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5672C70-2301-4B76-83A1-E33C9C4F9B6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MasterSheet!$A$1:$AC$3032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3" i="1" l="1"/>
  <c r="Z3033" i="1"/>
  <c r="AA3033" i="1"/>
  <c r="AB3033" i="1"/>
  <c r="F3033" i="1" s="1"/>
  <c r="G3033" i="1" s="1"/>
  <c r="AC3033" i="1"/>
  <c r="Y3034" i="1"/>
  <c r="Z3034" i="1"/>
  <c r="AA3034" i="1"/>
  <c r="AB3034" i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L3034" i="1"/>
  <c r="L3035" i="1"/>
  <c r="F3034" i="1"/>
  <c r="G3034" i="1" s="1"/>
  <c r="A3033" i="1"/>
  <c r="A3034" i="1" s="1"/>
  <c r="A3035" i="1" s="1"/>
  <c r="AA2903" i="1"/>
  <c r="Z2903" i="1"/>
  <c r="Y2903" i="1"/>
  <c r="Y2901" i="1"/>
  <c r="Z2901" i="1"/>
  <c r="AA2901" i="1"/>
  <c r="Y3032" i="1"/>
  <c r="Z3032" i="1"/>
  <c r="AA3032" i="1"/>
  <c r="AB3032" i="1"/>
  <c r="F3032" i="1" s="1"/>
  <c r="G3032" i="1" s="1"/>
  <c r="AC3032" i="1"/>
  <c r="V3032" i="1"/>
  <c r="L3032" i="1"/>
  <c r="A213" i="20"/>
  <c r="Y3031" i="1"/>
  <c r="Z3031" i="1"/>
  <c r="AA3031" i="1"/>
  <c r="AB3031" i="1"/>
  <c r="F3031" i="1" s="1"/>
  <c r="G3031" i="1" s="1"/>
  <c r="AC3031" i="1"/>
  <c r="V3031" i="1"/>
  <c r="L3031" i="1"/>
  <c r="Y3030" i="1"/>
  <c r="Z3030" i="1"/>
  <c r="AA3030" i="1"/>
  <c r="AB3030" i="1"/>
  <c r="F3030" i="1" s="1"/>
  <c r="G3030" i="1" s="1"/>
  <c r="AC3030" i="1"/>
  <c r="V3030" i="1"/>
  <c r="L3030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L3029" i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<sst xmlns="http://schemas.openxmlformats.org/spreadsheetml/2006/main" count="20761" uniqueCount="4464">
  <si>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</si>
  <si>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</si>
  <si>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</si>
  <si>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</si>
  <si>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</si>
  <si>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</si>
  <si>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</si>
  <si>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</si>
  <si>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</si>
  <si>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</si>
  <si>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</si>
  <si>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</si>
  <si>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</si>
  <si>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</si>
  <si>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</si>
  <si>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</si>
  <si>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</si>
  <si>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</si>
  <si>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</si>
  <si>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</si>
  <si>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</si>
  <si>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</si>
  <si>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</si>
  <si>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</si>
  <si>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</si>
  <si>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</si>
  <si>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</si>
  <si>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</si>
  <si>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</si>
  <si>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</si>
  <si>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</si>
  <si>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</si>
  <si>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</si>
  <si>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</si>
  <si>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</si>
  <si>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</si>
  <si>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</si>
  <si>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</si>
  <si>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</si>
  <si>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</si>
  <si>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</si>
  <si>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</si>
  <si>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</si>
  <si>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</si>
  <si>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</si>
  <si>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</si>
  <si>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</si>
  <si>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</si>
  <si>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</si>
  <si>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</si>
  <si>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</si>
  <si>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</si>
  <si>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</si>
  <si>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</si>
  <si>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</si>
  <si>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</si>
  <si>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</si>
  <si>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</si>
  <si>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</si>
  <si>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</si>
  <si>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</si>
  <si>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</si>
  <si>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</si>
  <si>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</si>
  <si>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</si>
  <si>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</si>
  <si>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</si>
  <si>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</si>
  <si>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</si>
  <si>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</si>
  <si>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</si>
  <si>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</si>
  <si>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</si>
  <si>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</si>
  <si>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</si>
  <si>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</si>
  <si>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</si>
  <si>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</si>
  <si>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</si>
  <si>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</si>
  <si>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</si>
  <si>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</si>
  <si>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</si>
  <si>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</si>
  <si>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</si>
  <si>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</si>
  <si>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</si>
  <si>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</si>
  <si>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</si>
  <si>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</si>
  <si>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</si>
  <si>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</si>
  <si>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</si>
  <si>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</si>
  <si>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</si>
  <si>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</si>
  <si>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</si>
  <si>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</si>
  <si>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</si>
  <si>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</si>
  <si>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</si>
  <si>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</si>
  <si>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</si>
  <si>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</si>
  <si>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</si>
  <si>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</si>
  <si>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</si>
  <si>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</si>
  <si>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</si>
  <si>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</si>
  <si>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</si>
  <si>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</si>
  <si>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</si>
  <si>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</si>
  <si>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</si>
  <si>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</si>
  <si>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</si>
  <si>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</si>
  <si>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</si>
  <si>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</si>
  <si>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</si>
  <si>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</si>
  <si>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</si>
  <si>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</si>
  <si>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</si>
  <si>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</si>
  <si>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</si>
  <si>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</si>
  <si>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</si>
  <si>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</si>
  <si>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</si>
  <si>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</si>
  <si>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</si>
  <si>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</si>
  <si>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</si>
  <si>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</si>
  <si>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</si>
  <si>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</si>
  <si>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</si>
  <si>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</si>
  <si>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</si>
  <si>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</si>
  <si>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</si>
  <si>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</si>
  <si>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</si>
  <si>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</si>
  <si>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</si>
  <si>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</si>
  <si>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</si>
  <si>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</si>
  <si>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</si>
  <si>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</si>
  <si>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</si>
  <si>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</si>
  <si>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</si>
  <si>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</si>
  <si>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</si>
  <si>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</si>
  <si>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</si>
  <si>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</si>
  <si>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</si>
  <si>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</si>
  <si>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</si>
  <si>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</si>
  <si>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</si>
  <si>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</si>
  <si>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</si>
  <si>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</si>
  <si>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</si>
  <si>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</si>
  <si>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</si>
  <si>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</si>
  <si>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</si>
  <si>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</si>
  <si>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</si>
  <si>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</si>
  <si>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</si>
  <si>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</si>
  <si>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</si>
  <si>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</si>
  <si>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</si>
  <si>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</si>
  <si>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</si>
  <si>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</si>
  <si>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</si>
  <si>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</si>
  <si>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</si>
  <si>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</si>
  <si>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</si>
  <si>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</si>
  <si>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</si>
  <si>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</si>
  <si>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</si>
  <si>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</si>
  <si>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</si>
  <si>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</si>
  <si>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</si>
  <si>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</si>
  <si>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</si>
  <si>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</si>
  <si>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</si>
  <si>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</si>
  <si>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</si>
  <si>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</si>
  <si>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</si>
  <si>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</si>
  <si>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</si>
  <si>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</si>
  <si>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</si>
  <si>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</si>
  <si>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</si>
  <si>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</si>
  <si>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</si>
  <si>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</si>
  <si>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</si>
  <si>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</si>
  <si>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</si>
  <si>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</si>
  <si>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</si>
  <si>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</si>
  <si>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</si>
  <si>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</si>
  <si>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</si>
  <si>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</si>
  <si>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</si>
  <si>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</si>
  <si>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</si>
  <si>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</si>
  <si>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</si>
  <si>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</si>
  <si>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</si>
  <si>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</si>
  <si>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</si>
  <si>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</si>
  <si>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</si>
  <si>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</si>
  <si>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</si>
  <si>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</si>
  <si>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</si>
  <si>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</si>
  <si>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</si>
  <si>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</si>
  <si>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</si>
  <si>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</si>
  <si>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</si>
  <si>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</si>
  <si>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</si>
  <si>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</si>
  <si>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</si>
  <si>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</si>
  <si>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</si>
  <si>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</si>
  <si>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</si>
  <si>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</si>
  <si>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</si>
  <si>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</si>
  <si>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</si>
  <si>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</si>
  <si>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</si>
  <si>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</si>
  <si>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</si>
  <si>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</si>
  <si>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</si>
  <si>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</si>
  <si>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</si>
  <si>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</si>
  <si>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</si>
  <si>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</si>
  <si>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</si>
  <si>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</si>
  <si>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</si>
  <si>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</si>
  <si>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</si>
  <si>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</si>
  <si>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</si>
  <si>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</si>
  <si>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</si>
  <si>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</si>
  <si>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</si>
  <si>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</si>
  <si>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</si>
  <si>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</si>
  <si>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</si>
  <si>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</si>
  <si>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</si>
  <si>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</si>
  <si>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</si>
  <si>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</si>
  <si>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</si>
  <si>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</si>
  <si>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</si>
  <si>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</si>
  <si>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</si>
  <si>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</si>
  <si>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</si>
  <si>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</si>
  <si>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</si>
  <si>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</si>
  <si>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</si>
  <si>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</si>
  <si>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</si>
  <si>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</si>
  <si>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</si>
  <si>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</si>
  <si>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</si>
  <si>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</si>
  <si>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</si>
  <si>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</si>
  <si>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</si>
  <si>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</si>
  <si>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</si>
  <si>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</si>
  <si>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</si>
  <si>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</si>
  <si>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</si>
  <si>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</si>
  <si>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</si>
  <si>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</si>
  <si>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</si>
  <si>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</si>
  <si>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</si>
  <si>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</si>
  <si>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</si>
  <si>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</si>
  <si>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</si>
  <si>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</si>
  <si>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</si>
  <si>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</si>
  <si>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</si>
  <si>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</si>
  <si>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</si>
  <si>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</si>
  <si>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</si>
  <si>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</si>
  <si>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</si>
  <si>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</si>
  <si>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</si>
  <si>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</si>
  <si>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</si>
  <si>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</si>
  <si>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</si>
  <si>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</si>
  <si>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</si>
  <si>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</si>
  <si>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</si>
  <si>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</si>
  <si>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</si>
  <si>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</si>
  <si>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</si>
  <si>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</si>
  <si>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</si>
  <si>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</si>
  <si>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</si>
  <si>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</si>
  <si>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</si>
  <si>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</si>
  <si>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</si>
  <si>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</si>
  <si>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</si>
  <si>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</si>
  <si>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</si>
  <si>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</si>
  <si>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</si>
  <si>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</si>
  <si>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</si>
  <si>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</si>
  <si>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</si>
  <si>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</si>
  <si>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</si>
  <si>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</si>
  <si>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</si>
  <si>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</si>
  <si>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</si>
  <si>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</si>
  <si>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</si>
  <si>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</si>
  <si>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</si>
  <si>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</si>
  <si>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</si>
  <si>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</si>
  <si>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</si>
  <si>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</si>
  <si>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</si>
  <si>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</si>
  <si>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</si>
  <si>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</si>
  <si>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</si>
  <si>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</si>
  <si>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</si>
  <si>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</si>
  <si>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</si>
  <si>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</si>
  <si>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</si>
  <si>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</si>
  <si>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</si>
  <si>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</si>
  <si>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</si>
  <si>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</si>
  <si>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</si>
  <si>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</si>
  <si>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</si>
  <si>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</si>
  <si>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</si>
  <si>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</si>
  <si>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</si>
  <si>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</si>
  <si>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</si>
  <si>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</si>
  <si>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</si>
  <si>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</si>
  <si>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</si>
  <si>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</si>
  <si>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</si>
  <si>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</si>
  <si>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</si>
  <si>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</si>
  <si>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</si>
  <si>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</si>
  <si>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</si>
  <si>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</si>
  <si>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</si>
  <si>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</si>
  <si>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</si>
  <si>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</si>
  <si>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</si>
  <si>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</si>
  <si>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</si>
  <si>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</si>
  <si>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</si>
  <si>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</si>
  <si>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</si>
  <si>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</si>
  <si>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</si>
  <si>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</si>
  <si>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</si>
  <si>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</si>
  <si>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</si>
  <si>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</si>
  <si>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</si>
  <si>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</si>
  <si>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</si>
  <si>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</si>
  <si>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</si>
  <si>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</si>
  <si>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</si>
  <si>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</si>
  <si>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</si>
  <si>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</si>
  <si>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</si>
  <si>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</si>
  <si>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</si>
  <si>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</si>
  <si>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</si>
  <si>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</si>
  <si>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</si>
  <si>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</si>
  <si>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</si>
  <si>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</si>
  <si>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</si>
  <si>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</si>
  <si>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</si>
  <si>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</si>
  <si>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</si>
  <si>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</si>
  <si>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</si>
  <si>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</si>
  <si>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</si>
  <si>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</si>
  <si>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</si>
  <si>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</si>
  <si>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</si>
  <si>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</si>
  <si>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</si>
  <si>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</si>
  <si>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</si>
  <si>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</si>
  <si>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</si>
  <si>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</si>
  <si>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</si>
  <si>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</si>
  <si>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</si>
  <si>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</si>
  <si>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</si>
  <si>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</si>
  <si>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</si>
  <si>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</si>
  <si>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</si>
  <si>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</si>
  <si>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</si>
  <si>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</si>
  <si>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</si>
  <si>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</si>
  <si>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</si>
  <si>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</si>
  <si>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</si>
  <si>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</si>
  <si>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</si>
  <si>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</si>
  <si>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</si>
  <si>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</si>
  <si>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</si>
  <si>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</si>
  <si>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</si>
  <si>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</si>
  <si>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</si>
  <si>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</si>
  <si>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</si>
  <si>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</si>
  <si>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</si>
  <si>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</si>
  <si>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</si>
  <si>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</si>
  <si>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</si>
  <si>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</si>
  <si>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</si>
  <si>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</si>
  <si>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</si>
  <si>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</si>
  <si>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</si>
  <si>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</si>
  <si>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</si>
  <si>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</si>
  <si>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</si>
  <si>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</si>
  <si>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</si>
  <si>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</si>
  <si>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</si>
  <si>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</si>
  <si>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</si>
  <si>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</si>
  <si>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</si>
  <si>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</si>
  <si>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</si>
  <si>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</si>
  <si>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</si>
  <si>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</si>
  <si>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</si>
  <si>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</si>
  <si>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</si>
  <si>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</si>
  <si>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</si>
  <si>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</si>
  <si>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</si>
  <si>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</si>
  <si>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</si>
  <si>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</si>
  <si>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</si>
  <si>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</si>
  <si>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</si>
  <si>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</si>
  <si>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</si>
  <si>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</si>
  <si>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</si>
  <si>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</si>
  <si>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</si>
  <si>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</si>
  <si>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</si>
  <si>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</si>
  <si>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</si>
  <si>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</si>
  <si>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</si>
  <si>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</si>
  <si>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</si>
  <si>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</si>
  <si>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</si>
  <si>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</si>
  <si>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</si>
  <si>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</si>
  <si>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</si>
  <si>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</si>
  <si>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</si>
  <si>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</si>
  <si>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</si>
  <si>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</si>
  <si>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</si>
  <si>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</si>
  <si>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</si>
  <si>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</si>
  <si>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</si>
  <si>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</si>
  <si>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</si>
  <si>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</si>
  <si>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</si>
  <si>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</si>
  <si>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</si>
  <si>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</si>
  <si>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</si>
  <si>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</si>
  <si>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</si>
  <si>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</si>
  <si>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</si>
  <si>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</si>
  <si>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</si>
  <si>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</si>
  <si>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</si>
  <si>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</si>
  <si>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</si>
  <si>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</si>
  <si>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</si>
  <si>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</si>
  <si>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</si>
  <si>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</si>
  <si>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</si>
  <si>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</si>
  <si>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</si>
  <si>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</si>
  <si>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</si>
  <si>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</si>
  <si>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</si>
  <si>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</si>
  <si>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</si>
  <si>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</si>
  <si>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</si>
  <si>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</si>
  <si>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</si>
  <si>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</si>
  <si>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</si>
  <si>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</si>
  <si>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</si>
  <si>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</si>
  <si>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</si>
  <si>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</si>
  <si>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</si>
  <si>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</si>
  <si>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</si>
  <si>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</si>
  <si>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</si>
  <si>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</si>
  <si>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</si>
  <si>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</si>
  <si>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</si>
  <si>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</si>
  <si>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</si>
  <si>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</si>
  <si>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</si>
  <si>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</si>
  <si>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</si>
  <si>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</si>
  <si>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</si>
  <si>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</si>
  <si>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</si>
  <si>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</si>
  <si>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</si>
  <si>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</si>
  <si>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</si>
  <si>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</si>
  <si>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</si>
  <si>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</si>
  <si>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</si>
  <si>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</si>
  <si>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</si>
  <si>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</si>
  <si>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</si>
  <si>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</si>
  <si>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</si>
  <si>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</si>
  <si>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</si>
  <si>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</si>
  <si>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</si>
  <si>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</si>
  <si>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</si>
  <si>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</si>
  <si>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</si>
  <si>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</si>
  <si>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</si>
  <si>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</si>
  <si>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</si>
  <si>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</si>
  <si>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</si>
  <si>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</si>
  <si>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</si>
  <si>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</si>
  <si>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</si>
  <si>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</si>
  <si>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</si>
  <si>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</si>
  <si>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</si>
  <si>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</si>
  <si>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</si>
  <si>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</si>
  <si>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</si>
  <si>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</si>
  <si>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</si>
  <si>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</si>
  <si>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</si>
  <si>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</si>
  <si>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</si>
  <si>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</si>
  <si>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</si>
  <si>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</si>
  <si>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</si>
  <si>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</si>
  <si>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</si>
  <si>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</si>
  <si>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</si>
  <si>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</si>
  <si>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</si>
  <si>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</si>
  <si>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</si>
  <si>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</si>
  <si>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</si>
  <si>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</si>
  <si>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</si>
  <si>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</si>
  <si>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</si>
  <si>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</si>
  <si>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</si>
  <si>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</si>
  <si>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</si>
  <si>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</si>
  <si>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</si>
  <si>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</si>
  <si>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</si>
  <si>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</si>
  <si>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</si>
  <si>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</si>
  <si>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</si>
  <si>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</si>
  <si>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</si>
  <si>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</si>
  <si>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</si>
  <si>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</si>
  <si>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</si>
  <si>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</si>
  <si>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</si>
  <si>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</si>
  <si>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</si>
  <si>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</si>
  <si>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</si>
  <si>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</si>
  <si>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</si>
  <si>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</si>
  <si>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</si>
  <si>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</si>
  <si>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</si>
  <si>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</si>
  <si>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</si>
  <si>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</si>
  <si>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</si>
  <si>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</si>
  <si>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</si>
  <si>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</si>
  <si>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</si>
  <si>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</si>
  <si>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</si>
  <si>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</si>
  <si>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</si>
  <si>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</si>
  <si>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</si>
  <si>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</si>
  <si>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</si>
  <si>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</si>
  <si>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</si>
  <si>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</si>
  <si>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</si>
  <si>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</si>
  <si>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</si>
  <si>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</si>
  <si>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</si>
  <si>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</si>
  <si>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</si>
  <si>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</si>
  <si>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</si>
  <si>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</si>
  <si>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</si>
  <si>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</si>
  <si>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</si>
  <si>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</si>
  <si>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</si>
  <si>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</si>
  <si>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</si>
  <si>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</si>
  <si>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</si>
  <si>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</si>
  <si>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</si>
  <si>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</si>
  <si>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</si>
  <si>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</si>
  <si>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</si>
  <si>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</si>
  <si>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</si>
  <si>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</si>
  <si>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</si>
  <si>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</si>
  <si>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</si>
  <si>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</si>
  <si>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</si>
  <si>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</si>
  <si>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</si>
  <si>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</si>
  <si>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</si>
  <si>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</si>
  <si>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</si>
  <si>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</si>
  <si>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</si>
  <si>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</si>
  <si>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</si>
  <si>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</si>
  <si>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</si>
  <si>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</si>
  <si>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</si>
  <si>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</si>
  <si>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</si>
  <si>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</si>
  <si>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</si>
  <si>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</si>
  <si>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</si>
  <si>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</si>
  <si>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</si>
  <si>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</si>
  <si>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</si>
  <si>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</si>
  <si>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</si>
  <si>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</si>
  <si>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</si>
  <si>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</si>
  <si>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</si>
  <si>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</si>
  <si>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</si>
  <si>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</si>
  <si>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</si>
  <si>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</si>
  <si>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</si>
  <si>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</si>
  <si>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</si>
  <si>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</si>
  <si>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</si>
  <si>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</si>
  <si>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</si>
  <si>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</si>
  <si>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</si>
  <si>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</si>
  <si>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</si>
  <si>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</si>
  <si>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</si>
  <si>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</si>
  <si>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</si>
  <si>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</si>
  <si>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</si>
  <si>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</si>
  <si>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</si>
  <si>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</si>
  <si>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</si>
  <si>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</si>
  <si>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</si>
  <si>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</si>
  <si>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</si>
  <si>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</si>
  <si>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</si>
  <si>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</si>
  <si>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</si>
  <si>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</si>
  <si>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</si>
  <si>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</si>
  <si>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</si>
  <si>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</si>
  <si>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</si>
  <si>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</si>
  <si>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</si>
  <si>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</si>
  <si>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</si>
  <si>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</si>
  <si>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</si>
  <si>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</si>
  <si>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</si>
  <si>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</si>
  <si>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</si>
  <si>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</si>
  <si>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</si>
  <si>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</si>
  <si>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</si>
  <si>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</si>
  <si>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</si>
  <si>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</si>
  <si>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</si>
  <si>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</si>
  <si>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</si>
  <si>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</si>
  <si>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</si>
  <si>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</si>
  <si>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</si>
  <si>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</si>
  <si>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</si>
  <si>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</si>
  <si>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</si>
  <si>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</si>
  <si>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</si>
  <si>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</si>
  <si>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</si>
  <si>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</si>
  <si>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</si>
  <si>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</si>
  <si>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</si>
  <si>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</si>
  <si>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</si>
  <si>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</si>
  <si>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</si>
  <si>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</si>
  <si>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</si>
  <si>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</si>
  <si>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</si>
  <si>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</si>
  <si>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</si>
  <si>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</si>
  <si>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</si>
  <si>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</si>
  <si>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</si>
  <si>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</si>
  <si>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</si>
  <si>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</si>
  <si>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</si>
  <si>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</si>
  <si>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</si>
  <si>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</si>
  <si>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</si>
  <si>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</si>
  <si>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</si>
  <si>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</si>
  <si>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</si>
  <si>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</si>
  <si>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</si>
  <si>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</si>
  <si>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</si>
  <si>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</si>
  <si>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</si>
  <si>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</si>
  <si>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</si>
  <si>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</si>
  <si>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</si>
  <si>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</si>
  <si>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</si>
  <si>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</si>
  <si>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</si>
  <si>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</si>
  <si>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</si>
  <si>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</si>
  <si>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</si>
  <si>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</si>
  <si>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</si>
  <si>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</si>
  <si>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</si>
  <si>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</si>
  <si>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</si>
  <si>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</si>
  <si>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</si>
  <si>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</si>
  <si>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</si>
  <si>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</si>
  <si>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</si>
  <si>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</si>
  <si>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</si>
  <si>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</si>
  <si>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</si>
  <si>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</si>
  <si>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</si>
  <si>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</si>
  <si>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</si>
  <si>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</si>
  <si>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</si>
  <si>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</si>
  <si>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</si>
  <si>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</si>
  <si>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</si>
  <si>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</si>
  <si>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</si>
  <si>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</si>
  <si>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</si>
  <si>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</si>
  <si>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</si>
  <si>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</si>
  <si>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</si>
  <si>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</si>
  <si>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</si>
  <si>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</si>
  <si>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</si>
  <si>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</si>
  <si>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</si>
  <si>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</si>
  <si>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</si>
  <si>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</si>
  <si>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</si>
  <si>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</si>
  <si>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</si>
  <si>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</si>
  <si>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</si>
  <si>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</si>
  <si>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</si>
  <si>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</si>
  <si>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</si>
  <si>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</si>
  <si>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</si>
  <si>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</si>
  <si>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</si>
  <si>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</si>
  <si>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</si>
  <si>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</si>
  <si>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</si>
  <si>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</si>
  <si>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</si>
  <si>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</si>
  <si>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</si>
  <si>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</si>
  <si>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</si>
  <si>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</si>
  <si>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</si>
  <si>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</si>
  <si>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</si>
  <si>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</si>
  <si>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</si>
  <si>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</si>
  <si>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</si>
  <si>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</si>
  <si>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</si>
  <si>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</si>
  <si>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</si>
  <si>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</si>
  <si>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</si>
  <si>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</si>
  <si>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</si>
  <si>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</si>
  <si>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</si>
  <si>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</si>
  <si>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</si>
  <si>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</si>
  <si>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</si>
  <si>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</si>
  <si>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</si>
  <si>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</si>
  <si>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</si>
  <si>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</si>
  <si>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</si>
  <si>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</si>
  <si>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</si>
  <si>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</si>
  <si>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</si>
  <si>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</si>
  <si>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</si>
  <si>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</si>
  <si>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</si>
  <si>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</si>
  <si>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</si>
  <si>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</si>
  <si>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</si>
  <si>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</si>
  <si>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</si>
  <si>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</si>
  <si>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</si>
  <si>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</si>
  <si>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</si>
  <si>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</si>
  <si>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</si>
  <si>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</si>
  <si>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</si>
  <si>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</si>
  <si>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</si>
  <si>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</si>
  <si>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</si>
  <si>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</si>
  <si>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</si>
  <si>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</si>
  <si>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</si>
  <si>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</si>
  <si>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</si>
  <si>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</si>
  <si>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</si>
  <si>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</si>
  <si>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</si>
  <si>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</si>
  <si>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</si>
  <si>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</si>
  <si>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</si>
  <si>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</si>
  <si>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</si>
  <si>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</si>
  <si>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</si>
  <si>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</si>
  <si>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</si>
  <si>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</si>
  <si>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</si>
  <si>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</si>
  <si>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</si>
  <si>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</si>
  <si>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</si>
  <si>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</si>
  <si>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</si>
  <si>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</si>
  <si>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</si>
  <si>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</si>
  <si>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</si>
  <si>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</si>
  <si>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</si>
  <si>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</si>
  <si>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</si>
  <si>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</si>
  <si>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</si>
  <si>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</si>
  <si>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</si>
  <si>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</si>
  <si>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</si>
  <si>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</si>
  <si>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</si>
  <si>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</si>
  <si>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</si>
  <si>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</si>
  <si>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</si>
  <si>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</si>
  <si>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</si>
  <si>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</si>
  <si>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</si>
  <si>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</si>
  <si>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</si>
  <si>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</si>
  <si>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</si>
  <si>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</si>
  <si>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</si>
  <si>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</si>
  <si>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</si>
  <si>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</si>
  <si>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</si>
  <si>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</si>
  <si>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</si>
  <si>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</si>
  <si>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</si>
  <si>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</si>
  <si>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</si>
  <si>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</si>
  <si>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</si>
  <si>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</si>
  <si>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</si>
  <si>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</si>
  <si>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</si>
  <si>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</si>
  <si>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</si>
  <si>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</si>
  <si>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</si>
  <si>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</si>
  <si>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</si>
  <si>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</si>
  <si>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</si>
  <si>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</si>
  <si>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</si>
  <si>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</si>
  <si>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</si>
  <si>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</si>
  <si>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</si>
  <si>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</si>
  <si>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</si>
  <si>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</si>
  <si>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</si>
  <si>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</si>
  <si>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</si>
  <si>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</si>
  <si>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</si>
  <si>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</si>
  <si>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</si>
  <si>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</si>
  <si>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</si>
  <si>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</si>
  <si>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</si>
  <si>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</si>
  <si>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</si>
  <si>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</si>
  <si>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</si>
  <si>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</si>
  <si>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</si>
  <si>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</si>
  <si>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</si>
  <si>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</si>
  <si>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</si>
  <si>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</si>
  <si>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</si>
  <si>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</si>
  <si>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</si>
  <si>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</si>
  <si>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</si>
  <si>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</si>
  <si>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</si>
  <si>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</si>
  <si>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</si>
  <si>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</si>
  <si>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</si>
  <si>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</si>
  <si>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</si>
  <si>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</si>
  <si>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</si>
  <si>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</si>
  <si>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</si>
  <si>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</si>
  <si>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</si>
  <si>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</si>
  <si>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</si>
  <si>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</si>
  <si>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</si>
  <si>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</si>
  <si>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</si>
  <si>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</si>
  <si>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</si>
  <si>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</si>
  <si>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</si>
  <si>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</si>
  <si>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</si>
  <si>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</si>
  <si>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</si>
  <si>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</si>
  <si>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</si>
  <si>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</si>
  <si>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</si>
  <si>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</si>
  <si>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</si>
  <si>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</si>
  <si>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</si>
  <si>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</si>
  <si>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</si>
  <si>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</si>
  <si>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</si>
  <si>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</si>
  <si>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</si>
  <si>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</si>
  <si>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</si>
  <si>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</si>
  <si>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</si>
  <si>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</si>
  <si>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</si>
  <si>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</si>
  <si>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</si>
  <si>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</si>
  <si>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</si>
  <si>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</si>
  <si>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</si>
  <si>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</si>
  <si>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</si>
  <si>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</si>
  <si>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</si>
  <si>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</si>
  <si>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</si>
  <si>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</si>
  <si>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</si>
  <si>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</si>
  <si>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</si>
  <si>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</si>
  <si>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</si>
  <si>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</si>
  <si>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</si>
  <si>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</si>
  <si>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</si>
  <si>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</si>
  <si>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</si>
  <si>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</si>
  <si>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</si>
  <si>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</si>
  <si>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</si>
  <si>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</si>
  <si>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</si>
  <si>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</si>
  <si>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</si>
  <si>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</si>
  <si>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</si>
  <si>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</si>
  <si>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</si>
  <si>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</si>
  <si>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</si>
  <si>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</si>
  <si>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</si>
  <si>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</si>
  <si>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</si>
  <si>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</si>
  <si>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</si>
  <si>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</si>
  <si>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</si>
  <si>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</si>
  <si>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</si>
  <si>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</si>
  <si>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</si>
  <si>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</si>
  <si>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</si>
  <si>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</si>
  <si>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</si>
  <si>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</si>
  <si>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</si>
  <si>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</si>
  <si>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</si>
  <si>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</si>
  <si>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</si>
  <si>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</si>
  <si>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</si>
  <si>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</si>
  <si>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</si>
  <si>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</si>
  <si>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</si>
  <si>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</si>
  <si>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</si>
  <si>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</si>
  <si>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</si>
  <si>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</si>
  <si>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</si>
  <si>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</si>
  <si>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</si>
  <si>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</si>
  <si>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</si>
  <si>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</si>
  <si>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</si>
  <si>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</si>
  <si>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</si>
  <si>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</si>
  <si>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</si>
  <si>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</si>
  <si>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</si>
  <si>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</si>
  <si>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</si>
  <si>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</si>
  <si>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</si>
  <si>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</si>
  <si>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</si>
  <si>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</si>
  <si>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</si>
  <si>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</si>
  <si>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</si>
  <si>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</si>
  <si>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</si>
  <si>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</si>
  <si>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</si>
  <si>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</si>
  <si>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</si>
  <si>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</si>
  <si>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</si>
  <si>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</si>
  <si>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</si>
  <si>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</si>
  <si>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</si>
  <si>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</si>
  <si>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</si>
  <si>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</si>
  <si>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</si>
  <si>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</si>
  <si>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</si>
  <si>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</si>
  <si>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</si>
  <si>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</si>
  <si>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</si>
  <si>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</si>
  <si>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</si>
  <si>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</si>
  <si>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</si>
  <si>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</si>
  <si>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</si>
  <si>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</si>
  <si>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</si>
  <si>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</si>
  <si>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</si>
  <si>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</si>
  <si>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</si>
  <si>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</si>
  <si>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</si>
  <si>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</si>
  <si>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</si>
  <si>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</si>
  <si>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</si>
  <si>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</si>
  <si>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</si>
  <si>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</si>
  <si>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</si>
  <si>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</si>
  <si>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</si>
  <si>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</si>
  <si>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</si>
  <si>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</si>
  <si>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</si>
  <si>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</si>
  <si>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</si>
  <si>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</si>
  <si>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</si>
  <si>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</si>
  <si>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</si>
  <si>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</si>
  <si>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</si>
  <si>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</si>
  <si>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</si>
  <si>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</si>
  <si>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</si>
  <si>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</si>
  <si>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</si>
  <si>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</si>
  <si>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</si>
  <si>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</si>
  <si>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</si>
  <si>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</si>
  <si>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</si>
  <si>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</si>
  <si>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</si>
  <si>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</si>
  <si>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</si>
  <si>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</si>
  <si>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</si>
  <si>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</si>
  <si>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</si>
  <si>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</si>
  <si>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</si>
  <si>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</si>
  <si>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</si>
  <si>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</si>
  <si>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</si>
  <si>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</si>
  <si>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</si>
  <si>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</si>
  <si>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</si>
  <si>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</si>
  <si>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</si>
  <si>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</si>
  <si>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</si>
  <si>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</si>
  <si>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</si>
  <si>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</si>
  <si>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</si>
  <si>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</si>
  <si>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</si>
  <si>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</si>
  <si>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</si>
  <si>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</si>
  <si>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</si>
  <si>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</si>
  <si>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</si>
  <si>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</si>
  <si>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</si>
  <si>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</si>
  <si>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</si>
  <si>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</si>
  <si>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</si>
  <si>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</si>
  <si>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</si>
  <si>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</si>
  <si>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</si>
  <si>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</si>
  <si>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</si>
  <si>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</si>
  <si>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</si>
  <si>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</si>
  <si>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</si>
  <si>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</si>
  <si>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</si>
  <si>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</si>
  <si>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</si>
  <si>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</si>
  <si>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</si>
  <si>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</si>
  <si>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</si>
  <si>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</si>
  <si>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</si>
  <si>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</si>
  <si>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</si>
  <si>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</si>
  <si>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</si>
  <si>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</si>
  <si>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</si>
  <si>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</si>
  <si>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</si>
  <si>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</si>
  <si>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</si>
  <si>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</si>
  <si>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</si>
  <si>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</si>
  <si>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</si>
  <si>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</si>
  <si>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</si>
  <si>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</si>
  <si>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</si>
  <si>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</si>
  <si>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</si>
  <si>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</si>
  <si>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</si>
  <si>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</si>
  <si>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</si>
  <si>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</si>
  <si>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</si>
  <si>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</si>
  <si>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</si>
  <si>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</si>
  <si>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</si>
  <si>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</si>
  <si>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</si>
  <si>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</si>
  <si>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</si>
  <si>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</si>
  <si>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</si>
  <si>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</si>
  <si>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</si>
  <si>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</si>
  <si>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</si>
  <si>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</si>
  <si>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</si>
  <si>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</si>
  <si>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</si>
  <si>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</si>
  <si>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</si>
  <si>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</si>
  <si>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</si>
  <si>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</si>
  <si>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</si>
  <si>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</si>
  <si>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</si>
  <si>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</si>
  <si>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</si>
  <si>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</si>
  <si>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</si>
  <si>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</si>
  <si>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</si>
  <si>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</si>
  <si>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</si>
  <si>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</si>
  <si>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</si>
  <si>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</si>
  <si>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</si>
  <si>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</si>
  <si>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</si>
  <si>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</si>
  <si>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</si>
  <si>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</si>
  <si>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</si>
  <si>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</si>
  <si>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</si>
  <si>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</si>
  <si>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</si>
  <si>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</si>
  <si>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</si>
  <si>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</si>
  <si>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</si>
  <si>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</si>
  <si>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</si>
  <si>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</si>
  <si>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</si>
  <si>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</si>
  <si>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</si>
  <si>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</si>
  <si>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</si>
  <si>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</si>
  <si>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</si>
  <si>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</si>
  <si>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</si>
  <si>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</si>
  <si>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</si>
  <si>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</si>
  <si>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</si>
  <si>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</si>
  <si>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</si>
  <si>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</si>
  <si>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</si>
  <si>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</si>
  <si>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</si>
  <si>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</si>
  <si>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</si>
  <si>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</si>
  <si>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</si>
  <si>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</si>
  <si>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</si>
  <si>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</si>
  <si>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</si>
  <si>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</si>
  <si>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</si>
  <si>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</si>
  <si>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</si>
  <si>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</si>
  <si>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</si>
  <si>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</si>
  <si>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</si>
  <si>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</si>
  <si>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</si>
  <si>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</si>
  <si>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</si>
  <si>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</si>
  <si>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</si>
  <si>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</si>
  <si>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</si>
  <si>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</si>
  <si>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</si>
  <si>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</si>
  <si>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</si>
  <si>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</si>
  <si>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</si>
  <si>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</si>
  <si>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</si>
  <si>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</si>
  <si>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</si>
  <si>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</si>
  <si>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</si>
  <si>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</si>
  <si>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</si>
  <si>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</si>
  <si>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</si>
  <si>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</si>
  <si>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</si>
  <si>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</si>
  <si>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</si>
  <si>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</si>
  <si>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</si>
  <si>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</si>
  <si>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</si>
  <si>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</si>
  <si>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</si>
  <si>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</si>
  <si>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</si>
  <si>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</si>
  <si>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</si>
  <si>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</si>
  <si>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</si>
  <si>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</si>
  <si>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</si>
  <si>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</si>
  <si>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</si>
  <si>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</si>
  <si>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</si>
  <si>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</si>
  <si>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</si>
  <si>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</si>
  <si>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</si>
  <si>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</si>
  <si>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</si>
  <si>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</si>
  <si>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</si>
  <si>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</si>
  <si>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</si>
  <si>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</si>
  <si>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</si>
  <si>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</si>
  <si>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</si>
  <si>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</si>
  <si>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</si>
  <si>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</si>
  <si>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</si>
  <si>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</si>
  <si>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</si>
  <si>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</si>
  <si>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</si>
  <si>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</si>
  <si>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</si>
  <si>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</si>
  <si>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</si>
  <si>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</si>
  <si>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</si>
  <si>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</si>
  <si>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</si>
  <si>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</si>
  <si>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</si>
  <si>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</si>
  <si>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</si>
  <si>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</si>
  <si>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</si>
  <si>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</si>
  <si>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</si>
  <si>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</si>
  <si>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</si>
  <si>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</si>
  <si>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</si>
  <si>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</si>
  <si>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</si>
  <si>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</si>
  <si>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</si>
  <si>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</si>
  <si>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</si>
  <si>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</si>
  <si>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</si>
  <si>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</si>
  <si>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</si>
  <si>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</si>
  <si>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</si>
  <si>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</si>
  <si>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</si>
  <si>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</si>
  <si>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</si>
  <si>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</si>
  <si>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</si>
  <si>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</si>
  <si>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</si>
  <si>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</si>
  <si>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</si>
  <si>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</si>
  <si>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</si>
  <si>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</si>
  <si>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</si>
  <si>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</si>
  <si>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</si>
  <si>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</si>
  <si>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</si>
  <si>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</si>
  <si>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</si>
  <si>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</si>
  <si>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</si>
  <si>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</si>
  <si>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</si>
  <si>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</si>
  <si>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</si>
  <si>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</si>
  <si>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</si>
  <si>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</si>
  <si>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</si>
  <si>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</si>
  <si>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</si>
  <si>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</si>
  <si>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</si>
  <si>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</si>
  <si>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</si>
  <si>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</si>
  <si>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</si>
  <si>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</si>
  <si>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</si>
  <si>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</si>
  <si>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</si>
  <si>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</si>
  <si>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</si>
  <si>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</si>
  <si>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</si>
  <si>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</si>
  <si>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</si>
  <si>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</si>
  <si>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</si>
  <si>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</si>
  <si>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</si>
  <si>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</si>
  <si>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</si>
  <si>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</si>
  <si>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</si>
  <si>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</si>
  <si>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</si>
  <si>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</si>
  <si>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</si>
  <si>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</si>
  <si>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</si>
  <si>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</si>
  <si>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</si>
  <si>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</si>
  <si>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</si>
  <si>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</si>
  <si>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</si>
  <si>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</si>
  <si>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</si>
  <si>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</si>
  <si>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</si>
  <si>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</si>
  <si>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</si>
  <si>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</si>
  <si>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</si>
  <si>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</si>
  <si>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</si>
  <si>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</si>
  <si>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</si>
  <si>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</si>
  <si>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</si>
  <si>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</si>
  <si>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</si>
  <si>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</si>
  <si>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</si>
  <si>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</si>
  <si>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</si>
  <si>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</si>
  <si>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</si>
  <si>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</si>
  <si>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</si>
  <si>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</si>
  <si>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</si>
  <si>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</si>
  <si>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</si>
  <si>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</si>
  <si>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</si>
  <si>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</si>
  <si>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</si>
  <si>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</si>
  <si>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</si>
  <si>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</si>
  <si>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</si>
  <si>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</si>
  <si>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</si>
  <si>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</si>
  <si>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</si>
  <si>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</si>
  <si>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</si>
  <si>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</si>
  <si>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</si>
  <si>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</si>
  <si>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</si>
  <si>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</si>
  <si>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</si>
  <si>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</si>
  <si>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</si>
  <si>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</si>
  <si>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</si>
  <si>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</si>
  <si>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</si>
  <si>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</si>
  <si>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</si>
  <si>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</si>
  <si>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</si>
  <si>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</si>
  <si>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</si>
  <si>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</si>
  <si>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</si>
  <si>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</si>
  <si>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</si>
  <si>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</si>
  <si>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</si>
  <si>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</si>
  <si>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</si>
  <si>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</si>
  <si>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</si>
  <si>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</si>
  <si>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</si>
  <si>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</si>
  <si>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</si>
  <si>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</si>
  <si>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</si>
  <si>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</si>
  <si>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</si>
  <si>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</si>
  <si>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</si>
  <si>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</si>
  <si>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</si>
  <si>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</si>
  <si>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</si>
  <si>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</si>
  <si>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</si>
  <si>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</si>
  <si>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</si>
  <si>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</si>
  <si>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</si>
  <si>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</si>
  <si>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</si>
  <si>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</si>
  <si>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</si>
  <si>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</si>
  <si>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</si>
  <si>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</si>
  <si>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</si>
  <si>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</si>
  <si>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</si>
  <si>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</si>
  <si>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</si>
  <si>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</si>
  <si>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</si>
  <si>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</si>
  <si>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</si>
  <si>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</si>
  <si>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</si>
  <si>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</si>
  <si>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</si>
  <si>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</si>
  <si>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</si>
  <si>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</si>
  <si>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</si>
  <si>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</si>
  <si>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</si>
  <si>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</si>
  <si>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</si>
  <si>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</si>
  <si>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</si>
  <si>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</si>
  <si>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</si>
  <si>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</si>
  <si>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</si>
  <si>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</si>
  <si>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</si>
  <si>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</si>
  <si>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</si>
  <si>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</si>
  <si>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</si>
  <si>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</si>
  <si>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</si>
  <si>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</si>
  <si>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</si>
  <si>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</si>
  <si>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</si>
  <si>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</si>
  <si>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</si>
  <si>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</si>
  <si>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</si>
  <si>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</si>
  <si>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</si>
  <si>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</si>
  <si>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</si>
  <si>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</si>
  <si>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</si>
  <si>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</si>
  <si>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</si>
  <si>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</si>
  <si>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</si>
  <si>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</si>
  <si>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</si>
  <si>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</si>
  <si>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</si>
  <si>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</si>
  <si>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</si>
  <si>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</si>
  <si>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</si>
  <si>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</si>
  <si>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</si>
  <si>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</si>
  <si>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</si>
  <si>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</si>
  <si>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</si>
  <si>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</si>
  <si>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</si>
  <si>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</si>
  <si>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</si>
  <si>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</si>
  <si>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</si>
  <si>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</si>
  <si>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</si>
  <si>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</si>
  <si>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</si>
  <si>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</si>
  <si>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</si>
  <si>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</si>
  <si>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</si>
  <si>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</si>
  <si>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</si>
  <si>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</si>
  <si>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</si>
  <si>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</si>
  <si>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</si>
  <si>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</si>
  <si>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</si>
  <si>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</si>
  <si>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</si>
  <si>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</si>
  <si>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</si>
  <si>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</si>
  <si>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</si>
  <si>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</si>
  <si>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</si>
  <si>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</si>
  <si>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</si>
  <si>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</si>
  <si>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</si>
  <si>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</si>
  <si>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</si>
  <si>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</si>
  <si>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</si>
  <si>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</si>
  <si>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</si>
  <si>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</si>
  <si>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</si>
  <si>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</si>
  <si>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</si>
  <si>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</si>
  <si>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</si>
  <si>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</si>
  <si>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</si>
  <si>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</si>
  <si>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</si>
  <si>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</si>
  <si>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</si>
  <si>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</si>
  <si>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</si>
  <si>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</si>
  <si>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</si>
  <si>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</si>
  <si>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</si>
  <si>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</si>
  <si>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</si>
  <si>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</si>
  <si>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</si>
  <si>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</si>
  <si>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</si>
  <si>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</si>
  <si>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</si>
  <si>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</si>
  <si>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</si>
  <si>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</si>
  <si>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</si>
  <si>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</si>
  <si>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</si>
  <si>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</si>
  <si>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</si>
  <si>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</si>
  <si>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</si>
  <si>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</si>
  <si>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</si>
  <si>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</si>
  <si>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</si>
  <si>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</si>
  <si>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</si>
  <si>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</si>
  <si>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</si>
  <si>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</si>
  <si>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</si>
  <si>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</si>
  <si>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</si>
  <si>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</si>
  <si>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</si>
  <si>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</si>
  <si>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</si>
  <si>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</si>
  <si>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</si>
  <si>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</si>
  <si>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</si>
  <si>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</si>
  <si>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</si>
  <si>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</si>
  <si>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</si>
  <si>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</si>
  <si>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</si>
  <si>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</si>
  <si>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</si>
  <si>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</si>
  <si>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</si>
  <si>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</si>
  <si>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</si>
  <si>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</si>
  <si>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</si>
  <si>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</si>
  <si>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</si>
  <si>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</si>
  <si>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</si>
  <si>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</si>
  <si>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</si>
  <si>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</si>
  <si>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</si>
  <si>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</si>
  <si>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</si>
  <si>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</si>
  <si>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</si>
  <si>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</si>
  <si>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</si>
  <si>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</si>
  <si>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</si>
  <si>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</si>
  <si>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</si>
  <si>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</si>
  <si>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</si>
  <si>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</si>
  <si>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</si>
  <si>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</si>
  <si>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</si>
  <si>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</si>
  <si>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</si>
  <si>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</si>
  <si>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</si>
  <si>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</si>
  <si>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</si>
  <si>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</si>
  <si>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</si>
  <si>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</si>
  <si>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</si>
  <si>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</si>
  <si>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</si>
  <si>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</si>
  <si>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</si>
  <si>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</si>
  <si>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</si>
  <si>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</si>
  <si>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</si>
  <si>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</si>
  <si>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</si>
  <si>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</si>
  <si>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</si>
  <si>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</si>
  <si>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</si>
  <si>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</si>
  <si>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</si>
  <si>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</si>
  <si>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</si>
  <si>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</si>
  <si>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</si>
  <si>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</si>
  <si>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</si>
  <si>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</si>
  <si>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</si>
  <si>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</si>
  <si>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</si>
  <si>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</si>
  <si>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</si>
  <si>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</si>
  <si>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</si>
  <si>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</si>
  <si>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</si>
  <si>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</si>
  <si>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</si>
  <si>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</si>
  <si>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</si>
  <si>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</si>
  <si>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</si>
  <si>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</si>
  <si>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</si>
  <si>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</si>
  <si>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</si>
  <si>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</si>
  <si>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</si>
  <si>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</si>
  <si>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</si>
  <si>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</si>
  <si>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</si>
  <si>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</si>
  <si>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</si>
  <si>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</si>
  <si>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</si>
  <si>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</si>
  <si>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</si>
  <si>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</si>
  <si>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</si>
  <si>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</si>
  <si>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</si>
  <si>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</si>
  <si>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</si>
  <si>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</si>
  <si>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</si>
  <si>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</si>
  <si>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</si>
  <si>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</si>
  <si>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</si>
  <si>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</si>
  <si>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</si>
  <si>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</si>
  <si>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</si>
  <si>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</si>
  <si>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</si>
  <si>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</si>
  <si>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</si>
  <si>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</si>
  <si>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</si>
  <si>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</si>
  <si>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</si>
  <si>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</si>
  <si>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</si>
  <si>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</si>
  <si>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</si>
  <si>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</si>
  <si>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</si>
  <si>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</si>
  <si>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</si>
  <si>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</si>
  <si>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</si>
  <si>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</si>
  <si>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</si>
  <si>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</si>
  <si>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</si>
  <si>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</si>
  <si>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</si>
  <si>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</si>
  <si>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</si>
  <si>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</si>
  <si>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</si>
  <si>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</si>
  <si>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</si>
  <si>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</si>
  <si>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</si>
  <si>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</si>
  <si>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</si>
  <si>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</si>
  <si>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</si>
  <si>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</si>
  <si>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</si>
  <si>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</si>
  <si>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</si>
  <si>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</si>
  <si>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</si>
  <si>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</si>
  <si>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</si>
  <si>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</si>
  <si>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</si>
  <si>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</si>
  <si>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</si>
  <si>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</si>
  <si>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</si>
  <si>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</si>
  <si>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</si>
  <si>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</si>
  <si>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</si>
  <si>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</si>
  <si>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</si>
  <si>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</si>
  <si>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</si>
  <si>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</si>
  <si>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</si>
  <si>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</si>
  <si>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</si>
  <si>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</si>
  <si>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</si>
  <si>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</si>
  <si>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</si>
  <si>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</si>
  <si>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</si>
  <si>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</si>
  <si>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</si>
  <si>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</si>
  <si>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</si>
  <si>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</si>
  <si>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</si>
  <si>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</si>
  <si>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</si>
  <si>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</si>
  <si>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</si>
  <si>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</si>
  <si>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</si>
  <si>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</si>
  <si>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</si>
  <si>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</si>
  <si>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</si>
  <si>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</si>
  <si>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</si>
  <si>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</si>
  <si>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</si>
  <si>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</si>
  <si>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</si>
  <si>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</si>
  <si>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</si>
  <si>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</si>
  <si>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</si>
  <si>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</si>
  <si>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</si>
  <si>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</si>
  <si>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</si>
  <si>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</si>
  <si>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</si>
  <si>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</si>
  <si>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</si>
  <si>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</si>
  <si>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</si>
  <si>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</si>
  <si>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</si>
  <si>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</si>
  <si>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</si>
  <si>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</si>
  <si>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</si>
  <si>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</si>
  <si>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</si>
  <si>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</si>
  <si>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</si>
  <si>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</si>
  <si>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</si>
  <si>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</si>
  <si>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</si>
  <si>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</si>
  <si>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</si>
  <si>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</si>
  <si>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</si>
  <si>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</si>
  <si>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</si>
  <si>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</si>
  <si>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</si>
  <si>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</si>
  <si>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</si>
  <si>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</si>
  <si>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</si>
  <si>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</si>
  <si>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</si>
  <si>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</si>
  <si>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</si>
  <si>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</si>
  <si>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</si>
  <si>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</si>
  <si>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</si>
  <si>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</si>
  <si>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</si>
  <si>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</si>
  <si>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</si>
  <si>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</si>
  <si>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</si>
  <si>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</si>
  <si>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</si>
  <si>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</si>
  <si>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</si>
  <si>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</si>
  <si>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</si>
  <si>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</si>
  <si>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</si>
  <si>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</si>
  <si>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</si>
  <si>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</si>
  <si>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</si>
  <si>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</si>
  <si>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</si>
  <si>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</si>
  <si>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</si>
  <si>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</si>
  <si>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</si>
  <si>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</si>
  <si>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</si>
  <si>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</si>
  <si>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</si>
  <si>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</si>
  <si>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</si>
  <si>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</si>
  <si>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</si>
  <si>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</si>
  <si>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</si>
  <si>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</si>
  <si>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</si>
  <si>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</si>
  <si>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</si>
  <si>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</si>
  <si>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</si>
  <si>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</si>
  <si>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</si>
  <si>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</si>
  <si>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</si>
  <si>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</si>
  <si>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</si>
  <si>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</si>
  <si>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</si>
  <si>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</si>
  <si>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</si>
  <si>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</si>
  <si>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</si>
  <si>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</si>
  <si>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</si>
  <si>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</si>
  <si>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</si>
  <si>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</si>
  <si>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</si>
  <si>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</si>
  <si>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</si>
  <si>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</si>
  <si>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</si>
  <si>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</si>
  <si>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</si>
  <si>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</si>
  <si>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</si>
  <si>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</si>
  <si>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</si>
  <si>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</si>
  <si>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</si>
  <si>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</si>
  <si>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</si>
  <si>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</si>
  <si>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</si>
  <si>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</si>
  <si>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</si>
  <si>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</si>
  <si>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</si>
  <si>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</si>
  <si>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</si>
  <si>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</si>
  <si>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</si>
  <si>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</si>
  <si>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</si>
  <si>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</si>
  <si>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</si>
  <si>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</si>
  <si>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</si>
  <si>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</si>
  <si>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</si>
  <si>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</si>
  <si>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</si>
  <si>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</si>
  <si>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</si>
  <si>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</si>
  <si>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</si>
  <si>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</si>
  <si>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</si>
  <si>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</si>
  <si>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</si>
  <si>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</si>
  <si>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</si>
  <si>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</si>
  <si>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</si>
  <si>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</si>
  <si>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</si>
  <si>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</si>
  <si>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</si>
  <si>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</si>
  <si>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</si>
  <si>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</si>
  <si>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</si>
  <si>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</si>
  <si>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</si>
  <si>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</si>
  <si>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</si>
  <si>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</si>
  <si>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</si>
  <si>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</si>
  <si>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</si>
  <si>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</si>
  <si>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</si>
  <si>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</si>
  <si>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</si>
  <si>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</si>
  <si>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</si>
  <si>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</si>
  <si>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</si>
  <si>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</si>
  <si>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</si>
  <si>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</si>
  <si>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</si>
  <si>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</si>
  <si>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</si>
  <si>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</si>
  <si>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</si>
  <si>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</si>
  <si>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</si>
  <si>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</si>
  <si>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</si>
  <si>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</si>
  <si>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</si>
  <si>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</si>
  <si>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</si>
  <si>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</si>
  <si>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</si>
  <si>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</si>
  <si>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</si>
  <si>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</si>
  <si>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</si>
  <si>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</si>
  <si>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</si>
  <si>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</si>
  <si>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</si>
  <si>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</si>
  <si>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</si>
  <si>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</si>
  <si>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</si>
  <si>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</si>
  <si>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</si>
  <si>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</si>
  <si>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</si>
  <si>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</si>
  <si>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</si>
  <si>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</si>
  <si>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</si>
  <si>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</si>
  <si>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</si>
  <si>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</si>
  <si>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</si>
  <si>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</si>
  <si>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</si>
  <si>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</si>
  <si>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</si>
  <si>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</si>
  <si>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</si>
  <si>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</si>
  <si>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</si>
  <si>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</si>
  <si>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</si>
  <si>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</si>
  <si>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</si>
  <si>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</si>
  <si>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</si>
  <si>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</si>
  <si>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</si>
  <si>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</si>
  <si>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</si>
  <si>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</si>
  <si>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</si>
  <si>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</si>
  <si>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</si>
  <si>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</si>
  <si>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</si>
  <si>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</si>
  <si>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</si>
  <si>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</si>
  <si>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</si>
  <si>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</si>
  <si>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</si>
  <si>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</si>
  <si>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</si>
  <si>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</si>
  <si>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</si>
  <si>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</si>
  <si>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</si>
  <si>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</si>
  <si>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</si>
  <si>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</si>
  <si>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</si>
  <si>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</si>
  <si>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</si>
  <si>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</si>
  <si>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</si>
  <si>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</si>
  <si>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</si>
  <si>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</si>
  <si>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</si>
  <si>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</si>
  <si>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</si>
  <si>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</si>
  <si>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</si>
  <si>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</si>
  <si>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</si>
  <si>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</si>
  <si>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</si>
  <si>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</si>
  <si>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</si>
  <si>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</si>
  <si>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</si>
  <si>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</si>
  <si>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</si>
  <si>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</si>
  <si>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</si>
  <si>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</si>
  <si>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</si>
  <si>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</si>
  <si>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</si>
  <si>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</si>
  <si>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</si>
  <si>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</si>
  <si>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</si>
  <si>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</si>
  <si>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</si>
  <si>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</si>
  <si>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</si>
  <si>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</si>
  <si>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</si>
  <si>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</si>
  <si>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</si>
  <si>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</si>
  <si>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</si>
  <si>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</si>
  <si>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</si>
  <si>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</si>
  <si>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</si>
  <si>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</si>
  <si>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</si>
  <si>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</si>
  <si>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</si>
  <si>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</si>
  <si>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</si>
  <si>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</si>
  <si>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</si>
  <si>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</si>
  <si>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</si>
  <si>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</si>
  <si>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</si>
  <si>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</si>
  <si>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</si>
  <si>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</si>
  <si>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</si>
  <si>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</si>
  <si>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</si>
  <si>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</si>
  <si>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</si>
  <si>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</si>
  <si>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</si>
  <si>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</si>
  <si>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</si>
  <si>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</si>
  <si>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</si>
  <si>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</si>
  <si>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</si>
  <si>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</si>
  <si>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</si>
  <si>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</si>
  <si>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</si>
  <si>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</si>
  <si>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</si>
  <si>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</si>
  <si>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</si>
  <si>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</si>
  <si>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</si>
  <si>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</si>
  <si>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</si>
  <si>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</si>
  <si>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</si>
  <si>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</si>
  <si>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</si>
  <si>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</si>
  <si>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</si>
  <si>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</si>
  <si>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</si>
  <si>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</si>
  <si>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</si>
  <si>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</si>
  <si>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</si>
  <si>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</si>
  <si>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</si>
  <si>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</si>
  <si>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</si>
  <si>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</si>
  <si>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</si>
  <si>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</si>
  <si>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</si>
  <si>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</si>
  <si>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</si>
  <si>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</si>
  <si>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</si>
  <si>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</si>
  <si>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</si>
  <si>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</si>
  <si>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</si>
  <si>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</si>
  <si>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</si>
  <si>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</si>
  <si>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</si>
  <si>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</si>
  <si>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</si>
  <si>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</si>
  <si>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</si>
  <si>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</si>
  <si>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</si>
  <si>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</si>
  <si>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</si>
  <si>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</si>
  <si>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</si>
  <si>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</si>
  <si>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</si>
  <si>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</si>
  <si>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</si>
  <si>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</si>
  <si>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</si>
  <si>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</si>
  <si>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</si>
  <si>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</si>
  <si>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</si>
  <si>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</si>
  <si>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</si>
  <si>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</si>
  <si>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</si>
  <si>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</si>
  <si>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</si>
  <si>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</si>
  <si>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</si>
  <si>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</si>
  <si>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</si>
  <si>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</si>
  <si>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</si>
  <si>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</si>
  <si>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</si>
  <si>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</si>
  <si>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</si>
  <si>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</si>
  <si>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</si>
  <si>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</si>
  <si>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</si>
  <si>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</si>
  <si>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</si>
  <si>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</si>
  <si>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</si>
  <si>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</si>
  <si>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</si>
  <si>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</si>
  <si>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</si>
  <si>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</si>
  <si>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</si>
  <si>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</si>
  <si>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</si>
  <si>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</si>
  <si>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</si>
  <si>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</si>
  <si>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</si>
  <si>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</si>
  <si>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</si>
  <si>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</si>
  <si>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</si>
  <si>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</si>
  <si>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</si>
  <si>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</si>
  <si>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</si>
  <si>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</si>
  <si>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</si>
  <si>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</si>
  <si>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</si>
  <si>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</si>
  <si>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</si>
  <si>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</si>
  <si>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</si>
  <si>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</si>
  <si>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</si>
  <si>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</si>
  <si>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</si>
  <si>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</si>
  <si>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</si>
  <si>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</si>
  <si>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</si>
  <si>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</si>
  <si>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</si>
  <si>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</si>
  <si>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</si>
  <si>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</si>
  <si>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</si>
  <si>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</si>
  <si>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</si>
  <si>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</si>
  <si>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</si>
  <si>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</si>
  <si>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</si>
  <si>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</si>
  <si>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</si>
  <si>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</si>
  <si>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</si>
  <si>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</si>
  <si>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</si>
  <si>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</si>
  <si>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</si>
  <si>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</si>
  <si>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</si>
  <si>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</si>
  <si>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</si>
  <si>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</si>
  <si>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</si>
  <si>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</si>
  <si>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</si>
  <si>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</si>
  <si>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</si>
  <si>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</si>
  <si>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</si>
  <si>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</si>
  <si>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</si>
  <si>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</si>
  <si>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</si>
  <si>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</si>
  <si>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</si>
  <si>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</si>
  <si>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</si>
  <si>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</si>
  <si>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</si>
  <si>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</si>
  <si>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</si>
  <si>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</si>
  <si>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</si>
  <si>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</si>
  <si>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</si>
  <si>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</si>
  <si>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</si>
  <si>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</si>
  <si>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</si>
  <si>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</si>
  <si>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</si>
  <si>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</si>
  <si>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</si>
  <si>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</si>
  <si>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</si>
  <si>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</si>
  <si>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</si>
  <si>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</si>
  <si>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</si>
  <si>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</si>
  <si>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</si>
  <si>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</si>
  <si>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</si>
  <si>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</si>
  <si>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</si>
  <si>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</si>
  <si>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</si>
  <si>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</si>
  <si>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</si>
  <si>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</si>
  <si>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</si>
  <si>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</si>
  <si>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</si>
  <si>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</si>
  <si>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</si>
  <si>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</si>
  <si>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</si>
  <si>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</si>
  <si>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</si>
  <si>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</si>
  <si>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</si>
  <si>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</si>
  <si>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</si>
  <si>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</si>
  <si>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</si>
  <si>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</si>
  <si>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</si>
  <si>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</si>
  <si>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</si>
  <si>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</si>
  <si>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</si>
  <si>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</si>
  <si>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</si>
  <si>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</si>
  <si>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</si>
  <si>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</si>
  <si>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</si>
  <si>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</si>
  <si>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</si>
  <si>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</si>
  <si>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</si>
  <si>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</si>
  <si>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</si>
  <si>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</si>
  <si>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</si>
  <si>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</si>
  <si>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</si>
  <si>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</si>
  <si>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</si>
  <si>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</si>
  <si>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</si>
  <si>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</si>
  <si>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</si>
  <si>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</si>
  <si>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</si>
  <si>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</si>
  <si>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</si>
  <si>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</si>
  <si>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</si>
  <si>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</si>
  <si>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</si>
  <si>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</si>
  <si>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</si>
  <si>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</si>
  <si>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</si>
  <si>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</si>
  <si>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</si>
  <si>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</si>
  <si>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</si>
  <si>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</si>
  <si>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</si>
  <si>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</si>
  <si>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</si>
  <si>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</si>
  <si>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</si>
  <si>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</si>
  <si>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</si>
  <si>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</si>
  <si>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</si>
  <si>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</si>
  <si>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</si>
  <si>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</si>
  <si>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</si>
  <si>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</si>
  <si>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</si>
  <si>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</si>
  <si>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</si>
  <si>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</si>
  <si>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</si>
  <si>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</si>
  <si>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</si>
  <si>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</si>
  <si>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</si>
  <si>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</si>
  <si>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</si>
  <si>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</si>
  <si>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</si>
  <si>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</si>
  <si>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</si>
  <si>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</si>
  <si>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</si>
  <si>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</si>
  <si>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</si>
  <si>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</si>
  <si>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</si>
  <si>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</si>
  <si>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</si>
  <si>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</si>
  <si>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</si>
  <si>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</si>
  <si>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</si>
  <si>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</si>
  <si>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</si>
  <si>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</si>
  <si>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</si>
  <si>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</si>
  <si>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</si>
  <si>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</si>
  <si>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</si>
  <si>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</si>
  <si>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</si>
  <si>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</si>
  <si>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</si>
  <si>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</si>
  <si>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</si>
  <si>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</si>
  <si>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</si>
  <si>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</si>
  <si>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</si>
  <si>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</si>
  <si>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</si>
  <si>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</si>
  <si>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</si>
  <si>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</si>
  <si>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</si>
  <si>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</si>
  <si>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</si>
  <si>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</si>
  <si>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</si>
  <si>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</si>
  <si>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</si>
  <si>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</si>
  <si>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</si>
  <si>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</si>
  <si>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</si>
  <si>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</si>
  <si>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</si>
  <si>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</si>
  <si>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</si>
  <si>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</si>
  <si>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</si>
  <si>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</si>
  <si>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</si>
  <si>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</si>
  <si>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</si>
  <si>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</si>
  <si>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</si>
  <si>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</si>
  <si>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</si>
  <si>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</si>
  <si>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</si>
  <si>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</si>
  <si>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</si>
  <si>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</si>
  <si>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</si>
  <si>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</si>
  <si>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</si>
  <si>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</si>
  <si>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</si>
  <si>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</si>
  <si>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</si>
  <si>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</si>
  <si>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</si>
  <si>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</si>
  <si>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</si>
  <si>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</si>
  <si>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</si>
  <si>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</si>
  <si>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</si>
  <si>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</si>
  <si>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</si>
  <si>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</si>
  <si>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</si>
  <si>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</si>
  <si>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</si>
  <si>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</si>
  <si>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</si>
  <si>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</si>
  <si>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</si>
  <si>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</si>
  <si>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</si>
  <si>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</si>
  <si>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</si>
  <si>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</si>
  <si>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</si>
  <si>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</si>
  <si>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</si>
  <si>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</si>
  <si>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</si>
  <si>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</si>
  <si>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</si>
  <si>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</si>
  <si>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</si>
  <si>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</si>
  <si>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</si>
  <si>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</si>
  <si>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</si>
  <si>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</si>
  <si>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</si>
  <si>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</si>
  <si>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</si>
  <si>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</si>
  <si>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</si>
  <si>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</si>
  <si>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</si>
  <si>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</si>
  <si>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</si>
  <si>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</si>
  <si>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</si>
  <si>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</si>
  <si>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</si>
  <si>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</si>
  <si>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</si>
  <si>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</si>
  <si>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</si>
  <si>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</si>
  <si>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</si>
  <si>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</si>
  <si>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</si>
  <si>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</si>
  <si>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</si>
  <si>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</si>
  <si>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</si>
  <si>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</si>
  <si>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</si>
  <si>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</si>
  <si>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</si>
  <si>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</si>
  <si>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</si>
  <si>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</si>
  <si>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</si>
  <si>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</si>
  <si>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</si>
  <si>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</si>
  <si>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</si>
  <si>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</si>
  <si>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</si>
  <si>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</si>
  <si>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</si>
  <si>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</si>
  <si>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</si>
  <si>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</si>
  <si>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</si>
  <si>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</si>
  <si>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</si>
  <si>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</si>
  <si>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</si>
  <si>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</si>
  <si>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</si>
  <si>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</si>
  <si>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</si>
  <si>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</si>
  <si>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</si>
  <si>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</si>
  <si>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</si>
  <si>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</si>
  <si>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</si>
  <si>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</si>
  <si>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</si>
  <si>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</si>
  <si>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</si>
  <si>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</si>
  <si>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</si>
  <si>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</si>
  <si>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</si>
  <si>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</si>
  <si>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</si>
  <si>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</si>
  <si>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</si>
  <si>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</si>
  <si>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</si>
  <si>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</si>
  <si>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</si>
  <si>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</si>
  <si>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</si>
  <si>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</si>
  <si>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</si>
  <si>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</si>
  <si>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</si>
  <si>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</si>
  <si>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</si>
  <si>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</si>
  <si>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</si>
  <si>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</si>
  <si>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</si>
  <si>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</si>
  <si>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</si>
  <si>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</si>
  <si>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</si>
  <si>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</si>
  <si>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</si>
  <si>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</si>
  <si>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</si>
  <si>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</si>
  <si>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</si>
  <si>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</si>
  <si>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</si>
  <si>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</si>
  <si>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</si>
  <si>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</si>
  <si>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</si>
  <si>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</si>
  <si>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</si>
  <si>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</si>
  <si>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</si>
  <si>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</si>
  <si>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</si>
  <si>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</si>
  <si>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</si>
  <si>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</si>
  <si>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</si>
  <si>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</si>
  <si>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</si>
  <si>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</si>
  <si>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</si>
  <si>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</si>
  <si>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</si>
  <si>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</si>
  <si>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</si>
  <si>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</si>
  <si>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</si>
  <si>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</si>
  <si>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</si>
  <si>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</si>
  <si>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</si>
  <si>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</si>
  <si>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</si>
  <si>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</si>
  <si>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</si>
  <si>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</si>
  <si>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</si>
  <si>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</si>
  <si>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</si>
  <si>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</si>
  <si>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</si>
  <si>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</si>
  <si>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</si>
  <si>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</si>
  <si>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</si>
  <si>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</si>
  <si>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</si>
  <si>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</si>
  <si>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</si>
  <si>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</si>
  <si>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</si>
  <si>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</si>
  <si>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</si>
  <si>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</si>
  <si>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</si>
  <si>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</si>
  <si>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</si>
  <si>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</si>
  <si>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</si>
  <si>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</si>
  <si>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</si>
  <si>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</si>
  <si>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</si>
  <si>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</si>
  <si>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</si>
  <si>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</si>
  <si>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</si>
  <si>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</si>
  <si>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</si>
  <si>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</si>
  <si>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</si>
  <si>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</si>
  <si>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</si>
  <si>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</si>
  <si>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</si>
  <si>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</si>
  <si>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</si>
  <si>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</si>
  <si>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</si>
  <si>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</si>
  <si>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</si>
  <si>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</si>
  <si>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</si>
  <si>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</si>
  <si>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</si>
  <si>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</si>
  <si>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</si>
  <si>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</si>
  <si>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</si>
  <si>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</si>
  <si>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</si>
  <si>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</si>
  <si>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</si>
  <si>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</si>
  <si>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</si>
  <si>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</si>
  <si>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</si>
  <si>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</si>
  <si>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</si>
  <si>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</si>
  <si>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</si>
  <si>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</si>
  <si>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</si>
  <si>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</si>
  <si>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</si>
  <si>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</si>
  <si>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</si>
  <si>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</si>
  <si>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</si>
  <si>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</si>
  <si>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</si>
  <si>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</si>
  <si>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</si>
  <si>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</si>
  <si>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</si>
  <si>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</si>
  <si>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</si>
  <si>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</si>
  <si>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</si>
  <si>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</si>
  <si>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</si>
  <si>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</si>
  <si>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</si>
  <si>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</si>
  <si>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</si>
  <si>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</si>
  <si>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</si>
  <si>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</si>
  <si>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</si>
  <si>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</si>
  <si>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</si>
  <si>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</si>
  <si>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</si>
  <si>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</si>
  <si>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</si>
  <si>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</si>
  <si>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</si>
  <si>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</si>
  <si>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</si>
  <si>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</si>
  <si>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</si>
  <si>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</si>
  <si>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</si>
  <si>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</si>
  <si>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</si>
  <si>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</si>
  <si>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</si>
  <si>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</si>
  <si>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</si>
  <si>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</si>
  <si>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</si>
  <si>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</si>
  <si>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</si>
  <si>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</si>
  <si>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</si>
  <si>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</si>
  <si>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</si>
  <si>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</si>
  <si>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</si>
  <si>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</si>
  <si>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</si>
  <si>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</si>
  <si>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</si>
  <si>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</si>
  <si>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</si>
  <si>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</si>
  <si>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</si>
  <si>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</si>
  <si>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</si>
  <si>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</si>
  <si>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</si>
  <si>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</si>
  <si>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</si>
  <si>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</si>
  <si>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</si>
  <si>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</si>
  <si>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</si>
  <si>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</si>
  <si>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</si>
  <si>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</si>
  <si>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</si>
  <si>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</si>
  <si>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</si>
  <si>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</si>
  <si>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</si>
  <si>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</si>
  <si>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</si>
  <si>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</si>
  <si>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</si>
  <si>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</si>
  <si>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</si>
  <si>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</si>
  <si>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</si>
  <si>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</si>
  <si>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</si>
  <si>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</si>
  <si>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</si>
  <si>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</si>
  <si>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</si>
  <si>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</si>
  <si>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</si>
  <si>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</si>
  <si>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</si>
  <si>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</si>
  <si>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</si>
  <si>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</si>
  <si>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</si>
  <si>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</si>
  <si>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</si>
  <si>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</si>
  <si>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</si>
  <si>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</si>
  <si>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</si>
  <si>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</si>
  <si>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</si>
  <si>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</si>
  <si>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</si>
  <si>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</si>
  <si>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</si>
  <si>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</si>
  <si>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</si>
  <si>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</si>
  <si>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</si>
  <si>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</si>
  <si>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</si>
  <si>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</si>
  <si>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</si>
  <si>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</si>
  <si>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</si>
  <si>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</si>
  <si>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</si>
  <si>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</si>
  <si>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</si>
  <si>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</si>
  <si>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</si>
  <si>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</si>
  <si>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</si>
  <si>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</si>
  <si>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</si>
  <si>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</si>
  <si>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</si>
  <si>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</si>
  <si>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</si>
  <si>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</si>
  <si>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</si>
  <si>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</si>
  <si>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</si>
  <si>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</si>
  <si>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</si>
  <si>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</si>
  <si>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</si>
  <si>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</si>
  <si>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</si>
  <si>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</si>
  <si>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</si>
  <si>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</si>
  <si>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</si>
  <si>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</si>
  <si>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</si>
  <si>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</si>
  <si>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</si>
  <si>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</si>
  <si>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</si>
  <si>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</si>
  <si>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</si>
  <si>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</si>
  <si>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</si>
  <si>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</si>
  <si>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</si>
  <si>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</si>
  <si>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</si>
  <si>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</si>
  <si>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</si>
  <si>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</si>
  <si>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</si>
  <si>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</si>
  <si>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</si>
  <si>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</si>
  <si>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</si>
  <si>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</si>
  <si>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</si>
  <si>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</si>
  <si>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</si>
  <si>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</si>
  <si>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</si>
  <si>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</si>
  <si>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</si>
  <si>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</si>
  <si>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</si>
  <si>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</si>
  <si>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</si>
  <si>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</si>
  <si>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</si>
  <si>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</si>
  <si>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</si>
  <si>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</si>
  <si>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</si>
  <si>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</si>
  <si>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</si>
  <si>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</si>
  <si>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</si>
  <si>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</si>
  <si>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</si>
  <si>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</si>
  <si>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</si>
  <si>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</si>
  <si>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</si>
  <si>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</si>
  <si>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</si>
  <si>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</si>
  <si>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</si>
  <si>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</si>
  <si>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</si>
  <si>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</si>
  <si>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</si>
  <si>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</si>
  <si>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</si>
  <si>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</si>
  <si>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</si>
  <si>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</si>
  <si>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</si>
  <si>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</si>
  <si>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</si>
  <si>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</si>
  <si>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</si>
  <si>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</si>
  <si>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</si>
  <si>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</si>
  <si>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</si>
  <si>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</si>
  <si>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</si>
  <si>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</si>
  <si>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</si>
  <si>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</si>
  <si>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</si>
  <si>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</si>
  <si>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</si>
  <si>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</si>
  <si>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</si>
  <si>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</si>
  <si>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</si>
  <si>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</si>
  <si>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</si>
  <si>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</si>
  <si>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</si>
  <si>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</si>
  <si>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</si>
  <si>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</si>
  <si>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</si>
  <si>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</si>
  <si>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</si>
  <si>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</si>
  <si>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</si>
  <si>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</si>
  <si>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</si>
  <si>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</si>
  <si>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</si>
  <si>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</si>
  <si>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</si>
  <si>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</si>
  <si>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</si>
  <si>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</si>
  <si>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</si>
  <si>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</si>
  <si>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</si>
  <si>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</si>
  <si>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</si>
  <si>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</si>
  <si>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</si>
  <si>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</si>
  <si>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</si>
  <si>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</si>
  <si>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</si>
  <si>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</si>
  <si>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</si>
  <si>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</si>
  <si>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</si>
  <si>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</si>
  <si>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</si>
  <si>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</si>
  <si>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</si>
  <si>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</si>
  <si>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</si>
  <si>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</si>
  <si>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</si>
  <si>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</si>
  <si>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</si>
  <si>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</si>
  <si>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</si>
  <si>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</si>
  <si>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</si>
  <si>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</si>
  <si>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</si>
  <si>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</si>
  <si>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</si>
  <si>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</si>
  <si>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</si>
  <si>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</si>
  <si>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</si>
  <si>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</si>
  <si>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</si>
  <si>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</si>
  <si>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</si>
  <si>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</si>
  <si>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</si>
  <si>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</si>
  <si>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</si>
  <si>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</si>
  <si>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</si>
  <si>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</si>
  <si>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</si>
  <si>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</si>
  <si>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</si>
  <si>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</si>
  <si>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</si>
  <si>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</si>
  <si>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</si>
  <si>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</si>
  <si>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</si>
  <si>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</si>
  <si>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</si>
  <si>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</si>
  <si>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</si>
  <si>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</si>
  <si>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</si>
  <si>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</si>
  <si>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</si>
  <si>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</si>
  <si>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</si>
  <si>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</si>
  <si>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</si>
  <si>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</si>
  <si>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</si>
  <si>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</si>
  <si>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</si>
  <si>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</si>
  <si>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</si>
  <si>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</si>
  <si>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</si>
  <si>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</si>
  <si>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</si>
  <si>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</si>
  <si>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</si>
  <si>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</si>
  <si>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</si>
  <si>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</si>
  <si>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</si>
  <si>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</si>
  <si>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</si>
  <si>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</si>
  <si>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</si>
  <si>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</si>
  <si>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</si>
  <si>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</si>
  <si>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</si>
  <si>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</si>
  <si>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</si>
  <si>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</si>
  <si>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</si>
  <si>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</si>
  <si>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</si>
  <si>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</si>
  <si>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</si>
  <si>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</si>
  <si>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</si>
  <si>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</si>
  <si>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</si>
  <si>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</si>
  <si>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</si>
  <si>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</si>
  <si>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</si>
  <si>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</si>
  <si>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</si>
  <si>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</si>
  <si>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</si>
  <si>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</si>
  <si>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</si>
  <si>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</si>
  <si>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</si>
  <si>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</si>
  <si>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</si>
  <si>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</si>
  <si>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</si>
  <si>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</si>
  <si>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</si>
  <si>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</si>
  <si>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</si>
  <si>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</si>
  <si>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</si>
  <si>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</si>
  <si>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</si>
  <si>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</si>
  <si>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</si>
  <si>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</si>
  <si>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</si>
  <si>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</si>
  <si>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</si>
  <si>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</si>
  <si>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</si>
  <si>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</si>
  <si>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</si>
  <si>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</si>
  <si>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</si>
  <si>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</si>
  <si>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</si>
  <si>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</si>
  <si>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</si>
  <si>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</si>
  <si>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</si>
  <si>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</si>
  <si>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</si>
  <si>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</si>
  <si>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</si>
  <si>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</si>
  <si>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</si>
  <si>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</si>
  <si>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</si>
  <si>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</si>
  <si>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</si>
  <si>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</si>
  <si>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</si>
  <si>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</si>
  <si>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</si>
  <si>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</si>
  <si>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</si>
  <si>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</si>
  <si>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</si>
  <si>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</si>
  <si>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</si>
  <si>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</si>
  <si>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</si>
  <si>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</si>
  <si>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</si>
  <si>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</si>
  <si>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</si>
  <si>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</si>
  <si>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</si>
  <si>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</si>
  <si>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</si>
  <si>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</si>
  <si>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</si>
  <si>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</si>
  <si>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</si>
  <si>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</si>
  <si>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</si>
  <si>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</si>
  <si>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</si>
  <si>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</si>
  <si>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</si>
  <si>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</si>
  <si>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</si>
  <si>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</si>
  <si>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</si>
  <si>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</si>
  <si>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</si>
  <si>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</si>
  <si>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</si>
  <si>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</si>
  <si>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</si>
  <si>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</si>
  <si>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</si>
  <si>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</si>
  <si>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</si>
  <si>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</si>
  <si>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</si>
  <si>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</si>
  <si>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</si>
  <si>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</si>
  <si>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</si>
  <si>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</si>
  <si>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</si>
  <si>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</si>
  <si>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</si>
  <si>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</si>
  <si>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</si>
  <si>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</si>
  <si>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</si>
  <si>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</si>
  <si>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</si>
  <si>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</si>
  <si>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</si>
  <si>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</si>
  <si>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</si>
  <si>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</si>
  <si>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</si>
  <si>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</si>
  <si>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</si>
  <si>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</si>
  <si>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</si>
  <si>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</si>
  <si>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</si>
  <si>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</si>
  <si>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</si>
  <si>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</si>
  <si>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</si>
  <si>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</si>
  <si>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</si>
  <si>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</si>
  <si>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</si>
  <si>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</si>
  <si>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</si>
  <si>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</si>
  <si>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</si>
  <si>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</si>
  <si>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</si>
  <si>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</si>
  <si>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</si>
  <si>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</si>
  <si>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</si>
  <si>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</si>
  <si>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</si>
  <si>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</si>
  <si>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</si>
  <si>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</si>
  <si>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</si>
  <si>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</si>
  <si>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</si>
  <si>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</si>
  <si>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</si>
  <si>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</si>
  <si>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</si>
  <si>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</si>
  <si>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</si>
  <si>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</si>
  <si>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</si>
  <si>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</si>
  <si>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</si>
  <si>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</si>
  <si>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</si>
  <si>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</si>
  <si>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</si>
  <si>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</si>
  <si>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</si>
  <si>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</si>
  <si>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</si>
  <si>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</si>
  <si>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</si>
  <si>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</si>
  <si>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</si>
  <si>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</si>
  <si>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</si>
  <si>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</si>
  <si>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</si>
  <si>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</si>
  <si>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</si>
  <si>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</si>
  <si>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</si>
  <si>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</si>
  <si>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</si>
  <si>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</si>
  <si>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</si>
  <si>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</si>
  <si>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</si>
  <si>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</si>
  <si>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</si>
  <si>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</si>
  <si>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</si>
  <si>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</si>
  <si>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</si>
  <si>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</si>
  <si>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</si>
  <si>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</si>
  <si>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</si>
  <si>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</si>
  <si>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</si>
  <si>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</si>
  <si>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</si>
  <si>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</si>
  <si>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</si>
  <si>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</si>
  <si>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</si>
  <si>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</si>
  <si>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</si>
  <si>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</si>
  <si>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</si>
  <si>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</si>
  <si>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</si>
  <si>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</si>
  <si>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</si>
  <si>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</si>
  <si>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</si>
  <si>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</si>
  <si>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</si>
  <si>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</si>
  <si>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</si>
  <si>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</si>
  <si>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</si>
  <si>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</si>
  <si>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</si>
  <si>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</si>
  <si>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</si>
  <si>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</si>
  <si>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</si>
  <si>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</si>
  <si>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</si>
  <si>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</si>
  <si>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</si>
  <si>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</si>
  <si>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</si>
  <si>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</si>
  <si>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</si>
  <si>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</si>
  <si>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</si>
  <si>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</si>
  <si>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</si>
  <si>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</si>
  <si>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</si>
  <si>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</si>
  <si>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</si>
  <si>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</si>
  <si>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</si>
  <si>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</si>
  <si>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</si>
  <si>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</si>
  <si>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</si>
  <si>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</si>
  <si>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</si>
  <si>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</si>
  <si>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</si>
  <si>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</si>
  <si>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</si>
  <si>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</si>
  <si>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</si>
  <si>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</si>
  <si>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</si>
  <si>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</si>
  <si>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</si>
  <si>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</si>
  <si>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</si>
  <si>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</si>
  <si>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</si>
  <si>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</si>
  <si>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</si>
  <si>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</si>
  <si>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</si>
  <si>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</si>
  <si>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</si>
  <si>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</si>
  <si>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</si>
  <si>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</si>
  <si>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</si>
  <si>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</si>
  <si>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</si>
  <si>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</si>
  <si>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</si>
  <si>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</si>
  <si>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</si>
  <si>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</si>
  <si>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</si>
  <si>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</si>
  <si>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</si>
  <si>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</si>
  <si>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</si>
  <si>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</si>
  <si>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</si>
  <si>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</si>
  <si>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</si>
  <si>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</si>
  <si>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</si>
  <si>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</si>
  <si>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</si>
  <si>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</si>
  <si>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</si>
  <si>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</si>
  <si>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</si>
  <si>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</si>
  <si>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</si>
  <si>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</si>
  <si>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</si>
  <si>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</si>
  <si>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</si>
  <si>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</si>
  <si>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</si>
  <si>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</si>
  <si>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</si>
  <si>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</si>
  <si>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</si>
  <si>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</si>
  <si>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</si>
  <si>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</si>
  <si>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</si>
  <si>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</si>
  <si>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</si>
  <si>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</si>
  <si>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</si>
  <si>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</si>
  <si>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</si>
  <si>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</si>
  <si>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</si>
  <si>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</si>
  <si>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</si>
  <si>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</si>
  <si>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</si>
  <si>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</si>
  <si>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</si>
  <si>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</si>
  <si>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</si>
  <si>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</si>
  <si>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</si>
  <si>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</si>
  <si>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</si>
  <si>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</si>
  <si>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</si>
  <si>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</si>
  <si>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</si>
  <si>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</si>
  <si>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</si>
  <si>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</si>
  <si>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</si>
  <si>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</si>
  <si>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</si>
  <si>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</si>
  <si>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</si>
  <si>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</si>
  <si>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</si>
  <si>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</si>
  <si>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</si>
  <si>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</si>
  <si>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</si>
  <si>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</si>
  <si>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</si>
  <si>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</si>
  <si>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</si>
  <si>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</si>
  <si>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</si>
  <si>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</si>
  <si>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</si>
  <si>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</si>
  <si>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</si>
  <si>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</si>
  <si>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</si>
  <si>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</si>
  <si>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</si>
  <si>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</si>
  <si>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</si>
  <si>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</si>
  <si>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</si>
  <si>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</si>
  <si>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</si>
  <si>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</si>
  <si>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</si>
  <si>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</si>
  <si>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</si>
  <si>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</si>
  <si>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</si>
  <si>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</si>
  <si>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</si>
  <si>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</si>
  <si>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</si>
  <si>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</si>
  <si>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</si>
  <si>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</si>
  <si>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</si>
  <si>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</si>
  <si>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</si>
  <si>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</si>
  <si>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</si>
  <si>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</si>
  <si>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</si>
  <si>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</si>
  <si>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</si>
  <si>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</si>
  <si>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</si>
  <si>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</si>
  <si>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</si>
  <si>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</si>
  <si>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</si>
  <si>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</si>
  <si>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</si>
  <si>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</si>
  <si>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</si>
  <si>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</si>
  <si>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</si>
  <si>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</si>
  <si>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</si>
  <si>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</si>
  <si>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</si>
  <si>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</si>
  <si>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</si>
  <si>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</si>
  <si>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</si>
  <si>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</si>
  <si>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</si>
  <si>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</si>
  <si>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</si>
  <si>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</si>
  <si>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</si>
  <si>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</si>
  <si>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</si>
  <si>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</si>
  <si>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</si>
  <si>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</si>
  <si>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</si>
  <si>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</si>
  <si>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</si>
  <si>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</si>
  <si>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</si>
  <si>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</si>
  <si>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</si>
  <si>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</si>
  <si>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</si>
  <si>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</si>
  <si>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</si>
  <si>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</si>
  <si>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</si>
  <si>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</si>
  <si>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</si>
  <si>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</si>
  <si>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</si>
  <si>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</si>
  <si>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</si>
  <si>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</si>
  <si>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</si>
  <si>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</si>
  <si>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</si>
  <si>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</si>
  <si>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</si>
  <si>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</si>
  <si>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</si>
  <si>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</si>
  <si>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</si>
  <si>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</si>
  <si>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</si>
  <si>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</si>
  <si>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</si>
  <si>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</si>
  <si>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</si>
  <si>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</si>
  <si>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</si>
  <si>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</si>
  <si>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</si>
  <si>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</si>
  <si>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</si>
  <si>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</si>
  <si>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</si>
  <si>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</si>
  <si>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</si>
  <si>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</si>
  <si>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</si>
  <si>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</si>
  <si>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</si>
  <si>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</si>
  <si>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</si>
  <si>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</si>
  <si>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</si>
  <si>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</si>
  <si>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</si>
  <si>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</si>
  <si>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</si>
  <si>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</si>
  <si>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</si>
  <si>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</si>
  <si>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</si>
  <si>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</si>
  <si>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</si>
  <si>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</si>
  <si>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</si>
  <si>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</si>
  <si>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</si>
  <si>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</si>
  <si>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</si>
  <si>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</si>
  <si>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</si>
  <si>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</si>
  <si>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</si>
  <si>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</si>
  <si>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</si>
  <si>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</si>
  <si>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</si>
  <si>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</si>
  <si>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</si>
  <si>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</si>
  <si>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</si>
  <si>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</si>
  <si>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</si>
  <si>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</si>
  <si>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</si>
  <si>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</si>
  <si>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</si>
  <si>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</si>
  <si>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</si>
  <si>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</si>
  <si>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</si>
  <si>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</si>
  <si>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</si>
  <si>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</si>
  <si>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</si>
  <si>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</si>
  <si>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</si>
  <si>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</si>
  <si>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</si>
  <si>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</si>
  <si>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</si>
  <si>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</si>
  <si>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</si>
  <si>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</si>
  <si>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</si>
  <si>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</si>
  <si>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</si>
  <si>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</si>
  <si>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</si>
  <si>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</si>
  <si>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</si>
  <si>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</si>
  <si>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</si>
  <si>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</si>
  <si>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</si>
  <si>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</si>
  <si>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</si>
  <si>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</si>
  <si>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</si>
  <si>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</si>
  <si>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</si>
  <si>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</si>
  <si>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</si>
  <si>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</si>
  <si>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</si>
  <si>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</si>
  <si>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</si>
  <si>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</si>
  <si>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</si>
  <si>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</si>
  <si>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</si>
  <si>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</si>
  <si>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</si>
  <si>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</si>
  <si>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</si>
  <si>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</si>
  <si>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</si>
  <si>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</si>
  <si>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</si>
  <si>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</si>
  <si>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</si>
  <si>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</si>
  <si>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</si>
  <si>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</si>
  <si>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</si>
  <si>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</si>
  <si>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</si>
  <si>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</si>
  <si>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</si>
  <si>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</si>
  <si>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</si>
  <si>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</si>
  <si>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</si>
  <si>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</si>
  <si>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</si>
  <si>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</si>
  <si>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</si>
  <si>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</si>
  <si>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</si>
  <si>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</si>
  <si>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</si>
  <si>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</si>
  <si>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</si>
  <si>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</si>
  <si>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</si>
  <si>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</si>
  <si>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</si>
  <si>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</si>
  <si>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</si>
  <si>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</si>
  <si>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</si>
  <si>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</si>
  <si>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</si>
  <si>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</si>
  <si>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</si>
  <si>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</si>
  <si>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</si>
  <si>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</si>
  <si>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</si>
  <si>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</si>
  <si>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</si>
  <si>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</si>
  <si>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</si>
  <si>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</si>
  <si>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</si>
  <si>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</si>
  <si>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</si>
  <si>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</si>
  <si>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</si>
  <si>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</si>
  <si>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</si>
  <si>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</si>
  <si>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</si>
  <si>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</si>
  <si>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</si>
  <si>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</si>
  <si>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</si>
  <si>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</si>
  <si>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</si>
  <si>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</si>
  <si>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</si>
  <si>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</si>
  <si>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</si>
  <si>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</si>
  <si>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</si>
  <si>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</si>
  <si>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</si>
  <si>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</si>
  <si>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</si>
  <si>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</si>
  <si>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</si>
  <si>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</si>
  <si>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</si>
  <si>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</si>
  <si>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</si>
  <si>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</si>
  <si>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</si>
  <si>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</si>
  <si>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</si>
  <si>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</si>
  <si>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</si>
  <si>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</si>
  <si>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</si>
  <si>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</si>
  <si>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</si>
  <si>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</si>
  <si>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</si>
  <si>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</si>
  <si>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</si>
  <si>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</si>
  <si>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</si>
  <si>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</si>
  <si>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</si>
  <si>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</si>
  <si>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</si>
  <si>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</si>
  <si>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</si>
  <si>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</si>
  <si>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</si>
  <si>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</si>
  <si>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</si>
  <si>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</si>
  <si>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</si>
  <si>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</si>
  <si>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</si>
  <si>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</si>
  <si>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</si>
  <si>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</si>
  <si>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</si>
  <si>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</si>
  <si>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</si>
  <si>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</si>
  <si>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</si>
  <si>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</si>
  <si>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</si>
  <si>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</si>
  <si>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</si>
  <si>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</si>
  <si>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</si>
  <si>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</si>
  <si>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</si>
  <si>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</si>
  <si>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</si>
  <si>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</si>
  <si>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</si>
  <si>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</si>
  <si>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</si>
  <si>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</si>
  <si>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</si>
  <si>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</si>
  <si>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</si>
  <si>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</si>
  <si>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</si>
  <si>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</si>
  <si>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</si>
  <si>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</si>
  <si>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</si>
  <si>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</si>
  <si>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</si>
  <si>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</si>
  <si>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</si>
  <si>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</si>
  <si>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</si>
  <si>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</si>
  <si>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</si>
  <si>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</si>
  <si>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</si>
  <si>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</si>
  <si>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</si>
  <si>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</si>
  <si>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</si>
  <si>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</si>
  <si>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</si>
  <si>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</si>
  <si>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</si>
  <si>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</si>
  <si>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</si>
  <si>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</si>
  <si>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</si>
  <si>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</si>
  <si>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</si>
  <si>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</si>
  <si>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</si>
  <si>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</si>
  <si>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</si>
  <si>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</si>
  <si>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</si>
  <si>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</si>
  <si>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</si>
  <si>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</si>
  <si>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</si>
  <si>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</si>
  <si>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</si>
  <si>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</si>
  <si>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</si>
  <si>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</si>
  <si>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</si>
  <si>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</si>
  <si>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</si>
  <si>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</si>
  <si>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</si>
  <si>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</si>
  <si>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</si>
  <si>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</si>
  <si>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</si>
  <si>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</si>
  <si>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</si>
  <si>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</si>
  <si>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</si>
  <si>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</si>
  <si>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</si>
  <si>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</si>
  <si>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</si>
  <si>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</si>
  <si>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</si>
  <si>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</si>
  <si>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</si>
  <si>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</si>
  <si>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</si>
  <si>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</si>
  <si>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</si>
  <si>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</si>
  <si>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</si>
  <si>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</si>
  <si>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</si>
  <si>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</si>
  <si>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</si>
  <si>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</si>
  <si>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</si>
  <si>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</si>
  <si>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</si>
  <si>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</si>
  <si>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</si>
  <si>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</si>
  <si>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</si>
  <si>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</si>
  <si>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</si>
  <si>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</si>
  <si>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</si>
  <si>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</si>
  <si>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</si>
  <si>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</si>
  <si>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</si>
  <si>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</si>
  <si>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</si>
  <si>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</si>
  <si>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</si>
  <si>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</si>
  <si>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</si>
  <si>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</si>
  <si>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</si>
  <si>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</si>
  <si>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</si>
  <si>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</si>
  <si>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</si>
  <si>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</si>
  <si>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</si>
  <si>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</si>
  <si>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</si>
  <si>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</si>
  <si>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</si>
  <si>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</si>
  <si>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</si>
  <si>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</si>
  <si>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</si>
  <si>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</si>
  <si>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</si>
  <si>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</si>
  <si>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</si>
  <si>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</si>
  <si>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</si>
  <si>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</si>
  <si>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</si>
  <si>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</si>
  <si>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</si>
  <si>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</si>
  <si>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</si>
  <si>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</si>
  <si>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</si>
  <si>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</si>
  <si>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</si>
  <si>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</si>
  <si>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</si>
  <si>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</si>
  <si>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</si>
  <si>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</si>
  <si>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</si>
  <si>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</si>
  <si>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</si>
  <si>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</si>
  <si>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</si>
  <si>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</si>
  <si>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</si>
  <si>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</si>
  <si>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</si>
  <si>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</si>
  <si>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</si>
  <si>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</si>
  <si>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</si>
  <si>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</si>
  <si>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</si>
  <si>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</si>
  <si>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</si>
  <si>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</si>
  <si>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</si>
  <si>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</si>
  <si>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</si>
  <si>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</si>
  <si>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</si>
  <si>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</si>
  <si>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</si>
  <si>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</si>
  <si>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</si>
  <si>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</si>
  <si>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</si>
  <si>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</si>
  <si>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</si>
  <si>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</si>
  <si>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</si>
  <si>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</si>
  <si>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</si>
  <si>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</si>
  <si>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</si>
  <si>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</si>
  <si>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</si>
  <si>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</si>
  <si>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</si>
  <si>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</si>
  <si>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</si>
  <si>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</si>
  <si>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</si>
  <si>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</si>
  <si>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</si>
  <si>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</si>
  <si>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</si>
  <si>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</si>
  <si>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</si>
  <si>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</si>
  <si>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</si>
  <si>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</si>
  <si>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</si>
  <si>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</si>
  <si>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</si>
  <si>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</si>
  <si>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</si>
  <si>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Delivery Attempted-Premises Closed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</si>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</sst>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35"/>
  <sheetViews>
    <sheetView tabSelected="1" topLeftCell="H1" zoomScaleNormal="100" workbookViewId="0">
      <pane ySplit="1" topLeftCell="A3021" activePane="bottomLeft" state="frozen"/>
      <selection sqref="A1:C37"/>
      <selection pane="bottomLeft" activeCell="I3030" sqref="I3030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4153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4154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4155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4408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4410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4411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4412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4413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4414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4415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4416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4417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4418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4420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4421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4422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4423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4383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4156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4157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4384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4385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4386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4153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4387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4388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4390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4391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4386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4392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4393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4394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4395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4396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4397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4158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4424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4425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4426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4427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4428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4159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4154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4157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4398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4383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4160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4161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4430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4431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4162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4432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4433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4163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4434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4434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4435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4436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4437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4164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4164</v>
      </c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4400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4401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4402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4438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4158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4165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4158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4440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4441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4166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4155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4155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4161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4403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4442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4443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4158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4167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4168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4404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4156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4444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4445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4446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4447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4448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4450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4451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4452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4453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4454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4455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4456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4405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4169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4406</v>
      </c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4407</v>
      </c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4170</v>
      </c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4171</v>
      </c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4172</v>
      </c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4173</v>
      </c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4174</v>
      </c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4175</v>
      </c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4175</v>
      </c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4176</v>
      </c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4177</v>
      </c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4178</v>
      </c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4179</v>
      </c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4180</v>
      </c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4181</v>
      </c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4165</v>
      </c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4165</v>
      </c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4182</v>
      </c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4183</v>
      </c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4184</v>
      </c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4163</v>
      </c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4162</v>
      </c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4183</v>
      </c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4184</v>
      </c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4185</v>
      </c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4186</v>
      </c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4187</v>
      </c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4188</v>
      </c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4166</v>
      </c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4167</v>
      </c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3760</v>
      </c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3761</v>
      </c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3762</v>
      </c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3763</v>
      </c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3764</v>
      </c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3765</v>
      </c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3766</v>
      </c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3767</v>
      </c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3768</v>
      </c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3769</v>
      </c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3770</v>
      </c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3771</v>
      </c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3772</v>
      </c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3773</v>
      </c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3774</v>
      </c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3775</v>
      </c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3776</v>
      </c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3777</v>
      </c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3778</v>
      </c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3779</v>
      </c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3780</v>
      </c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3781</v>
      </c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3782</v>
      </c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3783</v>
      </c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3784</v>
      </c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3785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3786</v>
      </c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3787</v>
      </c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3788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3789</v>
      </c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3790</v>
      </c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3791</v>
      </c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3792</v>
      </c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3793</v>
      </c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3794</v>
      </c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3795</v>
      </c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3796</v>
      </c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3797</v>
      </c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3798</v>
      </c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3799</v>
      </c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3800</v>
      </c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3801</v>
      </c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3802</v>
      </c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3803</v>
      </c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3769</v>
      </c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3804</v>
      </c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3804</v>
      </c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3805</v>
      </c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3806</v>
      </c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3807</v>
      </c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3808</v>
      </c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3809</v>
      </c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3810</v>
      </c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3811</v>
      </c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3812</v>
      </c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3813</v>
      </c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3814</v>
      </c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3815</v>
      </c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3816</v>
      </c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3817</v>
      </c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3818</v>
      </c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3819</v>
      </c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3820</v>
      </c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3821</v>
      </c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3822</v>
      </c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3823</v>
      </c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3824</v>
      </c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3825</v>
      </c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3826</v>
      </c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3827</v>
      </c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3828</v>
      </c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3829</v>
      </c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3830</v>
      </c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3831</v>
      </c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3832</v>
      </c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3833</v>
      </c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3834</v>
      </c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3835</v>
      </c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3836</v>
      </c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3837</v>
      </c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3838</v>
      </c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3839</v>
      </c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3840</v>
      </c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3841</v>
      </c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3842</v>
      </c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3843</v>
      </c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3844</v>
      </c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3845</v>
      </c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3846</v>
      </c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3847</v>
      </c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3848</v>
      </c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3849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3850</v>
      </c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3851</v>
      </c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3852</v>
      </c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3853</v>
      </c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3854</v>
      </c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3855</v>
      </c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3856</v>
      </c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3857</v>
      </c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3858</v>
      </c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3859</v>
      </c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3859</v>
      </c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3860</v>
      </c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3861</v>
      </c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3862</v>
      </c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3863</v>
      </c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3864</v>
      </c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3865</v>
      </c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3801</v>
      </c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3866</v>
      </c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3867</v>
      </c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3868</v>
      </c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3869</v>
      </c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3870</v>
      </c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3871</v>
      </c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3872</v>
      </c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3873</v>
      </c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3874</v>
      </c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3875</v>
      </c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3876</v>
      </c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3877</v>
      </c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3877</v>
      </c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3878</v>
      </c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3879</v>
      </c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3768</v>
      </c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3880</v>
      </c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3881</v>
      </c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3882</v>
      </c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3883</v>
      </c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3884</v>
      </c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3885</v>
      </c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3886</v>
      </c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3887</v>
      </c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3888</v>
      </c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3889</v>
      </c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3890</v>
      </c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3891</v>
      </c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3892</v>
      </c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3893</v>
      </c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3894</v>
      </c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3895</v>
      </c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3896</v>
      </c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3897</v>
      </c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3898</v>
      </c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3899</v>
      </c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3900</v>
      </c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3901</v>
      </c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3902</v>
      </c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3903</v>
      </c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3904</v>
      </c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3804</v>
      </c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3905</v>
      </c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3906</v>
      </c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3907</v>
      </c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3908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3909</v>
      </c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3910</v>
      </c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3911</v>
      </c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3912</v>
      </c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3913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3914</v>
      </c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3820</v>
      </c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3915</v>
      </c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3916</v>
      </c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3917</v>
      </c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3918</v>
      </c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3919</v>
      </c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3920</v>
      </c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3921</v>
      </c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3922</v>
      </c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3923</v>
      </c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3924</v>
      </c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3833</v>
      </c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3925</v>
      </c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3926</v>
      </c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3781</v>
      </c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3927</v>
      </c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3928</v>
      </c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3929</v>
      </c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3930</v>
      </c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3931</v>
      </c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3932</v>
      </c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3933</v>
      </c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3934</v>
      </c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3935</v>
      </c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3936</v>
      </c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3937</v>
      </c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3938</v>
      </c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3939</v>
      </c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3940</v>
      </c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3941</v>
      </c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 t="s">
        <v>4189</v>
      </c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 t="s">
        <v>4190</v>
      </c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 t="s">
        <v>4191</v>
      </c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 t="s">
        <v>4192</v>
      </c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 t="s">
        <v>4193</v>
      </c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 t="s">
        <v>4194</v>
      </c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4154</v>
      </c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3942</v>
      </c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3943</v>
      </c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3944</v>
      </c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3945</v>
      </c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3946</v>
      </c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3947</v>
      </c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3948</v>
      </c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3949</v>
      </c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3950</v>
      </c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3951</v>
      </c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3952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3953</v>
      </c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3954</v>
      </c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3955</v>
      </c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3956</v>
      </c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3957</v>
      </c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3958</v>
      </c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3959</v>
      </c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3960</v>
      </c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3961</v>
      </c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3962</v>
      </c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3963</v>
      </c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3964</v>
      </c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3965</v>
      </c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3966</v>
      </c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3967</v>
      </c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3968</v>
      </c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3969</v>
      </c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3970</v>
      </c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3971</v>
      </c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3972</v>
      </c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3973</v>
      </c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3974</v>
      </c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3975</v>
      </c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3976</v>
      </c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3977</v>
      </c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3978</v>
      </c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3979</v>
      </c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3980</v>
      </c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3981</v>
      </c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3982</v>
      </c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3983</v>
      </c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3984</v>
      </c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3985</v>
      </c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3986</v>
      </c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3987</v>
      </c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3988</v>
      </c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3989</v>
      </c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3990</v>
      </c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3991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3992</v>
      </c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3777</v>
      </c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3818</v>
      </c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3993</v>
      </c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3994</v>
      </c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3995</v>
      </c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3996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3997</v>
      </c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3998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3999</v>
      </c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4000</v>
      </c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4001</v>
      </c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4002</v>
      </c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4003</v>
      </c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4004</v>
      </c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4005</v>
      </c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4006</v>
      </c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4007</v>
      </c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4008</v>
      </c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4009</v>
      </c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4010</v>
      </c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4011</v>
      </c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4012</v>
      </c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4013</v>
      </c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4014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4015</v>
      </c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4016</v>
      </c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4017</v>
      </c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3837</v>
      </c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3838</v>
      </c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3838</v>
      </c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4018</v>
      </c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4019</v>
      </c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3839</v>
      </c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4020</v>
      </c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4021</v>
      </c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4022</v>
      </c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4023</v>
      </c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4024</v>
      </c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4025</v>
      </c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4026</v>
      </c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4027</v>
      </c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4027</v>
      </c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4028</v>
      </c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4029</v>
      </c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4030</v>
      </c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4031</v>
      </c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4032</v>
      </c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4033</v>
      </c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4034</v>
      </c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4035</v>
      </c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3930</v>
      </c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3930</v>
      </c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4036</v>
      </c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4037</v>
      </c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4038</v>
      </c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4039</v>
      </c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4040</v>
      </c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4041</v>
      </c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4042</v>
      </c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4043</v>
      </c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4044</v>
      </c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4045</v>
      </c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4046</v>
      </c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4047</v>
      </c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4048</v>
      </c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4049</v>
      </c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4050</v>
      </c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4051</v>
      </c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4052</v>
      </c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4053</v>
      </c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4054</v>
      </c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4055</v>
      </c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4056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4056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4057</v>
      </c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4058</v>
      </c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4059</v>
      </c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4060</v>
      </c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4061</v>
      </c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4062</v>
      </c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4063</v>
      </c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4064</v>
      </c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4065</v>
      </c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4066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4066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4067</v>
      </c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4068</v>
      </c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4069</v>
      </c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4381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3930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 t="s">
        <v>4195</v>
      </c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 t="s">
        <v>4196</v>
      </c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 t="s">
        <v>4197</v>
      </c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 t="s">
        <v>4198</v>
      </c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 t="s">
        <v>4199</v>
      </c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 t="s">
        <v>4200</v>
      </c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 t="s">
        <v>4201</v>
      </c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 t="s">
        <v>4202</v>
      </c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 t="s">
        <v>4203</v>
      </c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 t="s">
        <v>4204</v>
      </c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 t="s">
        <v>4205</v>
      </c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 t="s">
        <v>4206</v>
      </c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 t="s">
        <v>4207</v>
      </c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 t="s">
        <v>4208</v>
      </c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 t="s">
        <v>4209</v>
      </c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 t="s">
        <v>4210</v>
      </c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 t="s">
        <v>4211</v>
      </c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 t="s">
        <v>4212</v>
      </c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 t="s">
        <v>4213</v>
      </c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 t="s">
        <v>4214</v>
      </c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 t="s">
        <v>4215</v>
      </c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 t="s">
        <v>4216</v>
      </c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 t="s">
        <v>4217</v>
      </c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 t="s">
        <v>4218</v>
      </c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 t="s">
        <v>4219</v>
      </c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 t="s">
        <v>4220</v>
      </c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 t="s">
        <v>4221</v>
      </c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 t="s">
        <v>4222</v>
      </c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4158</v>
      </c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4166</v>
      </c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 t="s">
        <v>4457</v>
      </c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4155</v>
      </c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4164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4223</v>
      </c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4224</v>
      </c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 t="s">
        <v>4225</v>
      </c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 t="s">
        <v>4226</v>
      </c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 t="s">
        <v>4227</v>
      </c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 t="s">
        <v>4228</v>
      </c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 t="s">
        <v>4229</v>
      </c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4230</v>
      </c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 t="s">
        <v>4231</v>
      </c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4169</v>
      </c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 t="s">
        <v>4232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 t="s">
        <v>4233</v>
      </c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 t="s">
        <v>4234</v>
      </c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 t="s">
        <v>4235</v>
      </c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 t="s">
        <v>4236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 t="s">
        <v>4237</v>
      </c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4158</v>
      </c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 t="s">
        <v>4238</v>
      </c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 t="s">
        <v>4239</v>
      </c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 t="s">
        <v>4240</v>
      </c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4159</v>
      </c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 t="s">
        <v>4241</v>
      </c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4166</v>
      </c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4070</v>
      </c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4071</v>
      </c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4072</v>
      </c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4073</v>
      </c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4074</v>
      </c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4075</v>
      </c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4076</v>
      </c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4077</v>
      </c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4078</v>
      </c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4079</v>
      </c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4080</v>
      </c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4081</v>
      </c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4082</v>
      </c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4083</v>
      </c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4084</v>
      </c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4085</v>
      </c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4086</v>
      </c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4087</v>
      </c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4088</v>
      </c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4089</v>
      </c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4090</v>
      </c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4091</v>
      </c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4092</v>
      </c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4093</v>
      </c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4094</v>
      </c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4035</v>
      </c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4095</v>
      </c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4096</v>
      </c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4097</v>
      </c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4098</v>
      </c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4099</v>
      </c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4100</v>
      </c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3955</v>
      </c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3956</v>
      </c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4101</v>
      </c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4102</v>
      </c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4103</v>
      </c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4104</v>
      </c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4105</v>
      </c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4106</v>
      </c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4107</v>
      </c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3973</v>
      </c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4108</v>
      </c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4109</v>
      </c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4110</v>
      </c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4111</v>
      </c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4112</v>
      </c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3923</v>
      </c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4113</v>
      </c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4114</v>
      </c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4115</v>
      </c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4116</v>
      </c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4117</v>
      </c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4118</v>
      </c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4119</v>
      </c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4120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4121</v>
      </c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4122</v>
      </c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4123</v>
      </c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4124</v>
      </c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4125</v>
      </c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4126</v>
      </c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3835</v>
      </c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4127</v>
      </c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4128</v>
      </c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4129</v>
      </c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3844</v>
      </c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4130</v>
      </c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3845</v>
      </c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4131</v>
      </c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4132</v>
      </c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4133</v>
      </c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4134</v>
      </c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4054</v>
      </c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4135</v>
      </c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4136</v>
      </c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4137</v>
      </c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4138</v>
      </c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4139</v>
      </c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4140</v>
      </c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4141</v>
      </c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4142</v>
      </c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4143</v>
      </c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4144</v>
      </c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4145</v>
      </c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4146</v>
      </c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4147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4148</v>
      </c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4149</v>
      </c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4150</v>
      </c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4242</v>
      </c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4243</v>
      </c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4244</v>
      </c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4245</v>
      </c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4246</v>
      </c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 t="s">
        <v>4247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4153</v>
      </c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4160</v>
      </c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4161</v>
      </c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 t="s">
        <v>4248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 t="s">
        <v>4249</v>
      </c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 t="s">
        <v>4250</v>
      </c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4161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4161</v>
      </c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 t="s">
        <v>4251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 t="s">
        <v>4252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4156</v>
      </c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 t="s">
        <v>4253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 t="s">
        <v>4254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4158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 t="s">
        <v>4255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 t="s">
        <v>4256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 t="s">
        <v>4257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 t="s">
        <v>4258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4158</v>
      </c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4162</v>
      </c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4163</v>
      </c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 t="s">
        <v>4259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 t="s">
        <v>4260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 t="s">
        <v>4261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 t="s">
        <v>4262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 t="s">
        <v>4263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 t="s">
        <v>4264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4167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 t="s">
        <v>4241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 t="s">
        <v>4265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 t="s">
        <v>41</v>
      </c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4168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4266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4267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4268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4269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4079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4270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12"/>
        <v/>
      </c>
      <c r="Z2910" s="25" t="str">
        <f t="shared" si="413"/>
        <v>Saturday</v>
      </c>
      <c r="AA2910" s="25" t="str">
        <f t="shared" si="414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4271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4272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4273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4274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4275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3978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4276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4277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4278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4279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4280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4281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4282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4283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12"/>
        <v/>
      </c>
      <c r="Z2924" s="25" t="str">
        <f t="shared" si="413"/>
        <v>Saturday</v>
      </c>
      <c r="AA2924" s="25" t="str">
        <f t="shared" si="414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4284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4285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4111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4286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4287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4288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4289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3982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4290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4291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4292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12"/>
        <v/>
      </c>
      <c r="Z2935" s="25" t="str">
        <f t="shared" si="413"/>
        <v>Saturday</v>
      </c>
      <c r="AA2935" s="25" t="str">
        <f t="shared" si="414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4293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4294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4295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4296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4297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4298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4299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4300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4301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4302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12"/>
        <v/>
      </c>
      <c r="Z2945" s="25" t="str">
        <f t="shared" si="413"/>
        <v>Saturday</v>
      </c>
      <c r="AA2945" s="25" t="str">
        <f t="shared" si="414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4303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4304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4305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4306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6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4307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6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4308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6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4308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6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4309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6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4310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6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3992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12"/>
        <v/>
      </c>
      <c r="Z2955" s="25" t="str">
        <f t="shared" si="413"/>
        <v>Saturday</v>
      </c>
      <c r="AA2955" s="25" t="str">
        <f t="shared" si="414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6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4311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6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4312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6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4313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6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4314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12"/>
        <v/>
      </c>
      <c r="Z2959" s="25" t="str">
        <f t="shared" si="413"/>
        <v>Saturday</v>
      </c>
      <c r="AA2959" s="25" t="str">
        <f t="shared" si="414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6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4315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6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4316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6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4317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6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4318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6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4319</v>
      </c>
      <c r="J2964" s="25">
        <v>1</v>
      </c>
      <c r="K2964" s="25">
        <v>1</v>
      </c>
      <c r="L2964" s="25">
        <f t="shared" si="415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6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4320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6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4382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12"/>
        <v/>
      </c>
      <c r="Z2966" s="25" t="str">
        <f t="shared" si="413"/>
        <v>Saturday</v>
      </c>
      <c r="AA2966" s="25" t="str">
        <f t="shared" si="414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6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4321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6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4322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6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4323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6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4324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6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3773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6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4325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6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4093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6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4326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9"/>
        <v/>
      </c>
      <c r="Z2974" s="25" t="str">
        <f t="shared" si="420"/>
        <v>Saturday</v>
      </c>
      <c r="AA2974" s="25" t="str">
        <f t="shared" si="421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6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4327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6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4328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6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4329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6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4330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6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4331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6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4123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6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4332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6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3982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6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4333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6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4334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9"/>
        <v/>
      </c>
      <c r="Z2984" s="25" t="str">
        <f t="shared" si="420"/>
        <v>Saturday</v>
      </c>
      <c r="AA2984" s="25" t="str">
        <f t="shared" si="421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6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4335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6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4336</v>
      </c>
      <c r="J2986" s="25">
        <v>1</v>
      </c>
      <c r="K2986" s="25">
        <v>1</v>
      </c>
      <c r="L2986" s="25">
        <f t="shared" si="415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6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4337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6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4008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6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4338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9"/>
        <v/>
      </c>
      <c r="Z2989" s="25" t="str">
        <f t="shared" si="420"/>
        <v>Saturday</v>
      </c>
      <c r="AA2989" s="25" t="str">
        <f t="shared" si="421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6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4339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6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3837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9"/>
        <v/>
      </c>
      <c r="Z2991" s="25" t="str">
        <f t="shared" si="420"/>
        <v>Saturday</v>
      </c>
      <c r="AA2991" s="25" t="str">
        <f t="shared" si="421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6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4340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9"/>
        <v/>
      </c>
      <c r="Z2992" s="25" t="str">
        <f t="shared" si="420"/>
        <v>Saturday</v>
      </c>
      <c r="AA2992" s="25" t="str">
        <f t="shared" si="421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6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4341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6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4342</v>
      </c>
      <c r="J2994" s="25">
        <v>1</v>
      </c>
      <c r="K2994" s="25">
        <v>1</v>
      </c>
      <c r="L2994" s="25">
        <f t="shared" si="415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6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4343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6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4344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6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4345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6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3781</v>
      </c>
      <c r="J2998" s="25">
        <v>2</v>
      </c>
      <c r="K2998" s="25">
        <v>2</v>
      </c>
      <c r="L2998" s="25">
        <f t="shared" ref="L2998:L3035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6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3845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6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4346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6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4347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6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4348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9"/>
        <v/>
      </c>
      <c r="Z3002" s="25" t="str">
        <f t="shared" si="420"/>
        <v>Saturday</v>
      </c>
      <c r="AA3002" s="25" t="str">
        <f t="shared" si="421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6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4349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6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4350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6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4351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6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4352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6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4353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6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4354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6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4355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6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4356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6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4357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6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4358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6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3936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35" si="423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3992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23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4359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23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4136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23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4360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23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4361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23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4362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23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4363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23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4364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23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4365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23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4366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23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4367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4368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4157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3746</v>
      </c>
      <c r="I3027" s="25" t="s">
        <v>4369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23"/>
        <v>3027</v>
      </c>
      <c r="B3028" s="25" t="s">
        <v>4370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/>
      <c r="L3028" s="25">
        <f t="shared" si="422"/>
        <v>1</v>
      </c>
      <c r="M3028" s="25"/>
      <c r="N3028" s="45"/>
      <c r="O3028" s="54"/>
      <c r="P3028" s="25" t="s">
        <v>670</v>
      </c>
      <c r="Q3028" s="25"/>
      <c r="R3028" s="25"/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/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23"/>
        <v>3028</v>
      </c>
      <c r="B3029" s="25" t="s">
        <v>4370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/>
      <c r="L3029" s="25">
        <f t="shared" si="422"/>
        <v>1</v>
      </c>
      <c r="M3029" s="25"/>
      <c r="N3029" s="45"/>
      <c r="O3029" s="54"/>
      <c r="P3029" s="25" t="s">
        <v>626</v>
      </c>
      <c r="Q3029" s="25"/>
      <c r="R3029" s="25"/>
      <c r="S3029" s="3">
        <v>-20</v>
      </c>
      <c r="T3029" s="55"/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/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4371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4372</v>
      </c>
      <c r="V3030" s="25" t="str">
        <f>VLOOKUP(P3030,'Customer List'!B:C,2,)</f>
        <v>Faridabad</v>
      </c>
      <c r="W3030" s="56"/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4373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4374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/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23"/>
        <v>3031</v>
      </c>
      <c r="B3032" s="25" t="s">
        <v>4376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4377</v>
      </c>
      <c r="I3032" s="25" t="s">
        <v>4380</v>
      </c>
      <c r="J3032" s="25">
        <v>2</v>
      </c>
      <c r="K3032" s="25"/>
      <c r="L3032" s="25">
        <f t="shared" si="422"/>
        <v>2</v>
      </c>
      <c r="M3032" s="25"/>
      <c r="N3032" s="45"/>
      <c r="O3032" s="54"/>
      <c r="P3032" s="25" t="s">
        <v>2031</v>
      </c>
      <c r="Q3032" s="25"/>
      <c r="R3032" s="25"/>
      <c r="S3032" s="3" t="s">
        <v>300</v>
      </c>
      <c r="T3032" s="55"/>
      <c r="U3032" s="25" t="s">
        <v>4378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/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x14ac:dyDescent="0.25">
      <c r="A3033" s="25">
        <f t="shared" si="423"/>
        <v>3032</v>
      </c>
      <c r="B3033" s="25" t="s">
        <v>4458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 t="s">
        <v>4460</v>
      </c>
      <c r="I3033" s="25" t="s">
        <v>4461</v>
      </c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/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23"/>
        <v>3033</v>
      </c>
      <c r="B3034" s="25" t="s">
        <v>4458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>
        <v>80580</v>
      </c>
      <c r="I3034" s="25" t="s">
        <v>4462</v>
      </c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/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423"/>
        <v>3034</v>
      </c>
      <c r="B3035" s="25" t="s">
        <v>4458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>
        <v>82511</v>
      </c>
      <c r="I3035" s="25" t="s">
        <v>4463</v>
      </c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4459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/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43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43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 t="str">
        <v>I241621-IN</v>
      </c>
      <c r="B2935" s="46">
        <v>45929</v>
      </c>
      <c r="C2935" s="27" t="str">
        <v>21003-1L</v>
      </c>
    </row>
    <row r="2936" spans="1:3" x14ac:dyDescent="0.25">
      <c r="A2936" s="27" t="str">
        <v>I241621-IN</v>
      </c>
      <c r="B2936" s="46">
        <v>45929</v>
      </c>
      <c r="C2936" s="27">
        <v>30002</v>
      </c>
    </row>
    <row r="2937" spans="1:3" x14ac:dyDescent="0.25">
      <c r="A2937" s="27">
        <v>339467</v>
      </c>
      <c r="B2937" s="46">
        <v>45929</v>
      </c>
      <c r="C2937" s="27" t="str">
        <v>1091-05</v>
      </c>
    </row>
    <row r="2938" spans="1:3" x14ac:dyDescent="0.25">
      <c r="A2938" s="27">
        <v>66452</v>
      </c>
      <c r="B2938" s="46">
        <v>45929</v>
      </c>
      <c r="C2938" s="27" t="str">
        <v>PROTQ9NPF7-3</v>
      </c>
    </row>
    <row r="2939" spans="1:3" x14ac:dyDescent="0.25">
      <c r="A2939" s="27" t="str">
        <v>251519302605</v>
      </c>
      <c r="B2939" s="46">
        <v>45929</v>
      </c>
      <c r="C2939" s="27" t="str">
        <v>180E14-----E</v>
      </c>
    </row>
    <row r="2940" spans="1:3" x14ac:dyDescent="0.25">
      <c r="A2940" s="27" t="str">
        <v>INV7544</v>
      </c>
      <c r="B2940" s="46">
        <v>45930</v>
      </c>
      <c r="C2940" s="27" t="str">
        <v>52009L</v>
      </c>
    </row>
    <row r="2941" spans="1:3" x14ac:dyDescent="0.25">
      <c r="A2941" s="27" t="str">
        <v>INV7544</v>
      </c>
      <c r="B2941" s="46">
        <v>45930</v>
      </c>
      <c r="C2941" s="27">
        <v>80580</v>
      </c>
    </row>
    <row r="2942" spans="1:3" x14ac:dyDescent="0.25">
      <c r="A2942" s="27" t="str">
        <v>INV7544</v>
      </c>
      <c r="B2942" s="46">
        <v>45930</v>
      </c>
      <c r="C2942" s="27">
        <v>82511</v>
      </c>
    </row>
    <row r="2943" spans="1:3" x14ac:dyDescent="0.25">
      <c r="A2943" s="27">
        <v>0</v>
      </c>
      <c r="B2943" s="46">
        <v>0</v>
      </c>
      <c r="C2943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3"/>
  <sheetViews>
    <sheetView topLeftCell="A184" workbookViewId="0">
      <selection activeCell="A213" sqref="A21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3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  <row r="213" spans="1:6" x14ac:dyDescent="0.25">
      <c r="A213" s="12">
        <f t="shared" si="5"/>
        <v>212</v>
      </c>
      <c r="B213" s="14" t="s">
        <v>4374</v>
      </c>
      <c r="C213" s="14" t="s">
        <v>4375</v>
      </c>
      <c r="D213" s="71" t="s">
        <v>1189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P1" zoomScale="115" zoomScaleNormal="115" workbookViewId="0">
      <selection activeCell="O2" sqref="O2:U2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58156225400,58156228885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4379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58156228885</v>
      </c>
      <c r="J4" s="1">
        <v>0</v>
      </c>
      <c r="K4" s="1" t="str">
        <v>Helix</v>
      </c>
      <c r="L4" s="24"/>
      <c r="O4" s="2">
        <v>45927</v>
      </c>
      <c r="P4" s="1">
        <v>58156225665</v>
      </c>
      <c r="Q4" s="1" t="str">
        <v>Delivered</v>
      </c>
      <c r="R4" s="1" t="str">
        <v>AURIGINE SERVICE</v>
      </c>
      <c r="S4" s="2">
        <f>IF(ISBLANK(VLOOKUP(P4,MasterSheet!Q:X,8,FALSE)), "", VLOOKUP(P4,MasterSheet!Q:X,8,FALSE))</f>
        <v>45929</v>
      </c>
      <c r="T4" s="24" t="s">
        <v>4152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45927</v>
      </c>
      <c r="P5" s="1">
        <v>58156226041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45929</v>
      </c>
      <c r="T5" s="24" t="s">
        <v>4152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45927</v>
      </c>
      <c r="P6" s="1">
        <v>58156226575</v>
      </c>
      <c r="Q6" s="1" t="str">
        <v>Delivered</v>
      </c>
      <c r="R6" s="1" t="str">
        <v>IMMUNEEL</v>
      </c>
      <c r="S6" s="2">
        <f>IF(ISBLANK(VLOOKUP(P6,MasterSheet!Q:X,8,FALSE)), "", VLOOKUP(P6,MasterSheet!Q:X,8,FALSE))</f>
        <v>45929</v>
      </c>
      <c r="T6" s="24" t="s">
        <v>4152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45927</v>
      </c>
      <c r="P7" s="1">
        <v>58156227076</v>
      </c>
      <c r="Q7" s="1" t="str">
        <v>Delivered</v>
      </c>
      <c r="R7" s="1" t="str">
        <v>BIO SOLUTION</v>
      </c>
      <c r="S7" s="2">
        <f>IF(ISBLANK(VLOOKUP(P7,MasterSheet!Q:X,8,FALSE)), "", VLOOKUP(P7,MasterSheet!Q:X,8,FALSE))</f>
        <v>45929</v>
      </c>
      <c r="T7" s="24" t="s">
        <v>4152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45927</v>
      </c>
      <c r="P8" s="1">
        <v>58156227345</v>
      </c>
      <c r="Q8" s="1" t="str">
        <v>Delivered</v>
      </c>
      <c r="R8" s="1" t="str">
        <v>SAI LIFE</v>
      </c>
      <c r="S8" s="2">
        <f>IF(ISBLANK(VLOOKUP(P8,MasterSheet!Q:X,8,FALSE)), "", VLOOKUP(P8,MasterSheet!Q:X,8,FALSE))</f>
        <v>45929</v>
      </c>
      <c r="T8" s="24" t="s">
        <v>4152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45927</v>
      </c>
      <c r="P9" s="1">
        <v>58156228163</v>
      </c>
      <c r="Q9" s="1" t="str">
        <v>Delivered</v>
      </c>
      <c r="R9" s="1" t="str">
        <v>NNF</v>
      </c>
      <c r="S9" s="2">
        <f>IF(ISBLANK(VLOOKUP(P9,MasterSheet!Q:X,8,FALSE)), "", VLOOKUP(P9,MasterSheet!Q:X,8,FALSE))</f>
        <v>45929</v>
      </c>
      <c r="T9" s="24" t="s">
        <v>4152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45927</v>
      </c>
      <c r="P10" s="1">
        <v>58156228314</v>
      </c>
      <c r="Q10" s="1" t="str">
        <v>Delivered</v>
      </c>
      <c r="R10" s="1" t="str">
        <v>TECHWEST</v>
      </c>
      <c r="S10" s="2">
        <f>IF(ISBLANK(VLOOKUP(P10,MasterSheet!Q:X,8,FALSE)), "", VLOOKUP(P10,MasterSheet!Q:X,8,FALSE))</f>
        <v>45929</v>
      </c>
      <c r="T10" s="24" t="s">
        <v>4152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45927</v>
      </c>
      <c r="P11" s="1">
        <v>58156228491</v>
      </c>
      <c r="Q11" s="1" t="str">
        <v>Delivered</v>
      </c>
      <c r="R11" s="1" t="str">
        <v>POPVAX</v>
      </c>
      <c r="S11" s="2">
        <f>IF(ISBLANK(VLOOKUP(P11,MasterSheet!Q:X,8,FALSE)), "", VLOOKUP(P11,MasterSheet!Q:X,8,FALSE))</f>
        <v>45929</v>
      </c>
      <c r="T11" s="24" t="s">
        <v>4152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45927</v>
      </c>
      <c r="P12" s="1">
        <v>58156228675</v>
      </c>
      <c r="Q12" s="1" t="str">
        <v>Delivered</v>
      </c>
      <c r="R12" s="1" t="str">
        <v>CELLIN BIO</v>
      </c>
      <c r="S12" s="2">
        <f>IF(ISBLANK(VLOOKUP(P12,MasterSheet!Q:X,8,FALSE)), "", VLOOKUP(P12,MasterSheet!Q:X,8,FALSE))</f>
        <v>45929</v>
      </c>
      <c r="T12" s="24" t="s">
        <v>4152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45927</v>
      </c>
      <c r="P13" s="1">
        <v>58156228815</v>
      </c>
      <c r="Q13" s="1" t="str">
        <v>Delivered</v>
      </c>
      <c r="R13" s="1" t="str">
        <v>NCCS</v>
      </c>
      <c r="S13" s="2">
        <f>IF(ISBLANK(VLOOKUP(P13,MasterSheet!Q:X,8,FALSE)), "", VLOOKUP(P13,MasterSheet!Q:X,8,FALSE))</f>
        <v>45929</v>
      </c>
      <c r="T13" s="24" t="s">
        <v>4152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24" t="s">
        <v>4151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45927</v>
      </c>
      <c r="P15" s="1">
        <v>58156229014</v>
      </c>
      <c r="Q15" s="1" t="str">
        <v>Delivered</v>
      </c>
      <c r="R15" s="1" t="str">
        <v>Cellcure</v>
      </c>
      <c r="S15" s="2">
        <f>IF(ISBLANK(VLOOKUP(P15,MasterSheet!Q:X,8,FALSE)), "", VLOOKUP(P15,MasterSheet!Q:X,8,FALSE))</f>
        <v>45929</v>
      </c>
      <c r="T15" s="24" t="s">
        <v>4152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45927</v>
      </c>
      <c r="P16" s="1">
        <v>58156229110</v>
      </c>
      <c r="Q16" s="1" t="str">
        <v>Delivered</v>
      </c>
      <c r="R16" s="1" t="str">
        <v>NEXGENE</v>
      </c>
      <c r="S16" s="2">
        <f>IF(ISBLANK(VLOOKUP(P16,MasterSheet!Q:X,8,FALSE)), "", VLOOKUP(P16,MasterSheet!Q:X,8,FALSE))</f>
        <v>45929</v>
      </c>
      <c r="T16" s="24" t="s">
        <v>4152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45927</v>
      </c>
      <c r="P17" s="1">
        <v>58156229353</v>
      </c>
      <c r="Q17" s="1" t="str">
        <v>Delivered</v>
      </c>
      <c r="R17" s="1" t="str">
        <v>RG SONS</v>
      </c>
      <c r="S17" s="2">
        <f>IF(ISBLANK(VLOOKUP(P17,MasterSheet!Q:X,8,FALSE)), "", VLOOKUP(P17,MasterSheet!Q:X,8,FALSE))</f>
        <v>45929</v>
      </c>
      <c r="T17" s="24" t="s">
        <v>4152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45927</v>
      </c>
      <c r="P19" s="1">
        <v>58156233936</v>
      </c>
      <c r="Q19" s="1" t="str">
        <v>Delivered</v>
      </c>
      <c r="R19" s="1" t="str">
        <v>Shubh Sales</v>
      </c>
      <c r="S19" s="2">
        <f>IF(ISBLANK(VLOOKUP(P19,MasterSheet!Q:X,8,FALSE)), "", VLOOKUP(P19,MasterSheet!Q:X,8,FALSE))</f>
        <v>45929</v>
      </c>
      <c r="T19" s="24" t="s">
        <v>4152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45927</v>
      </c>
      <c r="P20" s="1" t="str">
        <v>D3003710005</v>
      </c>
      <c r="Q20" s="1" t="str">
        <v>Delivered</v>
      </c>
      <c r="R20" s="1" t="str">
        <v>INFINITY</v>
      </c>
      <c r="S20" s="2">
        <f>IF(ISBLANK(VLOOKUP(P20,MasterSheet!Q:X,8,FALSE)), "", VLOOKUP(P20,MasterSheet!Q:X,8,FALSE))</f>
        <v>45929</v>
      </c>
      <c r="T20" s="24" t="s">
        <v>4152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 t="str">
        <v>Delivered</v>
      </c>
      <c r="R21" s="1" t="str">
        <v>MEDLIFE</v>
      </c>
      <c r="S21" s="2">
        <f>IF(ISBLANK(VLOOKUP(P21,MasterSheet!Q:X,8,FALSE)), "", VLOOKUP(P21,MasterSheet!Q:X,8,FALSE))</f>
        <v>45929</v>
      </c>
      <c r="T21" s="24" t="s">
        <v>4152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6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AIIMS</v>
      </c>
      <c r="M3" s="1">
        <v>-20</v>
      </c>
      <c r="N3" s="1" t="str">
        <v>Biotium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>Waiting For Targetmol Material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1</v>
      </c>
      <c r="L7" s="1" t="str">
        <v>CELLOGEN</v>
      </c>
      <c r="M7" s="1">
        <v>-80</v>
      </c>
      <c r="N7" s="1" t="str">
        <v>BPS</v>
      </c>
      <c r="O7" s="1">
        <v>0</v>
      </c>
      <c r="P7" s="1" t="str">
        <v>Noida</v>
      </c>
      <c r="Q7" s="1">
        <v>0</v>
      </c>
      <c r="R7" s="1" t="str">
        <v>Local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2</v>
      </c>
      <c r="L8" s="1" t="str">
        <v>FARCAST</v>
      </c>
      <c r="M8" s="1">
        <v>-20</v>
      </c>
      <c r="N8" s="1" t="str">
        <v>TOPCLASS ENTERPRISES</v>
      </c>
      <c r="O8" s="1">
        <v>0</v>
      </c>
      <c r="P8" s="1" t="str">
        <v>Banglore</v>
      </c>
      <c r="Q8" s="1" t="str">
        <v>Waiting for other Materail (BioLegend)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2</v>
      </c>
      <c r="L10" s="1" t="str">
        <v>IGIB</v>
      </c>
      <c r="M10" s="1">
        <v>-20</v>
      </c>
      <c r="N10" s="1" t="str">
        <v>Dharmacon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2</v>
      </c>
      <c r="L11" s="1" t="str">
        <v>IGIB</v>
      </c>
      <c r="M11" s="1">
        <v>4</v>
      </c>
      <c r="N11" s="1" t="str">
        <v>Dharmacon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1</v>
      </c>
      <c r="L12" s="1" t="str">
        <v>IISER MOHALI</v>
      </c>
      <c r="M12" s="1" t="str">
        <v>RT</v>
      </c>
      <c r="N12" s="1" t="str">
        <v>BioLegend</v>
      </c>
      <c r="O12" s="1">
        <v>0</v>
      </c>
      <c r="P12" s="1" t="str">
        <v>MOHALI (PUNJAB)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4</v>
      </c>
      <c r="L13" s="1" t="str">
        <v>ILS</v>
      </c>
      <c r="M13" s="1">
        <v>-80</v>
      </c>
      <c r="N13" s="1" t="str">
        <v>Dharmacon</v>
      </c>
      <c r="O13" s="1">
        <v>0</v>
      </c>
      <c r="P13" s="1" t="str">
        <v>Bhuvneshwar</v>
      </c>
      <c r="Q13" s="1" t="str">
        <v>Monday (6-10-2025)</v>
      </c>
      <c r="R13" s="1" t="str">
        <v>OutStation</v>
      </c>
      <c r="S13" s="1">
        <f t="shared" si="1"/>
        <v>4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2</v>
      </c>
      <c r="L14" s="1" t="str">
        <v>ILS</v>
      </c>
      <c r="M14" s="1">
        <v>4</v>
      </c>
      <c r="N14" s="1" t="str">
        <v>BioLegend</v>
      </c>
      <c r="O14" s="1">
        <v>0</v>
      </c>
      <c r="P14" s="1" t="str">
        <v>Bhuvneshwar</v>
      </c>
      <c r="Q14" s="1" t="str">
        <v>Monday (6-10-2025)</v>
      </c>
      <c r="R14" s="1" t="str">
        <v>OutStation</v>
      </c>
      <c r="S14" s="1">
        <f t="shared" si="1"/>
        <v>2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JNU</v>
      </c>
      <c r="M15" s="1">
        <v>4</v>
      </c>
      <c r="N15" s="1" t="str">
        <v>MABTECH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1</v>
      </c>
      <c r="L16" s="1" t="str">
        <v>KEMWELL</v>
      </c>
      <c r="M16" s="1">
        <v>-20</v>
      </c>
      <c r="N16" s="1" t="str">
        <v>BOSTER</v>
      </c>
      <c r="O16" s="1">
        <v>0</v>
      </c>
      <c r="P16" s="1" t="str">
        <v xml:space="preserve"> BANGLORE</v>
      </c>
      <c r="Q16" s="1">
        <v>0</v>
      </c>
      <c r="R16" s="1" t="str">
        <v>OutStation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2</v>
      </c>
      <c r="L17" s="1" t="str">
        <v>Mishu Pharma</v>
      </c>
      <c r="M17" s="1">
        <v>-20</v>
      </c>
      <c r="N17" s="1" t="str">
        <v>TargetMol</v>
      </c>
      <c r="O17" s="1">
        <v>0</v>
      </c>
      <c r="P17" s="1" t="str">
        <v>JAIPUR</v>
      </c>
      <c r="Q17" s="1" t="str">
        <v>Waiting for other Materail (Back Order)</v>
      </c>
      <c r="R17" s="1" t="str">
        <v>OutStation</v>
      </c>
      <c r="S17" s="1">
        <f t="shared" si="1"/>
        <v>2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1</v>
      </c>
      <c r="L18" s="1" t="str">
        <v>Opening Stock</v>
      </c>
      <c r="M18" s="1">
        <v>-20</v>
      </c>
      <c r="N18" s="1" t="str">
        <v>Dharmacon</v>
      </c>
      <c r="O18" s="1" t="str">
        <v>Set of 4 item code (N-187978-01-0020, N-187978-02-0020, N-187978-03-0020, N-187978-04-0020)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9</v>
      </c>
      <c r="L19" s="1" t="str">
        <v>Opening Stock</v>
      </c>
      <c r="M19" s="1">
        <v>-20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9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17</v>
      </c>
      <c r="L20" s="1" t="str">
        <v>Opening Stock</v>
      </c>
      <c r="M20" s="1">
        <v>4</v>
      </c>
      <c r="N20" s="1" t="str">
        <v>BioLegend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17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1</v>
      </c>
      <c r="L21" s="1" t="str">
        <v>OPENING STOCK</v>
      </c>
      <c r="M21" s="1">
        <v>4</v>
      </c>
      <c r="N21" s="1" t="str">
        <v>Dharmacon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>
        <v>30002</v>
      </c>
      <c r="B22" s="1">
        <v>1</v>
      </c>
      <c r="C22" s="1" t="str">
        <v>AIIMS</v>
      </c>
      <c r="D22" s="1">
        <v>-20</v>
      </c>
      <c r="E22" s="1" t="str">
        <v>Biotium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23</v>
      </c>
      <c r="L22" s="1" t="str">
        <v>OPENING STOCK</v>
      </c>
      <c r="M22" s="1" t="str">
        <v>RT</v>
      </c>
      <c r="N22" s="1" t="str">
        <v>Sartorius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23</v>
      </c>
    </row>
    <row r="23" spans="1:19" x14ac:dyDescent="0.25">
      <c r="A23" s="1">
        <v>900007707</v>
      </c>
      <c r="B23" s="1">
        <v>1</v>
      </c>
      <c r="C23" s="1" t="str">
        <v>APOLLO CHENNAI</v>
      </c>
      <c r="D23" s="1">
        <v>4</v>
      </c>
      <c r="E23" s="1" t="str">
        <v>BioLegend</v>
      </c>
      <c r="F23" s="1">
        <v>0</v>
      </c>
      <c r="G23" s="1" t="str">
        <v>CHENNAI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PREMAS</v>
      </c>
      <c r="M23" s="1">
        <v>4</v>
      </c>
      <c r="N23" s="1" t="str">
        <v>Biotium</v>
      </c>
      <c r="O23" s="1">
        <v>0</v>
      </c>
      <c r="P23" s="1" t="str">
        <v>Manesar</v>
      </c>
      <c r="Q23" s="1">
        <v>0</v>
      </c>
      <c r="R23" s="1" t="str">
        <v>Local</v>
      </c>
      <c r="S23" s="1">
        <f t="shared" si="1"/>
        <v>1</v>
      </c>
    </row>
    <row r="24" spans="1:19" x14ac:dyDescent="0.25">
      <c r="A24" s="1">
        <v>626812</v>
      </c>
      <c r="B24" s="1">
        <v>5</v>
      </c>
      <c r="C24" s="1" t="str">
        <v>AURIGINE ONCO</v>
      </c>
      <c r="D24" s="1">
        <v>4</v>
      </c>
      <c r="E24" s="1" t="str">
        <v>BioLegend</v>
      </c>
      <c r="F24" s="1" t="str">
        <v>for stock</v>
      </c>
      <c r="G24" s="1" t="str">
        <v>Banglore</v>
      </c>
      <c r="H24" s="1" t="str">
        <v>Stock</v>
      </c>
      <c r="I24" s="1" t="str">
        <v>OutStation</v>
      </c>
      <c r="K24" s="1">
        <f t="shared" si="0"/>
        <v>3</v>
      </c>
      <c r="L24" s="1" t="str">
        <v>RCB</v>
      </c>
      <c r="M24" s="1">
        <v>-20</v>
      </c>
      <c r="N24" s="1" t="str">
        <v>Dharmacon</v>
      </c>
      <c r="O24" s="1">
        <v>0</v>
      </c>
      <c r="P24" s="1" t="str">
        <v>Delhi</v>
      </c>
      <c r="Q24" s="1" t="str">
        <v>Deepak/Priyanka Madam</v>
      </c>
      <c r="R24" s="1" t="str">
        <v>Local</v>
      </c>
      <c r="S24" s="1">
        <f t="shared" si="1"/>
        <v>3</v>
      </c>
    </row>
    <row r="25" spans="1:19" x14ac:dyDescent="0.25">
      <c r="A25" s="1">
        <v>316302</v>
      </c>
      <c r="B25" s="1">
        <v>2</v>
      </c>
      <c r="C25" s="1" t="str">
        <v>BIOCON</v>
      </c>
      <c r="D25" s="1">
        <v>4</v>
      </c>
      <c r="E25" s="1" t="str">
        <v>BioLegend</v>
      </c>
      <c r="F25" s="1" t="str">
        <v xml:space="preserve">Pending Confirmation By Customer </v>
      </c>
      <c r="G25" s="1" t="str">
        <v>Banglore</v>
      </c>
      <c r="H25" s="1" t="str">
        <v>Waiting For Targetmol Material</v>
      </c>
      <c r="I25" s="1" t="str">
        <v>OutStation</v>
      </c>
      <c r="K25" s="1">
        <f t="shared" si="0"/>
        <v>4</v>
      </c>
      <c r="L25" s="1" t="str">
        <v>RCB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Deepak/Priyanka Madam</v>
      </c>
      <c r="R25" s="1" t="str">
        <v>Local</v>
      </c>
      <c r="S25" s="1">
        <f t="shared" si="1"/>
        <v>4</v>
      </c>
    </row>
    <row r="26" spans="1:19" x14ac:dyDescent="0.25">
      <c r="A26" s="1">
        <v>82511</v>
      </c>
      <c r="B26" s="1">
        <v>1</v>
      </c>
      <c r="C26" s="1" t="str">
        <v>CELLOGEN</v>
      </c>
      <c r="D26" s="1">
        <v>-80</v>
      </c>
      <c r="E26" s="1" t="str">
        <v>BPS</v>
      </c>
      <c r="F26" s="1">
        <v>0</v>
      </c>
      <c r="G26" s="1" t="str">
        <v>Noida</v>
      </c>
      <c r="H26" s="1">
        <v>0</v>
      </c>
      <c r="I26" s="1" t="str">
        <v>Local</v>
      </c>
      <c r="K26" s="1">
        <f t="shared" si="0"/>
        <v>2</v>
      </c>
      <c r="L26" s="1" t="str">
        <v>RG SONS</v>
      </c>
      <c r="M26" s="1">
        <v>-80</v>
      </c>
      <c r="N26" s="1" t="str">
        <v>BPS</v>
      </c>
      <c r="O26" s="1">
        <v>0</v>
      </c>
      <c r="P26" s="1" t="str">
        <v>Lucknow</v>
      </c>
      <c r="Q26" s="1">
        <v>0</v>
      </c>
      <c r="R26" s="1" t="str">
        <v>OutStation</v>
      </c>
      <c r="S26" s="1">
        <f t="shared" si="1"/>
        <v>2</v>
      </c>
    </row>
    <row r="27" spans="1:19" x14ac:dyDescent="0.25">
      <c r="A27" s="1" t="str">
        <v>S1714</v>
      </c>
      <c r="B27" s="1">
        <v>2</v>
      </c>
      <c r="C27" s="1" t="str">
        <v>FARCAST</v>
      </c>
      <c r="D27" s="1">
        <v>-20</v>
      </c>
      <c r="E27" s="1" t="str">
        <v>TOPCLASS ENTERPRISES</v>
      </c>
      <c r="F27" s="1">
        <v>0</v>
      </c>
      <c r="G27" s="1" t="str">
        <v>Banglore</v>
      </c>
      <c r="H27" s="1" t="str">
        <v>Waiting for other Materail (BioLegend)</v>
      </c>
      <c r="I27" s="1" t="str">
        <v>OutStation</v>
      </c>
      <c r="K27" s="1">
        <f t="shared" si="0"/>
        <v>5</v>
      </c>
      <c r="L27" s="1" t="str">
        <v>Sample (PM)</v>
      </c>
      <c r="M27" s="1">
        <v>4</v>
      </c>
      <c r="N27" s="1" t="str">
        <v>Hansa Biomed</v>
      </c>
      <c r="O27" s="1" t="str">
        <v>Priyanka Madam</v>
      </c>
      <c r="P27" s="1" t="str">
        <v>delhi</v>
      </c>
      <c r="Q27" s="1" t="str">
        <v>Priyanka Madam</v>
      </c>
      <c r="R27" s="1" t="str">
        <v>Local</v>
      </c>
      <c r="S27" s="1">
        <f t="shared" si="1"/>
        <v>5</v>
      </c>
    </row>
    <row r="28" spans="1:19" x14ac:dyDescent="0.25">
      <c r="A28" s="1">
        <v>303706</v>
      </c>
      <c r="B28" s="1">
        <v>1</v>
      </c>
      <c r="C28" s="1" t="str">
        <v>Hinduja</v>
      </c>
      <c r="D28" s="1">
        <v>4</v>
      </c>
      <c r="E28" s="1" t="str">
        <v>BioLegend</v>
      </c>
      <c r="F28" s="1" t="str">
        <v>PO Awaited</v>
      </c>
      <c r="G28" s="1" t="str">
        <v>Mumbai</v>
      </c>
      <c r="H28" s="1" t="str">
        <v>PO Awaited</v>
      </c>
      <c r="I28" s="1" t="str">
        <v>OutStation</v>
      </c>
      <c r="K28" s="1">
        <f t="shared" si="0"/>
        <v>2</v>
      </c>
      <c r="L28" s="1" t="str">
        <v>SOUTH CAMPUS</v>
      </c>
      <c r="M28" s="1" t="str">
        <v>RT</v>
      </c>
      <c r="N28" s="1" t="str">
        <v>HOEFER</v>
      </c>
      <c r="O28" s="1">
        <v>0</v>
      </c>
      <c r="P28" s="1" t="str">
        <v>Delhi</v>
      </c>
      <c r="Q28" s="1" t="str">
        <v>Sample</v>
      </c>
      <c r="R28" s="1" t="str">
        <v>Local</v>
      </c>
      <c r="S28" s="1">
        <f t="shared" si="1"/>
        <v>2</v>
      </c>
    </row>
    <row r="29" spans="1:19" x14ac:dyDescent="0.25">
      <c r="A29" s="1" t="str">
        <v>D-001206-14-20</v>
      </c>
      <c r="B29" s="1">
        <v>1</v>
      </c>
      <c r="C29" s="1" t="str">
        <v>IGIB</v>
      </c>
      <c r="D29" s="1">
        <v>-20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3</v>
      </c>
      <c r="L29" s="1" t="str">
        <v>SSCMP</v>
      </c>
      <c r="M29" s="1">
        <v>4</v>
      </c>
      <c r="N29" s="1" t="str">
        <v>BioXcell</v>
      </c>
      <c r="O29" s="1">
        <v>0</v>
      </c>
      <c r="P29" s="1" t="str">
        <v>Bhopal</v>
      </c>
      <c r="Q29" s="1" t="str">
        <v>Saturday (4-10-2025)</v>
      </c>
      <c r="R29" s="1" t="str">
        <v>OutStation</v>
      </c>
      <c r="S29" s="1">
        <f t="shared" si="1"/>
        <v>3</v>
      </c>
    </row>
    <row r="30" spans="1:19" x14ac:dyDescent="0.25">
      <c r="A30" s="1" t="str">
        <v>D-001810-10-05</v>
      </c>
      <c r="B30" s="1">
        <v>1</v>
      </c>
      <c r="C30" s="1" t="str">
        <v>IGIB</v>
      </c>
      <c r="D30" s="1">
        <v>-20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4</v>
      </c>
      <c r="N30" s="1" t="str">
        <v>BioLegend</v>
      </c>
      <c r="O30" s="1" t="str">
        <v>FOC Informed By Priya Madam and informed to SM Sir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x14ac:dyDescent="0.25">
      <c r="A31" s="1" t="str">
        <v>T-2001-02</v>
      </c>
      <c r="B31" s="1">
        <v>1</v>
      </c>
      <c r="C31" s="1" t="str">
        <v>IGIB</v>
      </c>
      <c r="D31" s="1">
        <v>4</v>
      </c>
      <c r="E31" s="1" t="str">
        <v>Dharmacon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1</v>
      </c>
      <c r="L31" s="1" t="str">
        <v>stock</v>
      </c>
      <c r="M31" s="1">
        <v>-20</v>
      </c>
      <c r="N31" s="1" t="str">
        <v>Dharmacon</v>
      </c>
      <c r="O31" s="1" t="str">
        <v>Extra Item Purchased (Informed by Dharmendra Sir)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T-2004-02</v>
      </c>
      <c r="B32" s="1">
        <v>1</v>
      </c>
      <c r="C32" s="1" t="str">
        <v>IGIB</v>
      </c>
      <c r="D32" s="1">
        <v>4</v>
      </c>
      <c r="E32" s="1" t="str">
        <v>Dharmacon</v>
      </c>
      <c r="F32" s="1">
        <v>0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3</v>
      </c>
      <c r="L32" s="1" t="str">
        <v>STOCK</v>
      </c>
      <c r="M32" s="1">
        <v>-20</v>
      </c>
      <c r="N32" s="1" t="str">
        <v>BioLegend</v>
      </c>
      <c r="O32" s="1" t="str">
        <v xml:space="preserve">Same item dispatched to Aiims from Opening Stock </v>
      </c>
      <c r="P32" s="1" t="str">
        <v>STOCK</v>
      </c>
      <c r="Q32" s="1" t="str">
        <v>Stock</v>
      </c>
      <c r="R32" s="1" t="str">
        <v>STOCK</v>
      </c>
      <c r="S32" s="1">
        <f t="shared" si="1"/>
        <v>3</v>
      </c>
    </row>
    <row r="33" spans="1:19" x14ac:dyDescent="0.25">
      <c r="A33" s="1">
        <v>423501</v>
      </c>
      <c r="B33" s="1">
        <v>1</v>
      </c>
      <c r="C33" s="1" t="str">
        <v>IISER MOHALI</v>
      </c>
      <c r="D33" s="1" t="str">
        <v>RT</v>
      </c>
      <c r="E33" s="1" t="str">
        <v>BioLegend</v>
      </c>
      <c r="F33" s="1">
        <v>0</v>
      </c>
      <c r="G33" s="1" t="str">
        <v>MOHALI (PUNJAB)</v>
      </c>
      <c r="H33" s="1" t="str">
        <v>Monday (6-10-2025)</v>
      </c>
      <c r="I33" s="1" t="str">
        <v>OutStation</v>
      </c>
      <c r="K33" s="1">
        <f t="shared" si="0"/>
        <v>2</v>
      </c>
      <c r="L33" s="1" t="str">
        <v>STOCK</v>
      </c>
      <c r="M33" s="1" t="str">
        <v>RT</v>
      </c>
      <c r="N33" s="1" t="str">
        <v>Revvity</v>
      </c>
      <c r="O33" s="1" t="str">
        <v>MACHINE (PRIYANKA MADAM)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 t="str">
        <v>VSGH12684-16EG7919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 t="str">
        <v>Return From Bio Health (Extra Purchase infromed by Priynka Madam)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VSGH12000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7</v>
      </c>
      <c r="L35" s="1" t="str">
        <v>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7</v>
      </c>
    </row>
    <row r="36" spans="1:19" x14ac:dyDescent="0.25">
      <c r="A36" s="1" t="str">
        <v>VSGH12682- 16EG10482</v>
      </c>
      <c r="B36" s="1">
        <v>1</v>
      </c>
      <c r="C36" s="1" t="str">
        <v>ILS</v>
      </c>
      <c r="D36" s="1">
        <v>-80</v>
      </c>
      <c r="E36" s="1" t="str">
        <v>Dharmacon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1</v>
      </c>
      <c r="L36" s="1" t="str">
        <v>STOCK</v>
      </c>
      <c r="M36" s="1" t="str">
        <v>4</v>
      </c>
      <c r="N36" s="1" t="str">
        <v>BioLegend</v>
      </c>
      <c r="O36" s="1" t="str">
        <v>Extra Purchase By Priya Madam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VSGH12684-16EG7431</v>
      </c>
      <c r="B37" s="1">
        <v>1</v>
      </c>
      <c r="C37" s="1" t="str">
        <v>ILS</v>
      </c>
      <c r="D37" s="1">
        <v>-80</v>
      </c>
      <c r="E37" s="1" t="str">
        <v>Dharmacon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5</v>
      </c>
      <c r="L37" s="1" t="str">
        <v>Stock</v>
      </c>
      <c r="M37" s="1" t="str">
        <v>RT</v>
      </c>
      <c r="N37" s="1" t="str">
        <v>Biotium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5</v>
      </c>
    </row>
    <row r="38" spans="1:19" x14ac:dyDescent="0.25">
      <c r="A38" s="1">
        <v>347318</v>
      </c>
      <c r="B38" s="1">
        <v>1</v>
      </c>
      <c r="C38" s="1" t="str">
        <v>ILS</v>
      </c>
      <c r="D38" s="1">
        <v>4</v>
      </c>
      <c r="E38" s="1" t="str">
        <v>BioLegend</v>
      </c>
      <c r="F38" s="1">
        <v>0</v>
      </c>
      <c r="G38" s="1" t="str">
        <v>Bhuvneshwar</v>
      </c>
      <c r="H38" s="1" t="str">
        <v>Monday (6-10-2025)</v>
      </c>
      <c r="I38" s="1" t="str">
        <v>OutStation</v>
      </c>
      <c r="K38" s="1">
        <f t="shared" si="2"/>
        <v>6</v>
      </c>
      <c r="L38" s="1" t="str">
        <v>STOCK</v>
      </c>
      <c r="M38" s="1">
        <v>4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6</v>
      </c>
    </row>
    <row r="39" spans="1:19" x14ac:dyDescent="0.25">
      <c r="A39" s="1">
        <v>502948</v>
      </c>
      <c r="B39" s="1">
        <v>1</v>
      </c>
      <c r="C39" s="1" t="str">
        <v>ILS</v>
      </c>
      <c r="D39" s="1">
        <v>4</v>
      </c>
      <c r="E39" s="1" t="str">
        <v>BioLegend</v>
      </c>
      <c r="F39" s="1">
        <v>0</v>
      </c>
      <c r="G39" s="1" t="str">
        <v>Bhuvneshwar</v>
      </c>
      <c r="H39" s="1" t="str">
        <v>Monday (6-10-2025)</v>
      </c>
      <c r="I39" s="1" t="str">
        <v>OutStation</v>
      </c>
      <c r="K39" s="1">
        <f t="shared" si="2"/>
        <v>2</v>
      </c>
      <c r="L39" s="1" t="str">
        <v>STOCK</v>
      </c>
      <c r="M39" s="1" t="str">
        <v>RT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 t="str">
        <v>FSP-3145-2</v>
      </c>
      <c r="B40" s="1">
        <v>1</v>
      </c>
      <c r="C40" s="1" t="str">
        <v>JNU</v>
      </c>
      <c r="D40" s="1">
        <v>4</v>
      </c>
      <c r="E40" s="1" t="str">
        <v>MABTECH</v>
      </c>
      <c r="F40" s="1">
        <v>0</v>
      </c>
      <c r="G40" s="1" t="str">
        <v>DELHI</v>
      </c>
      <c r="H40" s="1" t="str">
        <v>Priyanka Madam</v>
      </c>
      <c r="I40" s="1" t="str">
        <v>Local</v>
      </c>
      <c r="K40" s="1">
        <f t="shared" si="2"/>
        <v>2</v>
      </c>
      <c r="L40" s="1" t="str">
        <v>STOCK</v>
      </c>
      <c r="M40" s="1">
        <v>-20</v>
      </c>
      <c r="N40" s="1" t="str">
        <v>Genei Lab</v>
      </c>
      <c r="O40" s="1" t="str">
        <v>One Piece Damaged received (Replacement received)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 t="str">
        <v>PROTQ9NPF7-3</v>
      </c>
      <c r="B41" s="1">
        <v>1</v>
      </c>
      <c r="C41" s="1" t="str">
        <v>KEMWELL</v>
      </c>
      <c r="D41" s="1">
        <v>-20</v>
      </c>
      <c r="E41" s="1" t="str">
        <v>BOSTER</v>
      </c>
      <c r="F41" s="1">
        <v>0</v>
      </c>
      <c r="G41" s="1" t="str">
        <v xml:space="preserve"> BANGLORE</v>
      </c>
      <c r="H41" s="1">
        <v>0</v>
      </c>
      <c r="I41" s="1" t="str">
        <v>OutStation</v>
      </c>
      <c r="K41" s="1">
        <f t="shared" si="2"/>
        <v>3</v>
      </c>
      <c r="L41" s="1" t="str">
        <v>STOCK</v>
      </c>
      <c r="M41" s="1">
        <v>-20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T1765</v>
      </c>
      <c r="B42" s="1">
        <v>2</v>
      </c>
      <c r="C42" s="1" t="str">
        <v>Mishu Pharma</v>
      </c>
      <c r="D42" s="1">
        <v>-20</v>
      </c>
      <c r="E42" s="1" t="str">
        <v>TargetMol</v>
      </c>
      <c r="F42" s="1">
        <v>0</v>
      </c>
      <c r="G42" s="1" t="str">
        <v>JAIPUR</v>
      </c>
      <c r="H42" s="1" t="str">
        <v>Waiting for other Materail (Back Order)</v>
      </c>
      <c r="I42" s="1" t="str">
        <v>OutStation</v>
      </c>
      <c r="K42" s="1">
        <f t="shared" si="2"/>
        <v>3</v>
      </c>
      <c r="L42" s="1" t="str">
        <v>STOCK</v>
      </c>
      <c r="M42" s="1" t="str">
        <v>rt</v>
      </c>
      <c r="N42" s="1" t="str">
        <v>BioLegend</v>
      </c>
      <c r="O42" s="1" t="str">
        <v>Extra Received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Genexis Biotech</v>
      </c>
      <c r="O43" s="1" t="str">
        <v>Sample Received (Priyanka madam)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17</v>
      </c>
      <c r="L44" s="1" t="str">
        <v>STOCK</v>
      </c>
      <c r="M44" s="1">
        <v>-20</v>
      </c>
      <c r="N44" s="1" t="str">
        <v>Intron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17</v>
      </c>
    </row>
    <row r="45" spans="1:19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71</v>
      </c>
      <c r="L45" s="1" t="str">
        <v>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71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28</v>
      </c>
      <c r="L46" s="1" t="str">
        <v>Stock</v>
      </c>
      <c r="M46" s="1" t="str">
        <v>RT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28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18</v>
      </c>
      <c r="L47" s="1" t="str">
        <v>Stock</v>
      </c>
      <c r="M47" s="1">
        <v>-20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18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Stock</v>
      </c>
      <c r="M48" s="1">
        <v>4</v>
      </c>
      <c r="N48" s="1" t="str">
        <v>BioLegend</v>
      </c>
      <c r="O48" s="1" t="str">
        <v>Retrun From IGIB , Invoice Number 1058</v>
      </c>
      <c r="P48" s="1" t="str">
        <v>STOCK</v>
      </c>
      <c r="Q48" s="1" t="str">
        <v>Stock</v>
      </c>
      <c r="R48" s="1" t="str">
        <v>STOCK</v>
      </c>
      <c r="S48" s="1">
        <f t="shared" si="3"/>
        <v>4</v>
      </c>
    </row>
    <row r="49" spans="1:19" x14ac:dyDescent="0.25">
      <c r="A49" s="1">
        <v>420601</v>
      </c>
      <c r="B49" s="1">
        <v>2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Stock</v>
      </c>
      <c r="M49" s="1">
        <v>4</v>
      </c>
      <c r="N49" s="1" t="str">
        <v>BioXcell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x14ac:dyDescent="0.25">
      <c r="A50" s="1">
        <v>100261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2</v>
      </c>
      <c r="L50" s="1" t="str">
        <v>Stock</v>
      </c>
      <c r="M50" s="1">
        <v>4</v>
      </c>
      <c r="N50" s="1" t="str">
        <v>MP Bio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x14ac:dyDescent="0.25">
      <c r="A51" s="1">
        <v>108123</v>
      </c>
      <c r="B51" s="1">
        <v>1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THSTI</v>
      </c>
      <c r="M51" s="1">
        <v>4</v>
      </c>
      <c r="N51" s="1" t="str">
        <v>BioLegend</v>
      </c>
      <c r="O51" s="1">
        <v>0</v>
      </c>
      <c r="P51" s="1" t="str">
        <v>Faridabad</v>
      </c>
      <c r="Q51" s="1" t="str">
        <v>Priyanka Madam</v>
      </c>
      <c r="R51" s="1" t="str">
        <v>Local</v>
      </c>
      <c r="S51" s="1">
        <f t="shared" si="3"/>
        <v>1</v>
      </c>
    </row>
    <row r="52" spans="1:19" x14ac:dyDescent="0.25">
      <c r="A52" s="1">
        <v>329702</v>
      </c>
      <c r="B52" s="1">
        <v>2</v>
      </c>
      <c r="C52" s="1" t="str">
        <v>Opening Stock</v>
      </c>
      <c r="D52" s="1">
        <v>4</v>
      </c>
      <c r="E52" s="1" t="str">
        <v>BioLegend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1</v>
      </c>
      <c r="L52" s="1" t="str">
        <v>THSTI</v>
      </c>
      <c r="M52" s="1">
        <v>4</v>
      </c>
      <c r="N52" s="1" t="str">
        <v>SOUTHERNBIOTECH</v>
      </c>
      <c r="O52" s="1">
        <v>0</v>
      </c>
      <c r="P52" s="1" t="str">
        <v>Faridabad</v>
      </c>
      <c r="Q52" s="1">
        <v>0</v>
      </c>
      <c r="R52" s="1" t="str">
        <v>Local</v>
      </c>
      <c r="S52" s="1">
        <f t="shared" si="3"/>
        <v>1</v>
      </c>
    </row>
    <row r="53" spans="1:19" x14ac:dyDescent="0.25">
      <c r="A53" s="1" t="str">
        <v>B-003000-WB-100</v>
      </c>
      <c r="B53" s="1">
        <v>1</v>
      </c>
      <c r="C53" s="1" t="str">
        <v>OPENING STOCK</v>
      </c>
      <c r="D53" s="1">
        <v>4</v>
      </c>
      <c r="E53" s="1" t="str">
        <v>Dharmacon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UNKNOWN</v>
      </c>
      <c r="M53" s="1">
        <v>4</v>
      </c>
      <c r="N53" s="1" t="str">
        <v>BioLegend</v>
      </c>
      <c r="O53" s="1" t="str">
        <v>Demo Vail</v>
      </c>
      <c r="P53" s="1" t="str">
        <v>Unknown</v>
      </c>
      <c r="Q53" s="1" t="str">
        <v>Demo Vail for Vishal</v>
      </c>
      <c r="R53" s="1" t="str">
        <v>Unknown</v>
      </c>
      <c r="S53" s="1">
        <f t="shared" si="3"/>
        <v>1</v>
      </c>
    </row>
    <row r="54" spans="1:19" x14ac:dyDescent="0.25">
      <c r="A54" s="1">
        <v>16532</v>
      </c>
      <c r="B54" s="1">
        <v>23</v>
      </c>
      <c r="C54" s="1" t="str">
        <v>OPENING STOCK</v>
      </c>
      <c r="D54" s="1" t="str">
        <v>RT</v>
      </c>
      <c r="E54" s="1" t="str">
        <v>Sartorius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4</v>
      </c>
      <c r="L54" s="1" t="str">
        <v>UNKNOWN</v>
      </c>
      <c r="M54" s="1">
        <v>4</v>
      </c>
      <c r="N54" s="1" t="str">
        <v>BioLegend</v>
      </c>
      <c r="O54" s="1" t="str">
        <v>Demo Kit Mohan Sir (740811, 741146) 2 pcs Kit</v>
      </c>
      <c r="P54" s="1" t="str">
        <v>Unknown</v>
      </c>
      <c r="Q54" s="1" t="str">
        <v>DemoKit (Mohan Sir)</v>
      </c>
      <c r="R54" s="1" t="str">
        <v>Unknown</v>
      </c>
      <c r="S54" s="1">
        <f t="shared" si="3"/>
        <v>4</v>
      </c>
    </row>
    <row r="55" spans="1:19" x14ac:dyDescent="0.25">
      <c r="A55" s="1" t="str">
        <v>21003-1L</v>
      </c>
      <c r="B55" s="1">
        <v>1</v>
      </c>
      <c r="C55" s="1" t="str">
        <v>PREMAS</v>
      </c>
      <c r="D55" s="1">
        <v>4</v>
      </c>
      <c r="E55" s="1" t="str">
        <v>Biotium</v>
      </c>
      <c r="F55" s="1">
        <v>0</v>
      </c>
      <c r="G55" s="1" t="str">
        <v>Manesar</v>
      </c>
      <c r="H55" s="1">
        <v>0</v>
      </c>
      <c r="I55" s="1" t="str">
        <v>Local</v>
      </c>
      <c r="K55" s="1">
        <f t="shared" si="2"/>
        <v>1</v>
      </c>
      <c r="L55" s="1" t="str">
        <v>UNKNOWN</v>
      </c>
      <c r="M55" s="1">
        <v>4</v>
      </c>
      <c r="N55" s="1" t="str">
        <v>BioLegend</v>
      </c>
      <c r="O55" s="1" t="str">
        <v>Mohan Sir, (Demo)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1</v>
      </c>
    </row>
    <row r="56" spans="1:19" x14ac:dyDescent="0.25">
      <c r="A56" s="1" t="str">
        <v>J-041705-05-0002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1</v>
      </c>
      <c r="L56" s="1" t="str">
        <v>Vector</v>
      </c>
      <c r="M56" s="1">
        <v>-20</v>
      </c>
      <c r="N56" s="1" t="str">
        <v>TargetMol</v>
      </c>
      <c r="O56" s="1">
        <v>0</v>
      </c>
      <c r="P56" s="1" t="str">
        <v>Punjab</v>
      </c>
      <c r="Q56" s="1" t="str">
        <v>Address Confirmation by Vishal</v>
      </c>
      <c r="R56" s="1" t="str">
        <v>OutStation</v>
      </c>
      <c r="S56" s="1">
        <f t="shared" si="3"/>
        <v>1</v>
      </c>
    </row>
    <row r="57" spans="1:19" x14ac:dyDescent="0.25">
      <c r="A57" s="1" t="str">
        <v>J-065323-09-0002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f t="shared" si="3"/>
        <v>0</v>
      </c>
    </row>
    <row r="58" spans="1:19" x14ac:dyDescent="0.25">
      <c r="A58" s="1" t="str">
        <v>L-041018-00-0005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303744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311136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372208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Deepak/Priyanka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500832</v>
      </c>
      <c r="B62" s="1">
        <v>1</v>
      </c>
      <c r="C62" s="1" t="str">
        <v>RCB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Deepak/Priyanka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52009L</v>
      </c>
      <c r="B63" s="1">
        <v>1</v>
      </c>
      <c r="C63" s="1" t="str">
        <v>RG SONS</v>
      </c>
      <c r="D63" s="1">
        <v>-80</v>
      </c>
      <c r="E63" s="1" t="str">
        <v>BPS</v>
      </c>
      <c r="F63" s="1">
        <v>0</v>
      </c>
      <c r="G63" s="1" t="str">
        <v>Lucknow</v>
      </c>
      <c r="H63" s="1">
        <v>0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80580</v>
      </c>
      <c r="B64" s="1">
        <v>1</v>
      </c>
      <c r="C64" s="1" t="str">
        <v>RG SONS</v>
      </c>
      <c r="D64" s="1">
        <v>-80</v>
      </c>
      <c r="E64" s="1" t="str">
        <v>BPS</v>
      </c>
      <c r="F64" s="1">
        <v>0</v>
      </c>
      <c r="G64" s="1" t="str">
        <v>Lucknow</v>
      </c>
      <c r="H64" s="1">
        <v>0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HBM-EXP-B2.5</v>
      </c>
      <c r="B65" s="1">
        <v>5</v>
      </c>
      <c r="C65" s="1" t="str">
        <v>Sample (PM)</v>
      </c>
      <c r="D65" s="1">
        <v>4</v>
      </c>
      <c r="E65" s="1" t="str">
        <v>Hansa Biomed</v>
      </c>
      <c r="F65" s="1" t="str">
        <v>Priyanka Madam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SE2619T-2-1.5</v>
      </c>
      <c r="B66" s="1">
        <v>1</v>
      </c>
      <c r="C66" s="1" t="str">
        <v>SOUTH CAMPUS</v>
      </c>
      <c r="D66" s="1" t="str">
        <v>RT</v>
      </c>
      <c r="E66" s="1" t="str">
        <v>HOEFER</v>
      </c>
      <c r="F66" s="1">
        <v>0</v>
      </c>
      <c r="G66" s="1" t="str">
        <v>Delhi</v>
      </c>
      <c r="H66" s="1" t="str">
        <v>Sample</v>
      </c>
      <c r="I66" s="1" t="str">
        <v>Local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SE211A-10-1.5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>
        <v>0</v>
      </c>
      <c r="G67" s="1" t="str">
        <v>Delhi</v>
      </c>
      <c r="H67" s="1" t="str">
        <v>Sample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BE0003-1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BE0004-1</v>
      </c>
      <c r="B69" s="1">
        <v>1</v>
      </c>
      <c r="C69" s="1" t="str">
        <v>SSCMP</v>
      </c>
      <c r="D69" s="1">
        <v>4</v>
      </c>
      <c r="E69" s="1" t="str">
        <v>BioXcell</v>
      </c>
      <c r="F69" s="1">
        <v>0</v>
      </c>
      <c r="G69" s="1" t="str">
        <v>Bhopal</v>
      </c>
      <c r="H69" s="1" t="str">
        <v>Saturday (4-10-2025)</v>
      </c>
      <c r="I69" s="1" t="str">
        <v>OutStation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BE0237</v>
      </c>
      <c r="B70" s="1">
        <v>1</v>
      </c>
      <c r="C70" s="1" t="str">
        <v>SSCMP</v>
      </c>
      <c r="D70" s="1">
        <v>4</v>
      </c>
      <c r="E70" s="1" t="str">
        <v>BioXcell</v>
      </c>
      <c r="F70" s="1">
        <v>0</v>
      </c>
      <c r="G70" s="1" t="str">
        <v>Bhopal</v>
      </c>
      <c r="H70" s="1" t="str">
        <v>Saturday (4-10-2025)</v>
      </c>
      <c r="I70" s="1" t="str">
        <v>OutStation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631151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656801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805002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FOC Informed By Priya Madam and informed to SM Sir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J-004924-06-0010</v>
      </c>
      <c r="B74" s="1">
        <v>1</v>
      </c>
      <c r="C74" s="1" t="str">
        <v>stock</v>
      </c>
      <c r="D74" s="1">
        <v>-20</v>
      </c>
      <c r="E74" s="1" t="str">
        <v>Dharmacon</v>
      </c>
      <c r="F74" s="1" t="str">
        <v>Extra Item Purchased (Informed by Dharmendra Sir)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423303</v>
      </c>
      <c r="B75" s="1">
        <v>3</v>
      </c>
      <c r="C75" s="1" t="str">
        <v>STOCK</v>
      </c>
      <c r="D75" s="1">
        <v>-20</v>
      </c>
      <c r="E75" s="1" t="str">
        <v>BioLegend</v>
      </c>
      <c r="F75" s="1" t="str">
        <v xml:space="preserve">Same item dispatched to Aiims from Opening Stock 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TM125-220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TM-125-220-05</v>
      </c>
      <c r="B77" s="1">
        <v>1</v>
      </c>
      <c r="C77" s="1" t="str">
        <v>STOCK</v>
      </c>
      <c r="D77" s="1" t="str">
        <v>RT</v>
      </c>
      <c r="E77" s="1" t="str">
        <v>Revvity</v>
      </c>
      <c r="F77" s="1" t="str">
        <v>MACHINE (PRIYANKA MADAM)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344812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Return From Bio Health (Extra Purchase infromed by Priynka Madam)</v>
      </c>
      <c r="G78" s="1" t="str">
        <v>STOCK</v>
      </c>
      <c r="H78" s="1" t="str">
        <v>Priyanka Madam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421403</v>
      </c>
      <c r="B79" s="1">
        <v>1</v>
      </c>
      <c r="C79" s="1" t="str">
        <v>Stock</v>
      </c>
      <c r="D79" s="1">
        <v>4</v>
      </c>
      <c r="E79" s="1" t="str">
        <v>BioLegend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300408</v>
      </c>
      <c r="B80" s="1">
        <v>1</v>
      </c>
      <c r="C80" s="1" t="str">
        <v>STOCK</v>
      </c>
      <c r="D80" s="1" t="str">
        <v>4</v>
      </c>
      <c r="E80" s="1" t="str">
        <v>BioLegend</v>
      </c>
      <c r="F80" s="1" t="str">
        <v>Extra Purchase By Priya Madam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41003</v>
      </c>
      <c r="B81" s="1">
        <v>1</v>
      </c>
      <c r="C81" s="1" t="str">
        <v>Stock</v>
      </c>
      <c r="D81" s="1" t="str">
        <v>RT</v>
      </c>
      <c r="E81" s="1" t="str">
        <v>Biotium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432504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431304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432604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431414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430804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430904</v>
      </c>
      <c r="B87" s="1">
        <v>1</v>
      </c>
      <c r="C87" s="1" t="str">
        <v>STOCK</v>
      </c>
      <c r="D87" s="1">
        <v>4</v>
      </c>
      <c r="E87" s="1" t="str">
        <v>BioLegend</v>
      </c>
      <c r="F87" s="1" t="str">
        <v>Extra Received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2600505001730</v>
      </c>
      <c r="B88" s="1">
        <v>2</v>
      </c>
      <c r="C88" s="1" t="str">
        <v>STOCK</v>
      </c>
      <c r="D88" s="1" t="str">
        <v>RT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 t="str">
        <v>2662070501730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 t="str">
        <v>One Piece Damaged received (Replacement received)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2662670501730</v>
      </c>
      <c r="B90" s="1">
        <v>2</v>
      </c>
      <c r="C90" s="1" t="str">
        <v>STOCK</v>
      </c>
      <c r="D90" s="1">
        <v>-20</v>
      </c>
      <c r="E90" s="1" t="str">
        <v>Genei Lab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421601</v>
      </c>
      <c r="B91" s="1">
        <v>3</v>
      </c>
      <c r="C91" s="1" t="str">
        <v>STOCK</v>
      </c>
      <c r="D91" s="1" t="str">
        <v>rt</v>
      </c>
      <c r="E91" s="1" t="str">
        <v>BioLegend</v>
      </c>
      <c r="F91" s="1" t="str">
        <v>Extra Received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LSM 1077</v>
      </c>
      <c r="B92" s="1">
        <v>3</v>
      </c>
      <c r="C92" s="1" t="str">
        <v>stock</v>
      </c>
      <c r="D92" s="1">
        <v>4</v>
      </c>
      <c r="E92" s="1" t="str">
        <v>Genexis Biotech</v>
      </c>
      <c r="F92" s="1" t="str">
        <v>Sample Received (Priyanka madam)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25021.5</v>
      </c>
      <c r="B93" s="1">
        <v>10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25021.5</v>
      </c>
      <c r="B94" s="1">
        <v>7</v>
      </c>
      <c r="C94" s="1" t="str">
        <v>stock</v>
      </c>
      <c r="D94" s="1">
        <v>-20</v>
      </c>
      <c r="E94" s="1" t="str">
        <v>Intron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>
        <v>16532</v>
      </c>
      <c r="B95" s="68">
        <v>15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16533</v>
      </c>
      <c r="B96" s="1">
        <v>9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VS0191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VS0141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15407-47-MIN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VS04T01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VS04T01</v>
      </c>
      <c r="B102" s="1">
        <v>4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VS15T91</v>
      </c>
      <c r="B103" s="1">
        <v>3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VS15T21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VS2051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VS15TR01</v>
      </c>
      <c r="B106" s="1">
        <v>4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VS15TR21</v>
      </c>
      <c r="B107" s="1">
        <v>2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VS15T01</v>
      </c>
      <c r="B108" s="1">
        <v>1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16532</v>
      </c>
      <c r="B109" s="1">
        <v>18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 t="str">
        <v>VS15T21</v>
      </c>
      <c r="B110" s="1">
        <v>4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814326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194825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104772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100570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152574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193982</v>
      </c>
      <c r="B116" s="1">
        <v>4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1860454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6553050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194002</v>
      </c>
      <c r="B119" s="1">
        <v>2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 t="str">
        <v>092913726</v>
      </c>
      <c r="B120" s="1">
        <v>10</v>
      </c>
      <c r="C120" s="1" t="str">
        <v>Stock</v>
      </c>
      <c r="D120" s="1">
        <v>-20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6542050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6539025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6552050</v>
      </c>
      <c r="B123" s="1">
        <v>6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116910001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 t="str">
        <v>0210064710</v>
      </c>
      <c r="B125" s="1">
        <v>1</v>
      </c>
      <c r="C125" s="1" t="str">
        <v>Stock</v>
      </c>
      <c r="D125" s="1">
        <v>-20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850494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16006980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152624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 t="str">
        <v>0602100031730</v>
      </c>
      <c r="B129" s="1">
        <v>1</v>
      </c>
      <c r="C129" s="1" t="str">
        <v>STOCK</v>
      </c>
      <c r="D129" s="1">
        <v>-20</v>
      </c>
      <c r="E129" s="1" t="str">
        <v>Genei Lab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420701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Retrun From IGIB , Invoice Number 1058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421101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424602</v>
      </c>
      <c r="B133" s="1">
        <v>1</v>
      </c>
      <c r="C133" s="1" t="str">
        <v>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420801</v>
      </c>
      <c r="B134" s="1">
        <v>2</v>
      </c>
      <c r="C134" s="1" t="str">
        <v>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>
        <v>41003</v>
      </c>
      <c r="B135" s="1">
        <v>4</v>
      </c>
      <c r="C135" s="1" t="str">
        <v>Stock</v>
      </c>
      <c r="D135" s="1" t="str">
        <v>RT</v>
      </c>
      <c r="E135" s="1" t="str">
        <v>Biotium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BE0416</v>
      </c>
      <c r="B136" s="1">
        <v>1</v>
      </c>
      <c r="C136" s="1" t="str">
        <v>Stock</v>
      </c>
      <c r="D136" s="1">
        <v>4</v>
      </c>
      <c r="E136" s="1" t="str">
        <v>BioXcell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100575</v>
      </c>
      <c r="B137" s="1">
        <v>2</v>
      </c>
      <c r="C137" s="1" t="str">
        <v>Stock</v>
      </c>
      <c r="D137" s="1">
        <v>4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t="str">
        <v>STOCK</v>
      </c>
    </row>
    <row r="138" spans="1:9" x14ac:dyDescent="0.25">
      <c r="A138" s="1" t="str">
        <v>092913726</v>
      </c>
      <c r="B138" s="1">
        <v>7</v>
      </c>
      <c r="C138" s="1" t="str">
        <v>Stock</v>
      </c>
      <c r="D138" s="1">
        <v>-20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t="str">
        <v>STOCK</v>
      </c>
    </row>
    <row r="139" spans="1:9" x14ac:dyDescent="0.25">
      <c r="A139" s="1" t="str">
        <v>180E14-----E</v>
      </c>
      <c r="B139" s="1">
        <v>2</v>
      </c>
      <c r="C139" s="1" t="str">
        <v>STOCK</v>
      </c>
      <c r="D139" s="1" t="str">
        <v>RT</v>
      </c>
      <c r="E139" s="1" t="str">
        <v>SARTORIUS</v>
      </c>
      <c r="F139" s="1">
        <v>0</v>
      </c>
      <c r="G139" s="1" t="str">
        <v>STOCK</v>
      </c>
      <c r="H139" s="1" t="str">
        <v>STOCK</v>
      </c>
      <c r="I139" t="str">
        <v>STOCK</v>
      </c>
    </row>
    <row r="140" spans="1:9" x14ac:dyDescent="0.25">
      <c r="A140" s="1">
        <v>947203</v>
      </c>
      <c r="B140" s="1">
        <v>1</v>
      </c>
      <c r="C140" s="1" t="str">
        <v>THSTI</v>
      </c>
      <c r="D140" s="1">
        <v>4</v>
      </c>
      <c r="E140" s="1" t="str">
        <v>BioLegend</v>
      </c>
      <c r="F140" s="1">
        <v>0</v>
      </c>
      <c r="G140" s="1" t="str">
        <v>Faridabad</v>
      </c>
      <c r="H140" s="1" t="str">
        <v>Priyanka Madam</v>
      </c>
      <c r="I140" t="str">
        <v>Local</v>
      </c>
    </row>
    <row r="141" spans="1:9" x14ac:dyDescent="0.25">
      <c r="A141" s="1" t="str">
        <v>1091-05</v>
      </c>
      <c r="B141" s="1">
        <v>1</v>
      </c>
      <c r="C141" s="1" t="str">
        <v>THSTI</v>
      </c>
      <c r="D141" s="1">
        <v>4</v>
      </c>
      <c r="E141" s="1" t="str">
        <v>SOUTHERNBIOTECH</v>
      </c>
      <c r="F141" s="1">
        <v>0</v>
      </c>
      <c r="G141" s="1" t="str">
        <v>Faridabad</v>
      </c>
      <c r="H141" s="1">
        <v>0</v>
      </c>
      <c r="I141" t="str">
        <v>Local</v>
      </c>
    </row>
    <row r="142" spans="1:9" x14ac:dyDescent="0.25">
      <c r="A142" s="1">
        <v>344613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Demo Vail</v>
      </c>
      <c r="G142" s="1" t="str">
        <v>Unknown</v>
      </c>
      <c r="H142" s="1" t="str">
        <v>Demo Vail for Vishal</v>
      </c>
      <c r="I142" t="str">
        <v>Unknown</v>
      </c>
    </row>
    <row r="143" spans="1:9" x14ac:dyDescent="0.25">
      <c r="A143" s="1">
        <v>740811</v>
      </c>
      <c r="B143" s="1">
        <v>2</v>
      </c>
      <c r="C143" s="1" t="str">
        <v>UNKNOWN</v>
      </c>
      <c r="D143" s="1">
        <v>4</v>
      </c>
      <c r="E143" s="1" t="str">
        <v>BioLegend</v>
      </c>
      <c r="F143" s="1" t="str">
        <v>Demo Kit Mohan Sir (740811, 741146) 2 pcs Kit</v>
      </c>
      <c r="G143" s="1" t="str">
        <v>Unknown</v>
      </c>
      <c r="H143" s="1" t="str">
        <v>DemoKit (Mohan Sir)</v>
      </c>
      <c r="I143" t="str">
        <v>Unknown</v>
      </c>
    </row>
    <row r="144" spans="1:9" x14ac:dyDescent="0.25">
      <c r="A144" s="1">
        <v>741146</v>
      </c>
      <c r="B144" s="1">
        <v>2</v>
      </c>
      <c r="C144" s="1" t="str">
        <v>UNKNOWN</v>
      </c>
      <c r="D144" s="1">
        <v>4</v>
      </c>
      <c r="E144" s="1" t="str">
        <v>BioLegend</v>
      </c>
      <c r="F144" s="1" t="str">
        <v>Demo Kit Mohan Sir (740811, 741146) 2 pcs Kit</v>
      </c>
      <c r="G144" s="1" t="str">
        <v>Unknown</v>
      </c>
      <c r="H144" s="1" t="str">
        <v>DemoKit (Mohan Sir)</v>
      </c>
      <c r="I144" t="str">
        <v>Unknown</v>
      </c>
    </row>
    <row r="145" spans="1:9" x14ac:dyDescent="0.25">
      <c r="A145" s="1">
        <v>740809</v>
      </c>
      <c r="B145" s="1">
        <v>1</v>
      </c>
      <c r="C145" s="1" t="str">
        <v>UNKNOWN</v>
      </c>
      <c r="D145" s="1">
        <v>4</v>
      </c>
      <c r="E145" s="1" t="str">
        <v>BioLegend</v>
      </c>
      <c r="F145" s="1" t="str">
        <v>Mohan Sir, (Demo)</v>
      </c>
      <c r="G145" s="1" t="str">
        <v>Unknown</v>
      </c>
      <c r="H145" s="1" t="str">
        <v>Mohan Sir, (Demo)</v>
      </c>
      <c r="I145" t="str">
        <v>Unknown</v>
      </c>
    </row>
    <row r="146" spans="1:9" x14ac:dyDescent="0.25">
      <c r="A146" s="1" t="str">
        <v>T5S2254</v>
      </c>
      <c r="B146" s="1">
        <v>1</v>
      </c>
      <c r="C146" s="1" t="str">
        <v>Vector</v>
      </c>
      <c r="D146" s="1">
        <v>-20</v>
      </c>
      <c r="E146" s="1" t="str">
        <v>TargetMol</v>
      </c>
      <c r="F146" s="1">
        <v>0</v>
      </c>
      <c r="G146" s="1" t="str">
        <v>Punjab</v>
      </c>
      <c r="H146" s="1" t="str">
        <v>Address Confirmation by Vishal</v>
      </c>
      <c r="I146" t="str">
        <v>OutStation</v>
      </c>
    </row>
    <row r="147" spans="1:9" x14ac:dyDescent="0.25">
      <c r="A147" s="1"/>
      <c r="B147" s="1"/>
      <c r="C147" s="1"/>
      <c r="D147" s="1"/>
      <c r="E147" s="1"/>
      <c r="F147" s="1"/>
      <c r="G147" s="1"/>
      <c r="H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AIIMS</v>
      </c>
      <c r="B3" s="1">
        <v>-20</v>
      </c>
      <c r="C3" s="1" t="str">
        <v>Biotium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>Waiting For Targetmol Material</v>
      </c>
    </row>
    <row r="7" spans="1:6" x14ac:dyDescent="0.25">
      <c r="A7" s="1" t="str">
        <v>CELLOGEN</v>
      </c>
      <c r="B7" s="1">
        <v>-80</v>
      </c>
      <c r="C7" s="1" t="str">
        <v>BPS</v>
      </c>
      <c r="D7" s="1">
        <v>1</v>
      </c>
      <c r="E7" s="1" t="str">
        <v>Local</v>
      </c>
      <c r="F7" s="1">
        <v>0</v>
      </c>
    </row>
    <row r="8" spans="1:6" x14ac:dyDescent="0.25">
      <c r="A8" s="1" t="str">
        <v>FARCAST</v>
      </c>
      <c r="B8" s="1">
        <v>-20</v>
      </c>
      <c r="C8" s="1" t="str">
        <v>TOPCLASS ENTERPRISES</v>
      </c>
      <c r="D8" s="1">
        <v>2</v>
      </c>
      <c r="E8" s="1" t="str">
        <v>OutStation</v>
      </c>
      <c r="F8" s="1" t="str">
        <v>Waiting for other Materail (BioLegend)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-20</v>
      </c>
      <c r="C10" s="1" t="str">
        <v>Dharmacon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IGIB</v>
      </c>
      <c r="B11" s="1">
        <v>4</v>
      </c>
      <c r="C11" s="1" t="str">
        <v>Dharmacon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IISER MOHALI</v>
      </c>
      <c r="B12" s="1" t="str">
        <v>RT</v>
      </c>
      <c r="C12" s="1" t="str">
        <v>BioLegend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ILS</v>
      </c>
      <c r="B13" s="1">
        <v>-80</v>
      </c>
      <c r="C13" s="1" t="str">
        <v>Dharmacon</v>
      </c>
      <c r="D13" s="1">
        <v>4</v>
      </c>
      <c r="E13" s="1" t="str">
        <v>OutStation</v>
      </c>
      <c r="F13" s="1" t="str">
        <v>Monday (6-10-2025)</v>
      </c>
    </row>
    <row r="14" spans="1:6" x14ac:dyDescent="0.25">
      <c r="A14" s="1" t="str">
        <v>ILS</v>
      </c>
      <c r="B14" s="1">
        <v>4</v>
      </c>
      <c r="C14" s="1" t="str">
        <v>BioLegend</v>
      </c>
      <c r="D14" s="1">
        <v>2</v>
      </c>
      <c r="E14" s="1" t="str">
        <v>OutStation</v>
      </c>
      <c r="F14" s="1" t="str">
        <v>Monday (6-10-2025)</v>
      </c>
    </row>
    <row r="15" spans="1:6" x14ac:dyDescent="0.25">
      <c r="A15" s="1" t="str">
        <v>JNU</v>
      </c>
      <c r="B15" s="1">
        <v>4</v>
      </c>
      <c r="C15" s="1" t="str">
        <v>MABTECH</v>
      </c>
      <c r="D15" s="1">
        <v>1</v>
      </c>
      <c r="E15" s="1" t="str">
        <v>Local</v>
      </c>
      <c r="F15" s="1" t="str">
        <v>Priyanka Madam</v>
      </c>
    </row>
    <row r="16" spans="1:6" x14ac:dyDescent="0.25">
      <c r="A16" s="1" t="str">
        <v>KEMWELL</v>
      </c>
      <c r="B16" s="1">
        <v>-20</v>
      </c>
      <c r="C16" s="1" t="str">
        <v>BOSTER</v>
      </c>
      <c r="D16" s="1">
        <v>1</v>
      </c>
      <c r="E16" s="1" t="str">
        <v>OutStation</v>
      </c>
      <c r="F16" s="1">
        <v>0</v>
      </c>
    </row>
    <row r="17" spans="1:6" x14ac:dyDescent="0.25">
      <c r="A17" s="1" t="str">
        <v>Mishu Pharma</v>
      </c>
      <c r="B17" s="1">
        <v>-20</v>
      </c>
      <c r="C17" s="1" t="str">
        <v>TargetMol</v>
      </c>
      <c r="D17" s="1">
        <v>2</v>
      </c>
      <c r="E17" s="1" t="str">
        <v>OutStation</v>
      </c>
      <c r="F17" s="1" t="str">
        <v>Waiting for other Materail (Back Order)</v>
      </c>
    </row>
    <row r="18" spans="1:6" x14ac:dyDescent="0.25">
      <c r="A18" s="1" t="str">
        <v>Opening Stock</v>
      </c>
      <c r="B18" s="1">
        <v>-20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-20</v>
      </c>
      <c r="C19" s="1" t="str">
        <v>BioLegend</v>
      </c>
      <c r="D19" s="1">
        <v>9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BioLegend</v>
      </c>
      <c r="D20" s="1">
        <v>17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4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 t="str">
        <v>RT</v>
      </c>
      <c r="C22" s="1" t="str">
        <v>Sartorius</v>
      </c>
      <c r="D22" s="1">
        <v>23</v>
      </c>
      <c r="E22" s="1" t="str">
        <v>STOCK</v>
      </c>
      <c r="F22" s="1" t="str">
        <v>Stock</v>
      </c>
    </row>
    <row r="23" spans="1:6" x14ac:dyDescent="0.25">
      <c r="A23" s="1" t="str">
        <v>PREMAS</v>
      </c>
      <c r="B23" s="1">
        <v>4</v>
      </c>
      <c r="C23" s="1" t="str">
        <v>Biotium</v>
      </c>
      <c r="D23" s="1">
        <v>1</v>
      </c>
      <c r="E23" s="1" t="str">
        <v>Local</v>
      </c>
      <c r="F23" s="1">
        <v>0</v>
      </c>
    </row>
    <row r="24" spans="1:6" x14ac:dyDescent="0.25">
      <c r="A24" s="1" t="str">
        <v>RCB</v>
      </c>
      <c r="B24" s="1">
        <v>-20</v>
      </c>
      <c r="C24" s="1" t="str">
        <v>Dharmacon</v>
      </c>
      <c r="D24" s="1">
        <v>3</v>
      </c>
      <c r="E24" s="1" t="str">
        <v>Local</v>
      </c>
      <c r="F24" s="1" t="str">
        <v>Deepak/Priyanka Madam</v>
      </c>
    </row>
    <row r="25" spans="1:6" x14ac:dyDescent="0.25">
      <c r="A25" s="1" t="str">
        <v>RCB</v>
      </c>
      <c r="B25" s="1">
        <v>4</v>
      </c>
      <c r="C25" s="1" t="str">
        <v>BioLegend</v>
      </c>
      <c r="D25" s="1">
        <v>4</v>
      </c>
      <c r="E25" s="1" t="str">
        <v>Local</v>
      </c>
      <c r="F25" s="1" t="str">
        <v>Deepak/Priyanka Madam</v>
      </c>
    </row>
    <row r="26" spans="1:6" x14ac:dyDescent="0.25">
      <c r="A26" s="1" t="str">
        <v>RG SONS</v>
      </c>
      <c r="B26" s="1">
        <v>-80</v>
      </c>
      <c r="C26" s="1" t="str">
        <v>BPS</v>
      </c>
      <c r="D26" s="1">
        <v>2</v>
      </c>
      <c r="E26" s="1" t="str">
        <v>OutStation</v>
      </c>
      <c r="F26" s="1">
        <v>0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SOUTH CAMPUS</v>
      </c>
      <c r="B28" s="1" t="str">
        <v>RT</v>
      </c>
      <c r="C28" s="1" t="str">
        <v>HOEFER</v>
      </c>
      <c r="D28" s="1">
        <v>2</v>
      </c>
      <c r="E28" s="1" t="str">
        <v>Local</v>
      </c>
      <c r="F28" s="1" t="str">
        <v>Sample</v>
      </c>
    </row>
    <row r="29" spans="1:6" x14ac:dyDescent="0.25">
      <c r="A29" s="1" t="str">
        <v>SSCMP</v>
      </c>
      <c r="B29" s="1">
        <v>4</v>
      </c>
      <c r="C29" s="1" t="str">
        <v>BioXcell</v>
      </c>
      <c r="D29" s="1">
        <v>3</v>
      </c>
      <c r="E29" s="1" t="str">
        <v>OutStation</v>
      </c>
      <c r="F29" s="1" t="str">
        <v>Saturday (4-10-2025)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-20</v>
      </c>
      <c r="C31" s="1" t="str">
        <v>Dharmacon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BioLegend</v>
      </c>
      <c r="D32" s="1">
        <v>3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Revvity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1</v>
      </c>
      <c r="E34" s="1" t="str">
        <v>STOCK</v>
      </c>
      <c r="F34" s="1" t="str">
        <v>Priyanka Madam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7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4</v>
      </c>
      <c r="C36" s="1" t="str">
        <v>BioLegend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Biotium</v>
      </c>
      <c r="D37" s="1">
        <v>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6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BioLegend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Genexis Biotech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Intron</v>
      </c>
      <c r="D44" s="1">
        <v>17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Sartorius</v>
      </c>
      <c r="D45" s="1">
        <v>71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Mp Bio</v>
      </c>
      <c r="D46" s="1">
        <v>28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Mp Bio</v>
      </c>
      <c r="D47" s="1">
        <v>18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4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THSTI</v>
      </c>
      <c r="B51" s="1">
        <v>4</v>
      </c>
      <c r="C51" s="1" t="str">
        <v>BioLegend</v>
      </c>
      <c r="D51" s="1">
        <v>1</v>
      </c>
      <c r="E51" s="1" t="str">
        <v>Local</v>
      </c>
      <c r="F51" s="1" t="str">
        <v>Priyanka Madam</v>
      </c>
    </row>
    <row r="52" spans="1:6" x14ac:dyDescent="0.25">
      <c r="A52" s="1" t="str">
        <v>THSTI</v>
      </c>
      <c r="B52" s="1">
        <v>4</v>
      </c>
      <c r="C52" s="1" t="str">
        <v>SOUTHERNBIOTECH</v>
      </c>
      <c r="D52" s="1">
        <v>1</v>
      </c>
      <c r="E52" s="1" t="str">
        <v>Local</v>
      </c>
      <c r="F52" s="1">
        <v>0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Demo Vail for Vishal</v>
      </c>
    </row>
    <row r="54" spans="1:6" x14ac:dyDescent="0.25">
      <c r="A54" s="1" t="str">
        <v>UNKNOWN</v>
      </c>
      <c r="B54" s="1">
        <v>4</v>
      </c>
      <c r="C54" s="1" t="str">
        <v>BioLegend</v>
      </c>
      <c r="D54" s="1">
        <v>4</v>
      </c>
      <c r="E54" s="1" t="str">
        <v>Unknown</v>
      </c>
      <c r="F54" s="1" t="str">
        <v>DemoKit (Mohan Sir)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 (Demo)</v>
      </c>
    </row>
    <row r="56" spans="1:6" x14ac:dyDescent="0.25">
      <c r="A56" s="1" t="str">
        <v>Vector</v>
      </c>
      <c r="B56" s="1">
        <v>-20</v>
      </c>
      <c r="C56" s="1" t="str">
        <v>TargetMol</v>
      </c>
      <c r="D56" s="1">
        <v>1</v>
      </c>
      <c r="E56" s="1" t="str">
        <v>OutStation</v>
      </c>
      <c r="F56" s="1" t="str">
        <v>Address Confirmation by Vishal</v>
      </c>
    </row>
    <row r="57" spans="1:6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4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58156228885</v>
      </c>
      <c r="C3" s="1">
        <v>0</v>
      </c>
      <c r="D3" s="1" t="str">
        <v>Helix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6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21003-1L</v>
      </c>
      <c r="B92" s="1">
        <v>0</v>
      </c>
      <c r="C92" s="1">
        <v>1</v>
      </c>
      <c r="D92" s="1" t="str">
        <v>PREMAS</v>
      </c>
      <c r="E92" s="1">
        <v>4</v>
      </c>
      <c r="F92" s="1" t="str">
        <v>Biotium</v>
      </c>
      <c r="G92" s="1" t="str">
        <v>Manesar</v>
      </c>
      <c r="H92" s="1">
        <v>0</v>
      </c>
      <c r="I92" s="1" t="str">
        <v>Local</v>
      </c>
    </row>
    <row r="93" spans="1:9" x14ac:dyDescent="0.25">
      <c r="A93" s="1">
        <v>30002</v>
      </c>
      <c r="B93" s="1">
        <v>0</v>
      </c>
      <c r="C93" s="1">
        <v>1</v>
      </c>
      <c r="D93" s="1" t="str">
        <v>AIIMS</v>
      </c>
      <c r="E93" s="1">
        <v>-20</v>
      </c>
      <c r="F93" s="1" t="str">
        <v>Biotium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 t="str">
        <v>1091-05</v>
      </c>
      <c r="B94" s="1">
        <v>0</v>
      </c>
      <c r="C94" s="1">
        <v>1</v>
      </c>
      <c r="D94" s="1" t="str">
        <v>THSTI</v>
      </c>
      <c r="E94" s="1">
        <v>4</v>
      </c>
      <c r="F94" s="1" t="str">
        <v>SOUTHERNBIOTECH</v>
      </c>
      <c r="G94" s="1" t="str">
        <v>Faridabad</v>
      </c>
      <c r="H94" s="1">
        <v>0</v>
      </c>
      <c r="I94" s="1" t="str">
        <v>Local</v>
      </c>
    </row>
    <row r="95" spans="1:9" x14ac:dyDescent="0.25">
      <c r="A95" s="1" t="str">
        <v>PROTQ9NPF7-3</v>
      </c>
      <c r="B95" s="1">
        <v>0</v>
      </c>
      <c r="C95" s="1">
        <v>1</v>
      </c>
      <c r="D95" s="1" t="str">
        <v>KEMWELL</v>
      </c>
      <c r="E95" s="1">
        <v>-20</v>
      </c>
      <c r="F95" s="1" t="str">
        <v>BOSTER</v>
      </c>
      <c r="G95" s="1" t="str">
        <v xml:space="preserve"> BANGLORE</v>
      </c>
      <c r="H95" s="1">
        <v>0</v>
      </c>
      <c r="I95" s="1" t="str">
        <v>OutStation</v>
      </c>
    </row>
    <row r="96" spans="1:9" x14ac:dyDescent="0.25">
      <c r="A96" s="1" t="str">
        <v>52009L</v>
      </c>
      <c r="B96" s="1" t="str">
        <v>EZH2 Chemiluminescent Assay Kit</v>
      </c>
      <c r="C96" s="1">
        <v>1</v>
      </c>
      <c r="D96" s="1" t="str">
        <v>RG SONS</v>
      </c>
      <c r="E96" s="1">
        <v>-80</v>
      </c>
      <c r="F96" s="1" t="str">
        <v>BPS</v>
      </c>
      <c r="G96" s="1" t="str">
        <v>Lucknow</v>
      </c>
      <c r="H96" s="1">
        <v>0</v>
      </c>
      <c r="I96" s="1" t="str">
        <v>OutStation</v>
      </c>
    </row>
    <row r="97" spans="1:9" x14ac:dyDescent="0.25">
      <c r="A97" s="1">
        <v>80580</v>
      </c>
      <c r="B97" s="1" t="str">
        <v>PARP1 Colorimetric Assay Kit</v>
      </c>
      <c r="C97" s="1">
        <v>1</v>
      </c>
      <c r="D97" s="1" t="str">
        <v>RG SONS</v>
      </c>
      <c r="E97" s="1">
        <v>-80</v>
      </c>
      <c r="F97" s="1" t="str">
        <v>BPS</v>
      </c>
      <c r="G97" s="1" t="str">
        <v>Lucknow</v>
      </c>
      <c r="H97" s="1">
        <v>0</v>
      </c>
      <c r="I97" s="1" t="str">
        <v>OutStation</v>
      </c>
    </row>
    <row r="98" spans="1:9" x14ac:dyDescent="0.25">
      <c r="A98" s="1">
        <v>82511</v>
      </c>
      <c r="B98" s="1" t="str">
        <v>In Vitro Biotinylation Kit (with BirA tagless enzyme)</v>
      </c>
      <c r="C98" s="1">
        <v>1</v>
      </c>
      <c r="D98" s="1" t="str">
        <v>CELLOGEN</v>
      </c>
      <c r="E98" s="1">
        <v>-80</v>
      </c>
      <c r="F98" s="1" t="str">
        <v>BPS</v>
      </c>
      <c r="G98" s="1" t="str">
        <v>Noida</v>
      </c>
      <c r="H98" s="1">
        <v>0</v>
      </c>
      <c r="I98" s="1" t="str">
        <v>Local</v>
      </c>
    </row>
    <row r="99" spans="1:9" x14ac:dyDescent="0.25">
      <c r="A99" s="1">
        <v>316302</v>
      </c>
      <c r="B99" s="1" t="str">
        <v>Purified anti-human β2-microglobulin Antibody</v>
      </c>
      <c r="C99" s="1">
        <v>2</v>
      </c>
      <c r="D99" s="1" t="str">
        <v>BIOCON</v>
      </c>
      <c r="E99" s="1">
        <v>4</v>
      </c>
      <c r="F99" s="1" t="str">
        <v>BioLegend</v>
      </c>
      <c r="G99" s="1" t="str">
        <v>Banglore</v>
      </c>
      <c r="H99" s="1" t="str">
        <v>Waiting For Targetmol Material</v>
      </c>
      <c r="I99" s="1" t="str">
        <v>OutStation</v>
      </c>
    </row>
    <row r="100" spans="1:9" x14ac:dyDescent="0.25">
      <c r="A100" s="1">
        <v>570802</v>
      </c>
      <c r="B100" s="1" t="str">
        <v xml:space="preserve">Recombinant Human IL-6 </v>
      </c>
      <c r="C100" s="1">
        <v>2</v>
      </c>
      <c r="D100" s="1" t="str">
        <v>Opening Stock</v>
      </c>
      <c r="E100" s="1">
        <v>-20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423303</v>
      </c>
      <c r="B101" s="1" t="str">
        <v xml:space="preserve">Cell Activation Cocktail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420601</v>
      </c>
      <c r="B102" s="1" t="str">
        <v xml:space="preserve">Brefeldin A Solution </v>
      </c>
      <c r="C102" s="1">
        <v>2</v>
      </c>
      <c r="D102" s="1" t="str">
        <v>Opening 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420701</v>
      </c>
      <c r="B114" s="1" t="str">
        <v xml:space="preserve">Monensin Solution 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424602</v>
      </c>
      <c r="B115" s="1" t="str">
        <v>Compensation Beads</v>
      </c>
      <c r="C115" s="1">
        <v>2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740811</v>
      </c>
      <c r="B116" s="1" t="str">
        <v>LEGENDplex™ Human Inflammation Panel 1 Standard  1 vial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741146</v>
      </c>
      <c r="B117" s="1" t="str">
        <v>LEGENDplex™ Buffer Set A3  100tests</v>
      </c>
      <c r="C117" s="1">
        <v>2</v>
      </c>
      <c r="D117" s="1" t="str">
        <v>UNKNOWN</v>
      </c>
      <c r="E117" s="1">
        <v>4</v>
      </c>
      <c r="F117" s="1" t="str">
        <v>BioLegend</v>
      </c>
      <c r="G117" s="1" t="str">
        <v>Unknown</v>
      </c>
      <c r="H117" s="1" t="str">
        <v>DemoKit (Mohan Sir)</v>
      </c>
      <c r="I117" s="1" t="str">
        <v>Unknown</v>
      </c>
    </row>
    <row r="118" spans="1:9" x14ac:dyDescent="0.25">
      <c r="A118" s="1">
        <v>420801</v>
      </c>
      <c r="B118" s="1" t="str">
        <v>Fixation Buffer</v>
      </c>
      <c r="C118" s="1">
        <v>2</v>
      </c>
      <c r="D118" s="1" t="str">
        <v>Stock</v>
      </c>
      <c r="E118" s="1">
        <v>4</v>
      </c>
      <c r="F118" s="1" t="str">
        <v>BioLegend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100575</v>
      </c>
      <c r="B119" s="1">
        <v>0</v>
      </c>
      <c r="C119" s="1">
        <v>2</v>
      </c>
      <c r="D119" s="1" t="str">
        <v>Stock</v>
      </c>
      <c r="E119" s="1">
        <v>4</v>
      </c>
      <c r="F119" s="1" t="str">
        <v>MP Bio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S1714</v>
      </c>
      <c r="B120" s="1">
        <v>0</v>
      </c>
      <c r="C120" s="1">
        <v>2</v>
      </c>
      <c r="D120" s="1" t="str">
        <v>FARCAST</v>
      </c>
      <c r="E120" s="1">
        <v>-20</v>
      </c>
      <c r="F120" s="1" t="str">
        <v>TOPCLASS ENTERPRISES</v>
      </c>
      <c r="G120" s="1" t="str">
        <v>Banglore</v>
      </c>
      <c r="H120" s="1" t="str">
        <v>Waiting for other Materail (BioLegend)</v>
      </c>
      <c r="I120" s="1" t="str">
        <v>OutStation</v>
      </c>
    </row>
    <row r="121" spans="1:9" x14ac:dyDescent="0.25">
      <c r="A121" s="1" t="str">
        <v>T1765</v>
      </c>
      <c r="B121" s="1" t="str">
        <v>Erastin 571203-78-6 Spec 5mg</v>
      </c>
      <c r="C121" s="1">
        <v>2</v>
      </c>
      <c r="D121" s="1" t="str">
        <v>Mishu Pharma</v>
      </c>
      <c r="E121" s="1">
        <v>-20</v>
      </c>
      <c r="F121" s="1" t="str">
        <v>TargetMol</v>
      </c>
      <c r="G121" s="1" t="str">
        <v>JAIPUR</v>
      </c>
      <c r="H121" s="1" t="str">
        <v>Waiting for other Materail (Back Order)</v>
      </c>
      <c r="I121" s="1" t="str">
        <v>OutStation</v>
      </c>
    </row>
    <row r="122" spans="1:9" x14ac:dyDescent="0.25">
      <c r="A122" s="1" t="str">
        <v>180E14-----E</v>
      </c>
      <c r="B122" s="1" t="str">
        <v>Sartolab® BT 500 PES Bottle Top Filters</v>
      </c>
      <c r="C122" s="1">
        <v>2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423303</v>
      </c>
      <c r="B123" s="1" t="str">
        <v xml:space="preserve">Cell Activation Cocktail </v>
      </c>
      <c r="C123" s="1">
        <v>3</v>
      </c>
      <c r="D123" s="1" t="str">
        <v>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421601</v>
      </c>
      <c r="B124" s="1" t="str">
        <v>ELISA Wash Buffer (20X)</v>
      </c>
      <c r="C124" s="1">
        <v>3</v>
      </c>
      <c r="D124" s="1" t="str">
        <v>STOCK</v>
      </c>
      <c r="E124" s="1" t="str">
        <v>rt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LSM 1077</v>
      </c>
      <c r="B125" s="1">
        <v>0</v>
      </c>
      <c r="C125" s="1">
        <v>3</v>
      </c>
      <c r="D125" s="1" t="str">
        <v>stock</v>
      </c>
      <c r="E125" s="1">
        <v>4</v>
      </c>
      <c r="F125" s="1" t="str">
        <v>Genexis Biotech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VS15T91</v>
      </c>
      <c r="B126" s="1" t="str">
        <v>VicaSpin Turbo 15 3000 MWCO</v>
      </c>
      <c r="C126" s="1">
        <v>3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421101</v>
      </c>
      <c r="B127" s="1" t="str">
        <v>TMB substrate set  110mlx2</v>
      </c>
      <c r="C127" s="1">
        <v>3</v>
      </c>
      <c r="D127" s="1" t="str">
        <v>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421002</v>
      </c>
      <c r="B128" s="1" t="str">
        <v xml:space="preserve">Intracellular Staining Permeabilization Wash Buffer </v>
      </c>
      <c r="C128" s="1">
        <v>4</v>
      </c>
      <c r="D128" s="1" t="str">
        <v>Opening Stock</v>
      </c>
      <c r="E128" s="1">
        <v>4</v>
      </c>
      <c r="F128" s="1" t="str">
        <v>BioLegend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 t="str">
        <v>VicaSpin Turbo 4 10000 MWCO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VS15TR01</v>
      </c>
      <c r="B130" s="1" t="str">
        <v>VicaSpin Turbo 15 RC 10000 MWCO</v>
      </c>
      <c r="C130" s="1">
        <v>4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VS15T21</v>
      </c>
      <c r="B131" s="1">
        <v>0</v>
      </c>
      <c r="C131" s="1">
        <v>4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 t="str">
        <v>Acrylamide, Molecular Biology Reagent 1 KG</v>
      </c>
      <c r="C132" s="1">
        <v>4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 t="str">
        <v>GelRed® Nucleic Acid Stain, 10,000X in water (trial size): (0.1mL)</v>
      </c>
      <c r="C133" s="1">
        <v>4</v>
      </c>
      <c r="D133" s="1" t="str">
        <v>Stock</v>
      </c>
      <c r="E133" s="1" t="str">
        <v>RT</v>
      </c>
      <c r="F133" s="1" t="str">
        <v>Biotium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556002</v>
      </c>
      <c r="B134" s="1" t="str">
        <v xml:space="preserve">Recombinant Mouse IL-9 </v>
      </c>
      <c r="C134" s="1">
        <v>5</v>
      </c>
      <c r="D134" s="1" t="str">
        <v>Opening Stock</v>
      </c>
      <c r="E134" s="1">
        <v>-20</v>
      </c>
      <c r="F134" s="1" t="str">
        <v>BioLegend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HBM-EXP-B2.5</v>
      </c>
      <c r="B135" s="1">
        <v>0</v>
      </c>
      <c r="C135" s="1">
        <v>5</v>
      </c>
      <c r="D135" s="1" t="str">
        <v>Sample (PM)</v>
      </c>
      <c r="E135" s="1">
        <v>4</v>
      </c>
      <c r="F135" s="1" t="str">
        <v>Hansa Biomed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626812</v>
      </c>
      <c r="B136" s="1" t="str">
        <v>Alexa Fluor® 488 anti-c-Myc Antibody  100µg</v>
      </c>
      <c r="C136" s="1">
        <v>5</v>
      </c>
      <c r="D136" s="1" t="str">
        <v>AURIGINE ONCO</v>
      </c>
      <c r="E136" s="1">
        <v>4</v>
      </c>
      <c r="F136" s="1" t="str">
        <v>BioLegend</v>
      </c>
      <c r="G136" s="1" t="str">
        <v>Banglore</v>
      </c>
      <c r="H136" s="1" t="str">
        <v>Stock</v>
      </c>
      <c r="I136" s="1" t="str">
        <v>OutStation</v>
      </c>
    </row>
    <row r="137" spans="1:9" x14ac:dyDescent="0.25">
      <c r="A137" s="1">
        <v>6552050</v>
      </c>
      <c r="B137" s="1" t="str">
        <v xml:space="preserve">SPINeasy DNA Kit for Blood  </v>
      </c>
      <c r="C137" s="1">
        <v>6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421403</v>
      </c>
      <c r="B138" s="1" t="str">
        <v>FOXP3 Fix/Perm Buffer Set</v>
      </c>
      <c r="C138" s="1">
        <v>7</v>
      </c>
      <c r="D138" s="1" t="str">
        <v>Opening Stock</v>
      </c>
      <c r="E138" s="1">
        <v>4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7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>
        <v>0</v>
      </c>
      <c r="C140" s="1">
        <v>7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16533</v>
      </c>
      <c r="B141" s="1" t="str">
        <v>MiniSart High Flow 0.45 µm</v>
      </c>
      <c r="C141" s="1">
        <v>9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25021.5</v>
      </c>
      <c r="B142" s="1" t="str">
        <v>i-Taq (W/O dNTP) DNA Polymerase</v>
      </c>
      <c r="C142" s="1">
        <v>10</v>
      </c>
      <c r="D142" s="1" t="str">
        <v>STOCK</v>
      </c>
      <c r="E142" s="1">
        <v>-20</v>
      </c>
      <c r="F142" s="1" t="str">
        <v>Intron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092913726</v>
      </c>
      <c r="B143" s="1" t="str">
        <v>Adult Bovine Serum, Sterile Filtered, New Zealand Origin 1kg (970ML)</v>
      </c>
      <c r="C143" s="1">
        <v>10</v>
      </c>
      <c r="D143" s="1" t="str">
        <v>Stock</v>
      </c>
      <c r="E143" s="1">
        <v>-20</v>
      </c>
      <c r="F143" s="1" t="str">
        <v>Mp Bio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15</v>
      </c>
      <c r="D144" s="1" t="str">
        <v>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16532</v>
      </c>
      <c r="B145" s="1" t="str">
        <v>MiniSart High Flow 0.22 µm</v>
      </c>
      <c r="C145" s="1">
        <v>18</v>
      </c>
      <c r="D145" s="1" t="str">
        <v>Stock</v>
      </c>
      <c r="E145" s="1" t="str">
        <v>RT</v>
      </c>
      <c r="F145" s="1" t="str">
        <v>Sartorius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16532</v>
      </c>
      <c r="B146" s="1" t="str">
        <v>MiniSart High Flow 0.22 µm</v>
      </c>
      <c r="C146" s="1">
        <v>23</v>
      </c>
      <c r="D146" s="1" t="str">
        <v>OPENING 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21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2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 t="str">
        <v>Biotium</v>
      </c>
      <c r="B3013">
        <v>9222.4</v>
      </c>
      <c r="C3013" t="str">
        <v>I241621-IN</v>
      </c>
      <c r="D3013" s="6">
        <v>45922</v>
      </c>
      <c r="E3013" s="6">
        <v>45929</v>
      </c>
      <c r="F3013" t="str">
        <v>21003-1L</v>
      </c>
      <c r="G3013">
        <v>1</v>
      </c>
      <c r="H3013">
        <v>0</v>
      </c>
      <c r="I3013">
        <v>1</v>
      </c>
      <c r="J3013" t="str">
        <v>Manesar</v>
      </c>
      <c r="K3013">
        <v>0</v>
      </c>
    </row>
    <row r="3014" spans="1:14" x14ac:dyDescent="0.25">
      <c r="A3014" t="str">
        <v>Biotium</v>
      </c>
      <c r="B3014">
        <v>21683.200000000001</v>
      </c>
      <c r="C3014" t="str">
        <v>I241621-IN</v>
      </c>
      <c r="D3014" s="6">
        <v>45922</v>
      </c>
      <c r="E3014" s="6">
        <v>45929</v>
      </c>
      <c r="F3014">
        <v>30002</v>
      </c>
      <c r="G3014">
        <v>1</v>
      </c>
      <c r="H3014">
        <v>0</v>
      </c>
      <c r="I3014">
        <v>1</v>
      </c>
      <c r="J3014" t="str">
        <v>Delhi</v>
      </c>
      <c r="K3014">
        <v>0</v>
      </c>
    </row>
    <row r="3015" spans="1:14" x14ac:dyDescent="0.25">
      <c r="A3015" t="str">
        <v>SOUTHERNBIOTECH</v>
      </c>
      <c r="B3015">
        <v>7326</v>
      </c>
      <c r="C3015">
        <v>339467</v>
      </c>
      <c r="D3015" s="6">
        <v>45924</v>
      </c>
      <c r="E3015" s="6">
        <v>45929</v>
      </c>
      <c r="F3015" t="str">
        <v>1091-05</v>
      </c>
      <c r="G3015">
        <v>1</v>
      </c>
      <c r="H3015">
        <v>0</v>
      </c>
      <c r="I3015">
        <v>1</v>
      </c>
      <c r="J3015" t="str">
        <v>Faridabad</v>
      </c>
      <c r="K3015">
        <v>0</v>
      </c>
    </row>
    <row r="3016" spans="1:14" x14ac:dyDescent="0.25">
      <c r="A3016" t="str">
        <v>BOSTER</v>
      </c>
      <c r="B3016">
        <v>50952</v>
      </c>
      <c r="C3016">
        <v>66452</v>
      </c>
      <c r="D3016" s="6">
        <v>45922</v>
      </c>
      <c r="E3016" s="6">
        <v>45929</v>
      </c>
      <c r="F3016" t="str">
        <v>PROTQ9NPF7-3</v>
      </c>
      <c r="G3016">
        <v>1</v>
      </c>
      <c r="H3016">
        <v>0</v>
      </c>
      <c r="I3016">
        <v>1</v>
      </c>
      <c r="J3016" t="str">
        <v xml:space="preserve"> BANGLORE</v>
      </c>
      <c r="K3016">
        <v>0</v>
      </c>
    </row>
    <row r="3017" spans="1:14" x14ac:dyDescent="0.25">
      <c r="A3017" t="str">
        <v>SARTORIUS</v>
      </c>
      <c r="B3017">
        <v>13000</v>
      </c>
      <c r="C3017" t="str">
        <v>251519302605</v>
      </c>
      <c r="D3017" s="6">
        <v>45924</v>
      </c>
      <c r="E3017" s="6">
        <v>45929</v>
      </c>
      <c r="F3017" t="str">
        <v>180E14-----E</v>
      </c>
      <c r="G3017">
        <v>2</v>
      </c>
      <c r="H3017">
        <v>0</v>
      </c>
      <c r="I3017">
        <v>2</v>
      </c>
      <c r="J3017" t="str">
        <v>STOCK</v>
      </c>
      <c r="K3017" t="str">
        <v>STOCK</v>
      </c>
    </row>
    <row r="3018" spans="1:14" x14ac:dyDescent="0.25">
      <c r="A3018" t="str">
        <v>BPS</v>
      </c>
      <c r="B3018">
        <v>83952</v>
      </c>
      <c r="C3018" t="str">
        <v>INV7544</v>
      </c>
      <c r="D3018" s="6">
        <v>45924</v>
      </c>
      <c r="E3018" s="6">
        <v>45930</v>
      </c>
      <c r="F3018" t="str">
        <v>52009L</v>
      </c>
      <c r="G3018">
        <v>1</v>
      </c>
      <c r="H3018">
        <v>0</v>
      </c>
      <c r="I3018">
        <v>1</v>
      </c>
      <c r="J3018" t="str">
        <v>Lucknow</v>
      </c>
      <c r="K3018">
        <v>0</v>
      </c>
    </row>
    <row r="3019" spans="1:14" x14ac:dyDescent="0.25">
      <c r="A3019" t="str">
        <v>BPS</v>
      </c>
      <c r="B3019">
        <v>36168</v>
      </c>
      <c r="C3019" t="str">
        <v>INV7544</v>
      </c>
      <c r="D3019" s="6">
        <v>45924</v>
      </c>
      <c r="E3019" s="6">
        <v>45930</v>
      </c>
      <c r="F3019">
        <v>80580</v>
      </c>
      <c r="G3019">
        <v>1</v>
      </c>
      <c r="H3019">
        <v>0</v>
      </c>
      <c r="I3019">
        <v>1</v>
      </c>
      <c r="J3019" t="str">
        <v>Lucknow</v>
      </c>
      <c r="K3019">
        <v>0</v>
      </c>
    </row>
    <row r="3020" spans="1:14" x14ac:dyDescent="0.25">
      <c r="A3020" t="str">
        <v>BPS</v>
      </c>
      <c r="B3020">
        <v>8712</v>
      </c>
      <c r="C3020" t="str">
        <v>INV7544</v>
      </c>
      <c r="D3020" s="6">
        <v>45924</v>
      </c>
      <c r="E3020" s="6">
        <v>45930</v>
      </c>
      <c r="F3020">
        <v>82511</v>
      </c>
      <c r="G3020">
        <v>1</v>
      </c>
      <c r="H3020">
        <v>0</v>
      </c>
      <c r="I3020">
        <v>1</v>
      </c>
      <c r="J3020" t="str">
        <v>Noida</v>
      </c>
      <c r="K3020">
        <v>0</v>
      </c>
    </row>
    <row r="3021" spans="1:14" x14ac:dyDescent="0.25">
      <c r="A3021">
        <v>0</v>
      </c>
      <c r="B3021">
        <v>0</v>
      </c>
      <c r="C3021">
        <v>0</v>
      </c>
      <c r="D3021" s="6">
        <v>0</v>
      </c>
      <c r="E3021" s="6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7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2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93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93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4069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310</v>
      </c>
      <c r="G39" s="50">
        <f t="shared" ca="1" si="0"/>
        <v>3588922.7133333334</v>
      </c>
      <c r="H39" s="50"/>
      <c r="I39" s="50">
        <f>SUM(I2:I38)</f>
        <v>233</v>
      </c>
      <c r="J39" s="50">
        <f>SUM(J2:J38)</f>
        <v>2192488.98</v>
      </c>
      <c r="K39" s="50">
        <f>SUM(K2:K38)</f>
        <v>77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2025-09-30T07:30:55Z</dcterms:modified>
  <cp:contentStatus/>
</cp:coreProperties>
</file>