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3F6FF0D7-FEEF-485C-BD2B-3584952402A3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MasterSheet!$A$1:$AC$3027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902" i="1" l="1"/>
  <c r="AC2902" i="1"/>
  <c r="V2902" i="1"/>
  <c r="L2902" i="1"/>
  <c r="F2902" i="1"/>
  <c r="G2902" i="1" s="1"/>
  <c r="A2903" i="1"/>
  <c r="A2902" i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AC3027" i="1"/>
  <c r="V3025" i="1"/>
  <c r="V3026" i="1"/>
  <c r="V3027" i="1"/>
  <c r="L3025" i="1"/>
  <c r="L3026" i="1"/>
  <c r="L3027" i="1"/>
  <c r="F3025" i="1"/>
  <c r="G3025" i="1" s="1"/>
  <c r="F3027" i="1"/>
  <c r="G3027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<sst xmlns="http://schemas.openxmlformats.org/spreadsheetml/2006/main" count="19869" uniqueCount="3759">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</sst>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27"/>
  <sheetViews>
    <sheetView tabSelected="1" zoomScaleNormal="100" workbookViewId="0">
      <pane ySplit="1" topLeftCell="A2888" activePane="bottomLeft" state="frozen"/>
      <selection sqref="A1:C37"/>
      <selection pane="bottomLeft" activeCell="A2902" sqref="A2902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9" bestFit="1" customWidth="1"/>
    <col min="6" max="6" width="21.85546875" style="9" bestFit="1" customWidth="1"/>
    <col min="7" max="7" width="23.42578125" style="70" bestFit="1" customWidth="1"/>
    <col min="8" max="8" width="21.7109375" bestFit="1" customWidth="1"/>
    <col min="9" max="9" width="101.42578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17.5703125" bestFit="1" customWidth="1"/>
    <col min="16" max="16" width="34.85546875" bestFit="1" customWidth="1"/>
    <col min="17" max="17" width="21" style="27" bestFit="1" customWidth="1"/>
    <col min="18" max="18" width="21.7109375" style="27" bestFit="1" customWidth="1"/>
    <col min="19" max="19" width="12.1406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7.7109375" bestFit="1" customWidth="1"/>
    <col min="25" max="25" width="23.7109375" bestFit="1" customWidth="1"/>
    <col min="26" max="26" width="16.85546875" bestFit="1" customWidth="1"/>
    <col min="27" max="27" width="16.7109375" bestFit="1" customWidth="1"/>
    <col min="28" max="28" width="13.4257812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/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/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/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/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/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/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/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/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/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/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/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/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/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/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/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/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/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/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/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/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/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/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/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/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/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/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/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/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/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 t="s">
        <v>1149</v>
      </c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/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/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/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/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/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/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/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/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/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/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/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/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/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/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/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/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/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/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/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/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/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/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/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/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/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/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/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/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/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/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/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/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/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/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/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/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/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/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/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/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/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/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/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/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/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/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/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/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/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/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/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/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/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/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/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/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/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/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/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/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/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/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/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/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/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/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/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/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/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/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/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/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/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/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/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/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/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/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/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/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/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/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/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/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/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/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/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/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/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/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/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/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/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/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/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/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/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/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/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/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/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/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/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/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/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/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/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/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/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/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/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/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/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/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/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/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/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/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/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/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/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/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/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/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/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/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/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/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/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/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/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/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/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/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/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/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/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/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/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/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/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/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/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/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/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/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/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/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/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/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/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/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/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/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/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/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/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/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/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/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/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/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/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/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/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/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/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/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/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/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/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/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/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/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/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/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/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/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/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/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/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/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/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/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/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/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/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/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/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/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/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/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/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/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/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/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/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/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/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/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/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/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/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/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/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/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/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/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 t="s">
        <v>606</v>
      </c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/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/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/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/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/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/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/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/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/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/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/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/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/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/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/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/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/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/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/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/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/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/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/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/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/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/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/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/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/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/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/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/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/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/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/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/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/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/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/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/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/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/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/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/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/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/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/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/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/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/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/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/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/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/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/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/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/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/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/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/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/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/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/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/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/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/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/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/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/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/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/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/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/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/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/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/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/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/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/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/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/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/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/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/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/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/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/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/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/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/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/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/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/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/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/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/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/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/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/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/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/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/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/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/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/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/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/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/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/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/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/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/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/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/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/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/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/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/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/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/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/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/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/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/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/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/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/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/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/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/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/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/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/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/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/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/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/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/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/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/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/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/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/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/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/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/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/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/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/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/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/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/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/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/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/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/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 t="s">
        <v>1149</v>
      </c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/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/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/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/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/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/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/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/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/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/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/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/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/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/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/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/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/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/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/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/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/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/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/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/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/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/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/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/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/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/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/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/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/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/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/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/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/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/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/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/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/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/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/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/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/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/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/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/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/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/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/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/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/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/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/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/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/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/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/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/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/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/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/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/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/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/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/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/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/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/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/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/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/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/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/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/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/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/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/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/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/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/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/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/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/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/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/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/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/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/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/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/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/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/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/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/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/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/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/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/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/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/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/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 t="s">
        <v>606</v>
      </c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/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/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/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/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/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/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/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/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/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/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/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/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/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/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 t="s">
        <v>606</v>
      </c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/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/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/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/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/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/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/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/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/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/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/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/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/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/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/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/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/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/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/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/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/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/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/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/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/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/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/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/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/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/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/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/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/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/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/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/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/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/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/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/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/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/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/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/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/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/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/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/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/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/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/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/>
      <c r="Y2885" s="25" t="str">
        <f t="shared" si="386"/>
        <v/>
      </c>
      <c r="Z2885" s="25" t="str">
        <f t="shared" si="391"/>
        <v>Saturday</v>
      </c>
      <c r="AA2885" s="25" t="str">
        <f t="shared" si="392"/>
        <v/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/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/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/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/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/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/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/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/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/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/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/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6"/>
        <v/>
      </c>
      <c r="Z2896" s="25" t="str">
        <f t="shared" si="391"/>
        <v>Saturday</v>
      </c>
      <c r="AA2896" s="25" t="str">
        <f t="shared" si="392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/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/>
      <c r="Y2897" s="25" t="str">
        <f t="shared" si="386"/>
        <v/>
      </c>
      <c r="Z2897" s="25" t="str">
        <f t="shared" si="391"/>
        <v>Saturday</v>
      </c>
      <c r="AA2897" s="25" t="str">
        <f t="shared" si="392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/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/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/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/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0">IF(AB2902="DOLLAR",E2902*88,E2902)</f>
        <v>15540</v>
      </c>
      <c r="G2902" s="54">
        <f t="shared" ref="G2902" si="401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/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2">IF(AB2903="DOLLAR",E2903*88,E2903)</f>
        <v>25924.800000000003</v>
      </c>
      <c r="G2903" s="54">
        <f t="shared" ref="G2903:G2904" si="403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/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/>
      <c r="Y2903" s="25"/>
      <c r="Z2903" s="25"/>
      <c r="AA2903" s="25"/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2"/>
        <v>9398.4</v>
      </c>
      <c r="G2904" s="54">
        <f t="shared" si="403"/>
        <v>18796.8</v>
      </c>
      <c r="H2904" s="25" t="s">
        <v>2393</v>
      </c>
      <c r="I2904" s="25"/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04">IF(AB2905="DOLLAR",E2905*88,E2905)</f>
        <v>6468</v>
      </c>
      <c r="G2905" s="54">
        <f t="shared" ref="G2905:G2968" si="405">F2905*J2905</f>
        <v>6468</v>
      </c>
      <c r="H2905" s="25">
        <v>100219</v>
      </c>
      <c r="I2905" s="25"/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/>
      <c r="Y2905" s="25" t="str">
        <f t="shared" ref="Y2905:Y2968" si="406">IF(X2905="", "", X2905-N2905)</f>
        <v/>
      </c>
      <c r="Z2905" s="25" t="str">
        <f t="shared" ref="Z2905:Z2968" si="407">IF(N2905="", "", TEXT(N2905, "dddd"))</f>
        <v>Saturday</v>
      </c>
      <c r="AA2905" s="25" t="str">
        <f t="shared" ref="AA2905:AA2968" si="408">IF(X2905="", "", TEXT(X2905, "dddd"))</f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04"/>
        <v>13244</v>
      </c>
      <c r="G2906" s="54">
        <f t="shared" si="405"/>
        <v>13244</v>
      </c>
      <c r="H2906" s="25">
        <v>100536</v>
      </c>
      <c r="I2906" s="25"/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/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/>
      <c r="Y2906" s="25" t="str">
        <f t="shared" si="406"/>
        <v/>
      </c>
      <c r="Z2906" s="25" t="str">
        <f t="shared" si="407"/>
        <v>Saturday</v>
      </c>
      <c r="AA2906" s="25" t="str">
        <f t="shared" si="408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04"/>
        <v>12196.8</v>
      </c>
      <c r="G2907" s="54">
        <f t="shared" si="405"/>
        <v>24393.599999999999</v>
      </c>
      <c r="H2907" s="25">
        <v>100722</v>
      </c>
      <c r="I2907" s="25"/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/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/>
      <c r="Y2907" s="25" t="str">
        <f t="shared" si="406"/>
        <v/>
      </c>
      <c r="Z2907" s="25" t="str">
        <f t="shared" si="407"/>
        <v>Saturday</v>
      </c>
      <c r="AA2907" s="25" t="str">
        <f t="shared" si="408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04"/>
        <v>2032.8000000000002</v>
      </c>
      <c r="G2908" s="54">
        <f t="shared" si="405"/>
        <v>2032.8000000000002</v>
      </c>
      <c r="H2908" s="25">
        <v>103011</v>
      </c>
      <c r="I2908" s="25"/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06"/>
        <v/>
      </c>
      <c r="Z2908" s="25" t="str">
        <f t="shared" si="407"/>
        <v/>
      </c>
      <c r="AA2908" s="25" t="str">
        <f t="shared" si="408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04"/>
        <v>2648.8</v>
      </c>
      <c r="G2909" s="54">
        <f t="shared" si="405"/>
        <v>2648.8</v>
      </c>
      <c r="H2909" s="25">
        <v>123109</v>
      </c>
      <c r="I2909" s="25"/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/>
      <c r="Y2909" s="25" t="str">
        <f t="shared" si="406"/>
        <v/>
      </c>
      <c r="Z2909" s="25" t="str">
        <f t="shared" si="407"/>
        <v>Saturday</v>
      </c>
      <c r="AA2909" s="25" t="str">
        <f t="shared" si="408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04"/>
        <v>18018</v>
      </c>
      <c r="G2910" s="54">
        <f t="shared" si="405"/>
        <v>18018</v>
      </c>
      <c r="H2910" s="25">
        <v>138419</v>
      </c>
      <c r="I2910" s="25"/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06"/>
        <v/>
      </c>
      <c r="Z2910" s="25" t="str">
        <f t="shared" si="407"/>
        <v>Saturday</v>
      </c>
      <c r="AA2910" s="25" t="str">
        <f t="shared" si="408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04"/>
        <v>10841.6</v>
      </c>
      <c r="G2911" s="54">
        <f t="shared" si="405"/>
        <v>10841.6</v>
      </c>
      <c r="H2911" s="25">
        <v>144215</v>
      </c>
      <c r="I2911" s="25"/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/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/>
      <c r="Y2911" s="25" t="str">
        <f t="shared" si="406"/>
        <v/>
      </c>
      <c r="Z2911" s="25" t="str">
        <f t="shared" si="407"/>
        <v>Saturday</v>
      </c>
      <c r="AA2911" s="25" t="str">
        <f t="shared" si="408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04"/>
        <v>6221.6</v>
      </c>
      <c r="G2912" s="54">
        <f t="shared" si="405"/>
        <v>6221.6</v>
      </c>
      <c r="H2912" s="25">
        <v>157617</v>
      </c>
      <c r="I2912" s="25"/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/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/>
      <c r="Y2912" s="25" t="str">
        <f t="shared" si="406"/>
        <v/>
      </c>
      <c r="Z2912" s="25" t="str">
        <f t="shared" si="407"/>
        <v>Saturday</v>
      </c>
      <c r="AA2912" s="25" t="str">
        <f t="shared" si="408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04"/>
        <v>2710.4</v>
      </c>
      <c r="G2913" s="54">
        <f t="shared" si="405"/>
        <v>2710.4</v>
      </c>
      <c r="H2913" s="25">
        <v>300402</v>
      </c>
      <c r="I2913" s="25"/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06"/>
        <v/>
      </c>
      <c r="Z2913" s="25" t="str">
        <f t="shared" si="407"/>
        <v>Monday</v>
      </c>
      <c r="AA2913" s="25" t="str">
        <f t="shared" si="408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04"/>
        <v>25146</v>
      </c>
      <c r="G2914" s="54">
        <f t="shared" si="405"/>
        <v>25146</v>
      </c>
      <c r="H2914" s="25">
        <v>300434</v>
      </c>
      <c r="I2914" s="25"/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406"/>
        <v/>
      </c>
      <c r="Z2914" s="25" t="str">
        <f t="shared" si="407"/>
        <v>Saturday</v>
      </c>
      <c r="AA2914" s="25" t="str">
        <f t="shared" si="408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04"/>
        <v>26136</v>
      </c>
      <c r="G2915" s="54">
        <f t="shared" si="405"/>
        <v>26136</v>
      </c>
      <c r="H2915" s="25">
        <v>300468</v>
      </c>
      <c r="I2915" s="25"/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/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/>
      <c r="Y2915" s="25" t="str">
        <f t="shared" si="406"/>
        <v/>
      </c>
      <c r="Z2915" s="25" t="str">
        <f t="shared" si="407"/>
        <v>Saturday</v>
      </c>
      <c r="AA2915" s="25" t="str">
        <f t="shared" si="408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04"/>
        <v>4065.6000000000004</v>
      </c>
      <c r="G2916" s="54">
        <f t="shared" si="405"/>
        <v>8131.2000000000007</v>
      </c>
      <c r="H2916" s="25">
        <v>300508</v>
      </c>
      <c r="I2916" s="25"/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/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/>
      <c r="Y2916" s="25" t="str">
        <f t="shared" si="406"/>
        <v/>
      </c>
      <c r="Z2916" s="25" t="str">
        <f t="shared" si="407"/>
        <v>Saturday</v>
      </c>
      <c r="AA2916" s="25" t="str">
        <f t="shared" si="408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04"/>
        <v>6468</v>
      </c>
      <c r="G2917" s="54">
        <f t="shared" si="405"/>
        <v>6468</v>
      </c>
      <c r="H2917" s="25">
        <v>301330</v>
      </c>
      <c r="I2917" s="25"/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/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/>
      <c r="Y2917" s="25" t="str">
        <f t="shared" si="406"/>
        <v/>
      </c>
      <c r="Z2917" s="25" t="str">
        <f t="shared" si="407"/>
        <v>Saturday</v>
      </c>
      <c r="AA2917" s="25" t="str">
        <f t="shared" si="408"/>
        <v/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04"/>
        <v>4004</v>
      </c>
      <c r="G2918" s="54">
        <f t="shared" si="405"/>
        <v>4004</v>
      </c>
      <c r="H2918" s="25">
        <v>301805</v>
      </c>
      <c r="I2918" s="25"/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06"/>
        <v/>
      </c>
      <c r="Z2918" s="25" t="str">
        <f t="shared" si="407"/>
        <v>Monday</v>
      </c>
      <c r="AA2918" s="25" t="str">
        <f t="shared" si="408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04"/>
        <v>14907.2</v>
      </c>
      <c r="G2919" s="54">
        <f t="shared" si="405"/>
        <v>14907.2</v>
      </c>
      <c r="H2919" s="25">
        <v>302008</v>
      </c>
      <c r="I2919" s="25"/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06"/>
        <v/>
      </c>
      <c r="Z2919" s="25" t="str">
        <f t="shared" si="407"/>
        <v>Monday</v>
      </c>
      <c r="AA2919" s="25" t="str">
        <f t="shared" si="408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04"/>
        <v>12540</v>
      </c>
      <c r="G2920" s="54">
        <f t="shared" si="405"/>
        <v>12540</v>
      </c>
      <c r="H2920" s="25">
        <v>302037</v>
      </c>
      <c r="I2920" s="25"/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06"/>
        <v/>
      </c>
      <c r="Z2920" s="25" t="str">
        <f t="shared" si="407"/>
        <v/>
      </c>
      <c r="AA2920" s="25" t="str">
        <f t="shared" si="408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04"/>
        <v>22792</v>
      </c>
      <c r="G2921" s="54">
        <f t="shared" si="405"/>
        <v>22792</v>
      </c>
      <c r="H2921" s="25">
        <v>302088</v>
      </c>
      <c r="I2921" s="25"/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/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/>
      <c r="Y2921" s="25" t="str">
        <f t="shared" si="406"/>
        <v/>
      </c>
      <c r="Z2921" s="25" t="str">
        <f t="shared" si="407"/>
        <v>Saturday</v>
      </c>
      <c r="AA2921" s="25" t="str">
        <f t="shared" si="408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04"/>
        <v>4065.6000000000004</v>
      </c>
      <c r="G2922" s="54">
        <f t="shared" si="405"/>
        <v>8131.2000000000007</v>
      </c>
      <c r="H2922" s="25">
        <v>302208</v>
      </c>
      <c r="I2922" s="25"/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/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/>
      <c r="Y2922" s="25" t="str">
        <f t="shared" si="406"/>
        <v/>
      </c>
      <c r="Z2922" s="25" t="str">
        <f t="shared" si="407"/>
        <v>Saturday</v>
      </c>
      <c r="AA2922" s="25" t="str">
        <f t="shared" si="408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04"/>
        <v>23531.199999999997</v>
      </c>
      <c r="G2923" s="54">
        <f t="shared" si="405"/>
        <v>23531.199999999997</v>
      </c>
      <c r="H2923" s="25">
        <v>302326</v>
      </c>
      <c r="I2923" s="25"/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/>
      <c r="Y2923" s="25" t="str">
        <f t="shared" si="406"/>
        <v/>
      </c>
      <c r="Z2923" s="25" t="str">
        <f t="shared" si="407"/>
        <v>Saturday</v>
      </c>
      <c r="AA2923" s="25" t="str">
        <f t="shared" si="408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04"/>
        <v>17987.2</v>
      </c>
      <c r="G2924" s="54">
        <f t="shared" si="405"/>
        <v>17987.2</v>
      </c>
      <c r="H2924" s="25">
        <v>302612</v>
      </c>
      <c r="I2924" s="25"/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06"/>
        <v/>
      </c>
      <c r="Z2924" s="25" t="str">
        <f t="shared" si="407"/>
        <v>Saturday</v>
      </c>
      <c r="AA2924" s="25" t="str">
        <f t="shared" si="408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04"/>
        <v>6468</v>
      </c>
      <c r="G2925" s="54">
        <f t="shared" si="405"/>
        <v>6468</v>
      </c>
      <c r="H2925" s="25">
        <v>302808</v>
      </c>
      <c r="I2925" s="25"/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406"/>
        <v/>
      </c>
      <c r="Z2925" s="25" t="str">
        <f t="shared" si="407"/>
        <v>Saturday</v>
      </c>
      <c r="AA2925" s="25" t="str">
        <f t="shared" si="408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04"/>
        <v>3080</v>
      </c>
      <c r="G2926" s="54">
        <f t="shared" si="405"/>
        <v>3080</v>
      </c>
      <c r="H2926" s="25">
        <v>302902</v>
      </c>
      <c r="I2926" s="25"/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06"/>
        <v/>
      </c>
      <c r="Z2926" s="25" t="str">
        <f t="shared" si="407"/>
        <v>Monday</v>
      </c>
      <c r="AA2926" s="25" t="str">
        <f t="shared" si="408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04"/>
        <v>18295.2</v>
      </c>
      <c r="G2927" s="54">
        <f t="shared" si="405"/>
        <v>18295.2</v>
      </c>
      <c r="H2927" s="25">
        <v>302910</v>
      </c>
      <c r="I2927" s="25"/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406"/>
        <v/>
      </c>
      <c r="Z2927" s="25" t="str">
        <f t="shared" si="407"/>
        <v>Saturday</v>
      </c>
      <c r="AA2927" s="25" t="str">
        <f t="shared" si="408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04"/>
        <v>16324</v>
      </c>
      <c r="G2928" s="54">
        <f t="shared" si="405"/>
        <v>16324</v>
      </c>
      <c r="H2928" s="25">
        <v>303110</v>
      </c>
      <c r="I2928" s="25"/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06"/>
        <v/>
      </c>
      <c r="Z2928" s="25" t="str">
        <f t="shared" si="407"/>
        <v>Monday</v>
      </c>
      <c r="AA2928" s="25" t="str">
        <f t="shared" si="408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04"/>
        <v>25146</v>
      </c>
      <c r="G2929" s="54">
        <f t="shared" si="405"/>
        <v>25146</v>
      </c>
      <c r="H2929" s="25">
        <v>303526</v>
      </c>
      <c r="I2929" s="25"/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/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/>
      <c r="Y2929" s="25" t="str">
        <f t="shared" si="406"/>
        <v/>
      </c>
      <c r="Z2929" s="25" t="str">
        <f t="shared" si="407"/>
        <v>Saturday</v>
      </c>
      <c r="AA2929" s="25" t="str">
        <f t="shared" si="408"/>
        <v/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04"/>
        <v>13860</v>
      </c>
      <c r="G2930" s="54">
        <f t="shared" si="405"/>
        <v>13860</v>
      </c>
      <c r="H2930" s="25">
        <v>303651</v>
      </c>
      <c r="I2930" s="25"/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06"/>
        <v/>
      </c>
      <c r="Z2930" s="25" t="str">
        <f t="shared" si="407"/>
        <v/>
      </c>
      <c r="AA2930" s="25" t="str">
        <f t="shared" si="408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04"/>
        <v>30162</v>
      </c>
      <c r="G2931" s="54">
        <f t="shared" si="405"/>
        <v>30162</v>
      </c>
      <c r="H2931" s="25">
        <v>303744</v>
      </c>
      <c r="I2931" s="25"/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06"/>
        <v/>
      </c>
      <c r="Z2931" s="25" t="str">
        <f t="shared" si="407"/>
        <v/>
      </c>
      <c r="AA2931" s="25" t="str">
        <f t="shared" si="408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04"/>
        <v>4435.2</v>
      </c>
      <c r="G2932" s="54">
        <f t="shared" si="405"/>
        <v>4435.2</v>
      </c>
      <c r="H2932" s="25">
        <v>304006</v>
      </c>
      <c r="I2932" s="25"/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/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/>
      <c r="Y2932" s="25" t="str">
        <f t="shared" si="406"/>
        <v/>
      </c>
      <c r="Z2932" s="25" t="str">
        <f t="shared" si="407"/>
        <v>Saturday</v>
      </c>
      <c r="AA2932" s="25" t="str">
        <f t="shared" si="408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04"/>
        <v>25476</v>
      </c>
      <c r="G2933" s="54">
        <f t="shared" si="405"/>
        <v>25476</v>
      </c>
      <c r="H2933" s="25">
        <v>304036</v>
      </c>
      <c r="I2933" s="25"/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06"/>
        <v/>
      </c>
      <c r="Z2933" s="25" t="str">
        <f t="shared" si="407"/>
        <v>Monday</v>
      </c>
      <c r="AA2933" s="25" t="str">
        <f t="shared" si="408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04"/>
        <v>17864</v>
      </c>
      <c r="G2934" s="54">
        <f t="shared" si="405"/>
        <v>17864</v>
      </c>
      <c r="H2934" s="25">
        <v>304096</v>
      </c>
      <c r="I2934" s="25"/>
      <c r="J2934" s="25">
        <v>1</v>
      </c>
      <c r="K2934" s="25">
        <v>1</v>
      </c>
      <c r="L2934" s="25">
        <f t="shared" ref="L2934:L2997" si="409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06"/>
        <v/>
      </c>
      <c r="Z2934" s="25" t="str">
        <f t="shared" si="407"/>
        <v>Monday</v>
      </c>
      <c r="AA2934" s="25" t="str">
        <f t="shared" si="408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04"/>
        <v>28710</v>
      </c>
      <c r="G2935" s="54">
        <f t="shared" si="405"/>
        <v>28710</v>
      </c>
      <c r="H2935" s="25">
        <v>304136</v>
      </c>
      <c r="I2935" s="25"/>
      <c r="J2935" s="25">
        <v>1</v>
      </c>
      <c r="K2935" s="25">
        <v>1</v>
      </c>
      <c r="L2935" s="25">
        <f t="shared" si="409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06"/>
        <v/>
      </c>
      <c r="Z2935" s="25" t="str">
        <f t="shared" si="407"/>
        <v>Saturday</v>
      </c>
      <c r="AA2935" s="25" t="str">
        <f t="shared" si="408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04"/>
        <v>25080</v>
      </c>
      <c r="G2936" s="54">
        <f t="shared" si="405"/>
        <v>25080</v>
      </c>
      <c r="H2936" s="25">
        <v>304142</v>
      </c>
      <c r="I2936" s="25"/>
      <c r="J2936" s="25">
        <v>1</v>
      </c>
      <c r="K2936" s="25">
        <v>1</v>
      </c>
      <c r="L2936" s="25">
        <f t="shared" si="409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/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/>
      <c r="Y2936" s="25" t="str">
        <f t="shared" si="406"/>
        <v/>
      </c>
      <c r="Z2936" s="25" t="str">
        <f t="shared" si="407"/>
        <v>Saturday</v>
      </c>
      <c r="AA2936" s="25" t="str">
        <f t="shared" si="408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04"/>
        <v>6283.2000000000007</v>
      </c>
      <c r="G2937" s="54">
        <f t="shared" si="405"/>
        <v>6283.2000000000007</v>
      </c>
      <c r="H2937" s="25">
        <v>304402</v>
      </c>
      <c r="I2937" s="25"/>
      <c r="J2937" s="25">
        <v>1</v>
      </c>
      <c r="K2937" s="25">
        <v>1</v>
      </c>
      <c r="L2937" s="25">
        <f t="shared" si="409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06"/>
        <v/>
      </c>
      <c r="Z2937" s="25" t="str">
        <f t="shared" si="407"/>
        <v>Monday</v>
      </c>
      <c r="AA2937" s="25" t="str">
        <f t="shared" si="408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04"/>
        <v>7638.4</v>
      </c>
      <c r="G2938" s="54">
        <f t="shared" si="405"/>
        <v>7638.4</v>
      </c>
      <c r="H2938" s="25">
        <v>304825</v>
      </c>
      <c r="I2938" s="25"/>
      <c r="J2938" s="25">
        <v>1</v>
      </c>
      <c r="K2938" s="25"/>
      <c r="L2938" s="25">
        <f t="shared" si="409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06"/>
        <v/>
      </c>
      <c r="Z2938" s="25" t="str">
        <f t="shared" si="407"/>
        <v/>
      </c>
      <c r="AA2938" s="25" t="str">
        <f t="shared" si="408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04"/>
        <v>19896.8</v>
      </c>
      <c r="G2939" s="54">
        <f t="shared" si="405"/>
        <v>19896.8</v>
      </c>
      <c r="H2939" s="25">
        <v>305114</v>
      </c>
      <c r="I2939" s="25"/>
      <c r="J2939" s="25">
        <v>1</v>
      </c>
      <c r="K2939" s="25">
        <v>1</v>
      </c>
      <c r="L2939" s="25">
        <f t="shared" si="409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06"/>
        <v/>
      </c>
      <c r="Z2939" s="25" t="str">
        <f t="shared" si="407"/>
        <v>Monday</v>
      </c>
      <c r="AA2939" s="25" t="str">
        <f t="shared" si="408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04"/>
        <v>18048.8</v>
      </c>
      <c r="G2940" s="54">
        <f t="shared" si="405"/>
        <v>18048.8</v>
      </c>
      <c r="H2940" s="25">
        <v>306008</v>
      </c>
      <c r="I2940" s="25"/>
      <c r="J2940" s="25">
        <v>1</v>
      </c>
      <c r="K2940" s="25">
        <v>1</v>
      </c>
      <c r="L2940" s="25">
        <f t="shared" si="409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/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/>
      <c r="Y2940" s="25" t="str">
        <f t="shared" si="406"/>
        <v/>
      </c>
      <c r="Z2940" s="25" t="str">
        <f t="shared" si="407"/>
        <v>Saturday</v>
      </c>
      <c r="AA2940" s="25" t="str">
        <f t="shared" si="408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04"/>
        <v>9486.4</v>
      </c>
      <c r="G2941" s="54">
        <f t="shared" si="405"/>
        <v>9486.4</v>
      </c>
      <c r="H2941" s="25">
        <v>306509</v>
      </c>
      <c r="I2941" s="25"/>
      <c r="J2941" s="25">
        <v>1</v>
      </c>
      <c r="K2941" s="25">
        <v>1</v>
      </c>
      <c r="L2941" s="25">
        <f t="shared" si="409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06"/>
        <v/>
      </c>
      <c r="Z2941" s="25" t="str">
        <f t="shared" si="407"/>
        <v>Monday</v>
      </c>
      <c r="AA2941" s="25" t="str">
        <f t="shared" si="408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04"/>
        <v>28314</v>
      </c>
      <c r="G2942" s="54">
        <f t="shared" si="405"/>
        <v>56628</v>
      </c>
      <c r="H2942" s="25">
        <v>307640</v>
      </c>
      <c r="I2942" s="25"/>
      <c r="J2942" s="25">
        <v>2</v>
      </c>
      <c r="K2942" s="25">
        <v>2</v>
      </c>
      <c r="L2942" s="25">
        <f t="shared" si="409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/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/>
      <c r="Y2942" s="25" t="str">
        <f t="shared" si="406"/>
        <v/>
      </c>
      <c r="Z2942" s="25" t="str">
        <f t="shared" si="407"/>
        <v>Saturday</v>
      </c>
      <c r="AA2942" s="25" t="str">
        <f t="shared" si="408"/>
        <v/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04"/>
        <v>21375.200000000001</v>
      </c>
      <c r="G2943" s="54">
        <f t="shared" si="405"/>
        <v>21375.200000000001</v>
      </c>
      <c r="H2943" s="25">
        <v>307654</v>
      </c>
      <c r="I2943" s="25"/>
      <c r="J2943" s="25">
        <v>1</v>
      </c>
      <c r="K2943" s="25">
        <v>1</v>
      </c>
      <c r="L2943" s="25">
        <f t="shared" si="409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06"/>
        <v/>
      </c>
      <c r="Z2943" s="25" t="str">
        <f t="shared" si="407"/>
        <v>Monday</v>
      </c>
      <c r="AA2943" s="25" t="str">
        <f t="shared" si="408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04"/>
        <v>23531.199999999997</v>
      </c>
      <c r="G2944" s="54">
        <f t="shared" si="405"/>
        <v>23531.199999999997</v>
      </c>
      <c r="H2944" s="25">
        <v>310718</v>
      </c>
      <c r="I2944" s="25"/>
      <c r="J2944" s="25">
        <v>1</v>
      </c>
      <c r="K2944" s="25">
        <v>1</v>
      </c>
      <c r="L2944" s="25">
        <f t="shared" si="409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/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/>
      <c r="Y2944" s="25" t="str">
        <f t="shared" si="406"/>
        <v/>
      </c>
      <c r="Z2944" s="25" t="str">
        <f t="shared" si="407"/>
        <v>Saturday</v>
      </c>
      <c r="AA2944" s="25" t="str">
        <f t="shared" si="408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04"/>
        <v>21375.200000000001</v>
      </c>
      <c r="G2945" s="54">
        <f t="shared" si="405"/>
        <v>21375.200000000001</v>
      </c>
      <c r="H2945" s="25">
        <v>310946</v>
      </c>
      <c r="I2945" s="25"/>
      <c r="J2945" s="25">
        <v>1</v>
      </c>
      <c r="K2945" s="25">
        <v>1</v>
      </c>
      <c r="L2945" s="25">
        <f t="shared" si="409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06"/>
        <v/>
      </c>
      <c r="Z2945" s="25" t="str">
        <f t="shared" si="407"/>
        <v>Saturday</v>
      </c>
      <c r="AA2945" s="25" t="str">
        <f t="shared" si="408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04"/>
        <v>26796</v>
      </c>
      <c r="G2946" s="54">
        <f t="shared" si="405"/>
        <v>26796</v>
      </c>
      <c r="H2946" s="25">
        <v>311136</v>
      </c>
      <c r="I2946" s="25"/>
      <c r="J2946" s="25">
        <v>1</v>
      </c>
      <c r="K2946" s="25"/>
      <c r="L2946" s="25">
        <f t="shared" si="409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06"/>
        <v/>
      </c>
      <c r="Z2946" s="25" t="str">
        <f t="shared" si="407"/>
        <v/>
      </c>
      <c r="AA2946" s="25" t="str">
        <f t="shared" si="408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04"/>
        <v>26136</v>
      </c>
      <c r="G2947" s="54">
        <f t="shared" si="405"/>
        <v>26136</v>
      </c>
      <c r="H2947" s="25">
        <v>312238</v>
      </c>
      <c r="I2947" s="25"/>
      <c r="J2947" s="25">
        <v>1</v>
      </c>
      <c r="K2947" s="25">
        <v>1</v>
      </c>
      <c r="L2947" s="25">
        <f t="shared" si="409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06"/>
        <v/>
      </c>
      <c r="Z2947" s="25" t="str">
        <f t="shared" si="407"/>
        <v>Monday</v>
      </c>
      <c r="AA2947" s="25" t="str">
        <f t="shared" si="408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04"/>
        <v>7638.4</v>
      </c>
      <c r="G2948" s="54">
        <f t="shared" si="405"/>
        <v>7638.4</v>
      </c>
      <c r="H2948" s="25">
        <v>317313</v>
      </c>
      <c r="I2948" s="25"/>
      <c r="J2948" s="25">
        <v>1</v>
      </c>
      <c r="K2948" s="25"/>
      <c r="L2948" s="25">
        <f t="shared" si="409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06"/>
        <v/>
      </c>
      <c r="Z2948" s="25" t="str">
        <f t="shared" si="407"/>
        <v/>
      </c>
      <c r="AA2948" s="25" t="str">
        <f t="shared" si="408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04"/>
        <v>1724.8000000000002</v>
      </c>
      <c r="G2949" s="54">
        <f t="shared" si="405"/>
        <v>1724.8000000000002</v>
      </c>
      <c r="H2949" s="25">
        <v>317409</v>
      </c>
      <c r="I2949" s="25"/>
      <c r="J2949" s="25">
        <v>1</v>
      </c>
      <c r="K2949" s="25"/>
      <c r="L2949" s="25">
        <f t="shared" si="409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06"/>
        <v/>
      </c>
      <c r="Z2949" s="25" t="str">
        <f t="shared" si="407"/>
        <v/>
      </c>
      <c r="AA2949" s="25" t="str">
        <f t="shared" si="408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0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04"/>
        <v>12443.2</v>
      </c>
      <c r="G2950" s="54">
        <f t="shared" si="405"/>
        <v>12443.2</v>
      </c>
      <c r="H2950" s="25">
        <v>323512</v>
      </c>
      <c r="I2950" s="25"/>
      <c r="J2950" s="25">
        <v>1</v>
      </c>
      <c r="K2950" s="25">
        <v>1</v>
      </c>
      <c r="L2950" s="25">
        <f t="shared" si="409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406"/>
        <v/>
      </c>
      <c r="Z2950" s="25" t="str">
        <f t="shared" si="407"/>
        <v>Saturday</v>
      </c>
      <c r="AA2950" s="25" t="str">
        <f t="shared" si="408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0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04"/>
        <v>15400</v>
      </c>
      <c r="G2951" s="54">
        <f t="shared" si="405"/>
        <v>15400</v>
      </c>
      <c r="H2951" s="25">
        <v>324206</v>
      </c>
      <c r="I2951" s="25"/>
      <c r="J2951" s="25">
        <v>1</v>
      </c>
      <c r="K2951" s="25">
        <v>1</v>
      </c>
      <c r="L2951" s="25">
        <f t="shared" si="409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06"/>
        <v/>
      </c>
      <c r="Z2951" s="25" t="str">
        <f t="shared" si="407"/>
        <v>Monday</v>
      </c>
      <c r="AA2951" s="25" t="str">
        <f t="shared" si="408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0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04"/>
        <v>15400</v>
      </c>
      <c r="G2952" s="54">
        <f t="shared" si="405"/>
        <v>15400</v>
      </c>
      <c r="H2952" s="25">
        <v>324206</v>
      </c>
      <c r="I2952" s="25"/>
      <c r="J2952" s="25">
        <v>1</v>
      </c>
      <c r="K2952" s="25">
        <v>1</v>
      </c>
      <c r="L2952" s="25">
        <f t="shared" si="409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/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/>
      <c r="Y2952" s="25" t="str">
        <f t="shared" si="406"/>
        <v/>
      </c>
      <c r="Z2952" s="25" t="str">
        <f t="shared" si="407"/>
        <v>Saturday</v>
      </c>
      <c r="AA2952" s="25" t="str">
        <f t="shared" si="408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0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04"/>
        <v>5790.4</v>
      </c>
      <c r="G2953" s="54">
        <f t="shared" si="405"/>
        <v>5790.4</v>
      </c>
      <c r="H2953" s="25">
        <v>327005</v>
      </c>
      <c r="I2953" s="25"/>
      <c r="J2953" s="25">
        <v>1</v>
      </c>
      <c r="K2953" s="25">
        <v>1</v>
      </c>
      <c r="L2953" s="25">
        <f t="shared" si="409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/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/>
      <c r="Y2953" s="25" t="str">
        <f t="shared" si="406"/>
        <v/>
      </c>
      <c r="Z2953" s="25" t="str">
        <f t="shared" si="407"/>
        <v>Saturday</v>
      </c>
      <c r="AA2953" s="25" t="str">
        <f t="shared" si="408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0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04"/>
        <v>19342.400000000001</v>
      </c>
      <c r="G2954" s="54">
        <f t="shared" si="405"/>
        <v>19342.400000000001</v>
      </c>
      <c r="H2954" s="25">
        <v>328114</v>
      </c>
      <c r="I2954" s="25"/>
      <c r="J2954" s="25">
        <v>1</v>
      </c>
      <c r="K2954" s="25">
        <v>1</v>
      </c>
      <c r="L2954" s="25">
        <f t="shared" si="409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06"/>
        <v/>
      </c>
      <c r="Z2954" s="25" t="str">
        <f t="shared" si="407"/>
        <v>Monday</v>
      </c>
      <c r="AA2954" s="25" t="str">
        <f t="shared" si="408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0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04"/>
        <v>23531.199999999997</v>
      </c>
      <c r="G2955" s="54">
        <f t="shared" si="405"/>
        <v>23531.199999999997</v>
      </c>
      <c r="H2955" s="25">
        <v>329918</v>
      </c>
      <c r="I2955" s="25"/>
      <c r="J2955" s="25">
        <v>1</v>
      </c>
      <c r="K2955" s="25">
        <v>1</v>
      </c>
      <c r="L2955" s="25">
        <f t="shared" si="409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06"/>
        <v/>
      </c>
      <c r="Z2955" s="25" t="str">
        <f t="shared" si="407"/>
        <v>Saturday</v>
      </c>
      <c r="AA2955" s="25" t="str">
        <f t="shared" si="408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0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04"/>
        <v>15400</v>
      </c>
      <c r="G2956" s="54">
        <f t="shared" si="405"/>
        <v>15400</v>
      </c>
      <c r="H2956" s="25">
        <v>330610</v>
      </c>
      <c r="I2956" s="25"/>
      <c r="J2956" s="25">
        <v>1</v>
      </c>
      <c r="K2956" s="25">
        <v>1</v>
      </c>
      <c r="L2956" s="25">
        <f t="shared" si="409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/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/>
      <c r="Y2956" s="25" t="str">
        <f t="shared" si="406"/>
        <v/>
      </c>
      <c r="Z2956" s="25" t="str">
        <f t="shared" si="407"/>
        <v>Saturday</v>
      </c>
      <c r="AA2956" s="25" t="str">
        <f t="shared" si="408"/>
        <v/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0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04"/>
        <v>18911.2</v>
      </c>
      <c r="G2957" s="54">
        <f t="shared" si="405"/>
        <v>18911.2</v>
      </c>
      <c r="H2957" s="25">
        <v>330706</v>
      </c>
      <c r="I2957" s="25"/>
      <c r="J2957" s="25">
        <v>1</v>
      </c>
      <c r="K2957" s="25">
        <v>1</v>
      </c>
      <c r="L2957" s="25">
        <f t="shared" si="409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/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/>
      <c r="Y2957" s="25" t="str">
        <f t="shared" si="406"/>
        <v/>
      </c>
      <c r="Z2957" s="25" t="str">
        <f t="shared" si="407"/>
        <v>Saturday</v>
      </c>
      <c r="AA2957" s="25" t="str">
        <f t="shared" si="408"/>
        <v/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0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04"/>
        <v>27720</v>
      </c>
      <c r="G2958" s="54">
        <f t="shared" si="405"/>
        <v>27720</v>
      </c>
      <c r="H2958" s="25">
        <v>333648</v>
      </c>
      <c r="I2958" s="25"/>
      <c r="J2958" s="25">
        <v>1</v>
      </c>
      <c r="K2958" s="25">
        <v>1</v>
      </c>
      <c r="L2958" s="25">
        <f t="shared" si="409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06"/>
        <v/>
      </c>
      <c r="Z2958" s="25" t="str">
        <f t="shared" si="407"/>
        <v>Monday</v>
      </c>
      <c r="AA2958" s="25" t="str">
        <f t="shared" si="408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0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04"/>
        <v>23531.199999999997</v>
      </c>
      <c r="G2959" s="54">
        <f t="shared" si="405"/>
        <v>23531.199999999997</v>
      </c>
      <c r="H2959" s="25">
        <v>334114</v>
      </c>
      <c r="I2959" s="25"/>
      <c r="J2959" s="25">
        <v>1</v>
      </c>
      <c r="K2959" s="25">
        <v>1</v>
      </c>
      <c r="L2959" s="25">
        <f t="shared" si="409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06"/>
        <v/>
      </c>
      <c r="Z2959" s="25" t="str">
        <f t="shared" si="407"/>
        <v>Saturday</v>
      </c>
      <c r="AA2959" s="25" t="str">
        <f t="shared" si="408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0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04"/>
        <v>21683.200000000001</v>
      </c>
      <c r="G2960" s="54">
        <f t="shared" si="405"/>
        <v>21683.200000000001</v>
      </c>
      <c r="H2960" s="25">
        <v>336220</v>
      </c>
      <c r="I2960" s="25"/>
      <c r="J2960" s="25">
        <v>1</v>
      </c>
      <c r="K2960" s="25">
        <v>1</v>
      </c>
      <c r="L2960" s="25">
        <f t="shared" si="409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/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/>
      <c r="Y2960" s="25" t="str">
        <f t="shared" si="406"/>
        <v/>
      </c>
      <c r="Z2960" s="25" t="str">
        <f t="shared" si="407"/>
        <v>Saturday</v>
      </c>
      <c r="AA2960" s="25" t="str">
        <f t="shared" si="408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0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04"/>
        <v>9424.7999999999993</v>
      </c>
      <c r="G2961" s="54">
        <f t="shared" si="405"/>
        <v>9424.7999999999993</v>
      </c>
      <c r="H2961" s="25">
        <v>343513</v>
      </c>
      <c r="I2961" s="25"/>
      <c r="J2961" s="25">
        <v>1</v>
      </c>
      <c r="K2961" s="25">
        <v>1</v>
      </c>
      <c r="L2961" s="25">
        <f t="shared" si="409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06"/>
        <v/>
      </c>
      <c r="Z2961" s="25" t="str">
        <f t="shared" si="407"/>
        <v>Monday</v>
      </c>
      <c r="AA2961" s="25" t="str">
        <f t="shared" si="408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0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04"/>
        <v>7453.6</v>
      </c>
      <c r="G2962" s="54">
        <f t="shared" si="405"/>
        <v>7453.6</v>
      </c>
      <c r="H2962" s="25">
        <v>344703</v>
      </c>
      <c r="I2962" s="25"/>
      <c r="J2962" s="25">
        <v>1</v>
      </c>
      <c r="K2962" s="25"/>
      <c r="L2962" s="25">
        <f t="shared" si="409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06"/>
        <v/>
      </c>
      <c r="Z2962" s="25" t="str">
        <f t="shared" si="407"/>
        <v/>
      </c>
      <c r="AA2962" s="25" t="str">
        <f t="shared" si="408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0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04"/>
        <v>8808.7999999999993</v>
      </c>
      <c r="G2963" s="54">
        <f t="shared" si="405"/>
        <v>8808.7999999999993</v>
      </c>
      <c r="H2963" s="25">
        <v>344813</v>
      </c>
      <c r="I2963" s="25"/>
      <c r="J2963" s="25">
        <v>1</v>
      </c>
      <c r="K2963" s="25">
        <v>1</v>
      </c>
      <c r="L2963" s="25">
        <f t="shared" si="409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/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/>
      <c r="Y2963" s="25" t="str">
        <f t="shared" si="406"/>
        <v/>
      </c>
      <c r="Z2963" s="25" t="str">
        <f t="shared" si="407"/>
        <v>Saturday</v>
      </c>
      <c r="AA2963" s="25" t="str">
        <f t="shared" si="408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0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04"/>
        <v>27588</v>
      </c>
      <c r="G2964" s="54">
        <f t="shared" si="405"/>
        <v>27588</v>
      </c>
      <c r="H2964" s="25">
        <v>344846</v>
      </c>
      <c r="I2964" s="25"/>
      <c r="J2964" s="25">
        <v>1</v>
      </c>
      <c r="K2964" s="25">
        <v>1</v>
      </c>
      <c r="L2964" s="25">
        <f t="shared" si="409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06"/>
        <v/>
      </c>
      <c r="Z2964" s="25" t="str">
        <f t="shared" si="407"/>
        <v>Monday</v>
      </c>
      <c r="AA2964" s="25" t="str">
        <f t="shared" si="408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0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04"/>
        <v>9055.2000000000007</v>
      </c>
      <c r="G2965" s="54">
        <f t="shared" si="405"/>
        <v>9055.2000000000007</v>
      </c>
      <c r="H2965" s="25">
        <v>345013</v>
      </c>
      <c r="I2965" s="25"/>
      <c r="J2965" s="25">
        <v>1</v>
      </c>
      <c r="K2965" s="25"/>
      <c r="L2965" s="25">
        <f t="shared" si="409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06"/>
        <v/>
      </c>
      <c r="Z2965" s="25" t="str">
        <f t="shared" si="407"/>
        <v/>
      </c>
      <c r="AA2965" s="25" t="str">
        <f t="shared" si="408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0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04"/>
        <v>22792</v>
      </c>
      <c r="G2966" s="54">
        <f t="shared" si="405"/>
        <v>22792</v>
      </c>
      <c r="H2966" s="25">
        <v>305044</v>
      </c>
      <c r="I2966" s="25"/>
      <c r="J2966" s="25">
        <v>1</v>
      </c>
      <c r="K2966" s="25">
        <v>1</v>
      </c>
      <c r="L2966" s="25">
        <f t="shared" si="409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06"/>
        <v/>
      </c>
      <c r="Z2966" s="25" t="str">
        <f t="shared" si="407"/>
        <v>Saturday</v>
      </c>
      <c r="AA2966" s="25" t="str">
        <f t="shared" si="408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0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04"/>
        <v>27258</v>
      </c>
      <c r="G2967" s="54">
        <f t="shared" si="405"/>
        <v>27258</v>
      </c>
      <c r="H2967" s="25">
        <v>347318</v>
      </c>
      <c r="I2967" s="25"/>
      <c r="J2967" s="25">
        <v>1</v>
      </c>
      <c r="K2967" s="25"/>
      <c r="L2967" s="25">
        <f t="shared" si="409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06"/>
        <v/>
      </c>
      <c r="Z2967" s="25" t="str">
        <f t="shared" si="407"/>
        <v/>
      </c>
      <c r="AA2967" s="25" t="str">
        <f t="shared" si="408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0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04"/>
        <v>9794.4</v>
      </c>
      <c r="G2968" s="54">
        <f t="shared" si="405"/>
        <v>9794.4</v>
      </c>
      <c r="H2968" s="25">
        <v>351729</v>
      </c>
      <c r="I2968" s="25"/>
      <c r="J2968" s="25">
        <v>1</v>
      </c>
      <c r="K2968" s="25">
        <v>1</v>
      </c>
      <c r="L2968" s="25">
        <f t="shared" si="409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06"/>
        <v/>
      </c>
      <c r="Z2968" s="25" t="str">
        <f t="shared" si="407"/>
        <v>Monday</v>
      </c>
      <c r="AA2968" s="25" t="str">
        <f t="shared" si="408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0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1">IF(AB2969="DOLLAR",E2969*88,E2969)</f>
        <v>20820.8</v>
      </c>
      <c r="G2969" s="54">
        <f t="shared" ref="G2969:G3024" si="412">F2969*J2969</f>
        <v>20820.8</v>
      </c>
      <c r="H2969" s="25">
        <v>353606</v>
      </c>
      <c r="I2969" s="25"/>
      <c r="J2969" s="25">
        <v>1</v>
      </c>
      <c r="K2969" s="25">
        <v>1</v>
      </c>
      <c r="L2969" s="25">
        <f t="shared" si="409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/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/>
      <c r="Y2969" s="25" t="str">
        <f t="shared" ref="Y2969:Y3027" si="413">IF(X2969="", "", X2969-N2969)</f>
        <v/>
      </c>
      <c r="Z2969" s="25" t="str">
        <f t="shared" ref="Z2969:Z3024" si="414">IF(N2969="", "", TEXT(N2969, "dddd"))</f>
        <v>Saturday</v>
      </c>
      <c r="AA2969" s="25" t="str">
        <f t="shared" ref="AA2969:AA3024" si="415">IF(X2969="", "", TEXT(X2969, "dddd"))</f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0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1"/>
        <v>26862</v>
      </c>
      <c r="G2970" s="54">
        <f t="shared" si="412"/>
        <v>80586</v>
      </c>
      <c r="H2970" s="25">
        <v>353726</v>
      </c>
      <c r="I2970" s="25"/>
      <c r="J2970" s="25">
        <v>3</v>
      </c>
      <c r="K2970" s="25">
        <v>3</v>
      </c>
      <c r="L2970" s="25">
        <f t="shared" si="409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/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/>
      <c r="Y2970" s="25" t="str">
        <f t="shared" si="413"/>
        <v/>
      </c>
      <c r="Z2970" s="25" t="str">
        <f t="shared" si="414"/>
        <v>Saturday</v>
      </c>
      <c r="AA2970" s="25" t="str">
        <f t="shared" si="415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0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1"/>
        <v>13305.599999999999</v>
      </c>
      <c r="G2971" s="54">
        <f t="shared" si="412"/>
        <v>13305.599999999999</v>
      </c>
      <c r="H2971" s="25">
        <v>356110</v>
      </c>
      <c r="I2971" s="25"/>
      <c r="J2971" s="25">
        <v>1</v>
      </c>
      <c r="K2971" s="25"/>
      <c r="L2971" s="25">
        <f t="shared" si="409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3"/>
        <v/>
      </c>
      <c r="Z2971" s="25" t="str">
        <f t="shared" si="414"/>
        <v/>
      </c>
      <c r="AA2971" s="25" t="str">
        <f t="shared" si="415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0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1"/>
        <v>21621.600000000002</v>
      </c>
      <c r="G2972" s="54">
        <f t="shared" si="412"/>
        <v>64864.800000000003</v>
      </c>
      <c r="H2972" s="25">
        <v>356422</v>
      </c>
      <c r="I2972" s="25"/>
      <c r="J2972" s="25">
        <v>3</v>
      </c>
      <c r="K2972" s="25">
        <v>3</v>
      </c>
      <c r="L2972" s="25">
        <f t="shared" si="409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/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/>
      <c r="Y2972" s="25" t="str">
        <f t="shared" si="413"/>
        <v/>
      </c>
      <c r="Z2972" s="25" t="str">
        <f t="shared" si="414"/>
        <v>Saturday</v>
      </c>
      <c r="AA2972" s="25" t="str">
        <f t="shared" si="415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0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1"/>
        <v>7638.4</v>
      </c>
      <c r="G2973" s="54">
        <f t="shared" si="412"/>
        <v>7638.4</v>
      </c>
      <c r="H2973" s="25">
        <v>357415</v>
      </c>
      <c r="I2973" s="25"/>
      <c r="J2973" s="25">
        <v>1</v>
      </c>
      <c r="K2973" s="25"/>
      <c r="L2973" s="25">
        <f t="shared" si="409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3"/>
        <v/>
      </c>
      <c r="Z2973" s="25" t="str">
        <f t="shared" si="414"/>
        <v/>
      </c>
      <c r="AA2973" s="25" t="str">
        <f t="shared" si="415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0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1"/>
        <v>22176</v>
      </c>
      <c r="G2974" s="54">
        <f t="shared" si="412"/>
        <v>66528</v>
      </c>
      <c r="H2974" s="25">
        <v>357304</v>
      </c>
      <c r="I2974" s="25"/>
      <c r="J2974" s="25">
        <v>3</v>
      </c>
      <c r="K2974" s="25">
        <v>3</v>
      </c>
      <c r="L2974" s="25">
        <f t="shared" si="409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3"/>
        <v/>
      </c>
      <c r="Z2974" s="25" t="str">
        <f t="shared" si="414"/>
        <v>Saturday</v>
      </c>
      <c r="AA2974" s="25" t="str">
        <f t="shared" si="415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0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1"/>
        <v>28710</v>
      </c>
      <c r="G2975" s="54">
        <f t="shared" si="412"/>
        <v>28710</v>
      </c>
      <c r="H2975" s="25">
        <v>358610</v>
      </c>
      <c r="I2975" s="25"/>
      <c r="J2975" s="25">
        <v>1</v>
      </c>
      <c r="K2975" s="25">
        <v>1</v>
      </c>
      <c r="L2975" s="25">
        <f t="shared" si="409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3"/>
        <v/>
      </c>
      <c r="Z2975" s="25" t="str">
        <f t="shared" si="414"/>
        <v>Monday</v>
      </c>
      <c r="AA2975" s="25" t="str">
        <f t="shared" si="415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0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1"/>
        <v>9424.7999999999993</v>
      </c>
      <c r="G2976" s="54">
        <f t="shared" si="412"/>
        <v>9424.7999999999993</v>
      </c>
      <c r="H2976" s="25">
        <v>363203</v>
      </c>
      <c r="I2976" s="25"/>
      <c r="J2976" s="25">
        <v>1</v>
      </c>
      <c r="K2976" s="25"/>
      <c r="L2976" s="25">
        <f t="shared" si="409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3"/>
        <v/>
      </c>
      <c r="Z2976" s="25" t="str">
        <f t="shared" si="414"/>
        <v/>
      </c>
      <c r="AA2976" s="25" t="str">
        <f t="shared" si="415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0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1"/>
        <v>22792</v>
      </c>
      <c r="G2977" s="54">
        <f t="shared" si="412"/>
        <v>22792</v>
      </c>
      <c r="H2977" s="25">
        <v>363210</v>
      </c>
      <c r="I2977" s="25"/>
      <c r="J2977" s="25">
        <v>1</v>
      </c>
      <c r="K2977" s="25">
        <v>1</v>
      </c>
      <c r="L2977" s="25">
        <f t="shared" si="409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3"/>
        <v/>
      </c>
      <c r="Z2977" s="25" t="str">
        <f t="shared" si="414"/>
        <v>Monday</v>
      </c>
      <c r="AA2977" s="25" t="str">
        <f t="shared" si="415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0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1"/>
        <v>36097.599999999999</v>
      </c>
      <c r="G2978" s="54">
        <f t="shared" si="412"/>
        <v>36097.599999999999</v>
      </c>
      <c r="H2978" s="25">
        <v>363601</v>
      </c>
      <c r="I2978" s="25"/>
      <c r="J2978" s="25">
        <v>1</v>
      </c>
      <c r="K2978" s="25">
        <v>1</v>
      </c>
      <c r="L2978" s="25">
        <f t="shared" si="409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3"/>
        <v/>
      </c>
      <c r="Z2978" s="25" t="str">
        <f t="shared" si="414"/>
        <v>Monday</v>
      </c>
      <c r="AA2978" s="25" t="str">
        <f t="shared" si="415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0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1"/>
        <v>22176</v>
      </c>
      <c r="G2979" s="54">
        <f t="shared" si="412"/>
        <v>22176</v>
      </c>
      <c r="H2979" s="25">
        <v>366704</v>
      </c>
      <c r="I2979" s="25"/>
      <c r="J2979" s="25">
        <v>1</v>
      </c>
      <c r="K2979" s="25">
        <v>1</v>
      </c>
      <c r="L2979" s="25">
        <f t="shared" si="409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/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/>
      <c r="Y2979" s="25" t="str">
        <f t="shared" si="413"/>
        <v/>
      </c>
      <c r="Z2979" s="25" t="str">
        <f t="shared" si="414"/>
        <v>Saturday</v>
      </c>
      <c r="AA2979" s="25" t="str">
        <f t="shared" si="415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0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1"/>
        <v>9178.4</v>
      </c>
      <c r="G2980" s="54">
        <f t="shared" si="412"/>
        <v>9178.4</v>
      </c>
      <c r="H2980" s="25">
        <v>367405</v>
      </c>
      <c r="I2980" s="25"/>
      <c r="J2980" s="25">
        <v>1</v>
      </c>
      <c r="K2980" s="25"/>
      <c r="L2980" s="25">
        <f t="shared" si="409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3"/>
        <v/>
      </c>
      <c r="Z2980" s="25" t="str">
        <f t="shared" si="414"/>
        <v/>
      </c>
      <c r="AA2980" s="25" t="str">
        <f t="shared" si="415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0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1"/>
        <v>9055.2000000000007</v>
      </c>
      <c r="G2981" s="54">
        <f t="shared" si="412"/>
        <v>9055.2000000000007</v>
      </c>
      <c r="H2981" s="25">
        <v>368503</v>
      </c>
      <c r="I2981" s="25"/>
      <c r="J2981" s="25">
        <v>1</v>
      </c>
      <c r="K2981" s="25">
        <v>1</v>
      </c>
      <c r="L2981" s="25">
        <f t="shared" si="409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3"/>
        <v/>
      </c>
      <c r="Z2981" s="25" t="str">
        <f t="shared" si="414"/>
        <v>Monday</v>
      </c>
      <c r="AA2981" s="25" t="str">
        <f t="shared" si="415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0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1"/>
        <v>8500.7999999999993</v>
      </c>
      <c r="G2982" s="54">
        <f t="shared" si="412"/>
        <v>8500.7999999999993</v>
      </c>
      <c r="H2982" s="25">
        <v>368508</v>
      </c>
      <c r="I2982" s="25"/>
      <c r="J2982" s="25">
        <v>1</v>
      </c>
      <c r="K2982" s="25"/>
      <c r="L2982" s="25">
        <f t="shared" si="409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3"/>
        <v/>
      </c>
      <c r="Z2982" s="25" t="str">
        <f t="shared" si="414"/>
        <v/>
      </c>
      <c r="AA2982" s="25" t="str">
        <f t="shared" si="415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0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1"/>
        <v>3757.6000000000004</v>
      </c>
      <c r="G2983" s="54">
        <f t="shared" si="412"/>
        <v>3757.6000000000004</v>
      </c>
      <c r="H2983" s="25">
        <v>368509</v>
      </c>
      <c r="I2983" s="25"/>
      <c r="J2983" s="25">
        <v>1</v>
      </c>
      <c r="K2983" s="25"/>
      <c r="L2983" s="25">
        <f t="shared" si="409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3"/>
        <v/>
      </c>
      <c r="Z2983" s="25" t="str">
        <f t="shared" si="414"/>
        <v/>
      </c>
      <c r="AA2983" s="25" t="str">
        <f t="shared" si="415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0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1"/>
        <v>18480</v>
      </c>
      <c r="G2984" s="54">
        <f t="shared" si="412"/>
        <v>18480</v>
      </c>
      <c r="H2984" s="25">
        <v>369312</v>
      </c>
      <c r="I2984" s="25"/>
      <c r="J2984" s="25">
        <v>1</v>
      </c>
      <c r="K2984" s="25">
        <v>1</v>
      </c>
      <c r="L2984" s="25">
        <f t="shared" si="409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3"/>
        <v/>
      </c>
      <c r="Z2984" s="25" t="str">
        <f t="shared" si="414"/>
        <v>Saturday</v>
      </c>
      <c r="AA2984" s="25" t="str">
        <f t="shared" si="415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0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1"/>
        <v>14190</v>
      </c>
      <c r="G2985" s="54">
        <f t="shared" si="412"/>
        <v>14190</v>
      </c>
      <c r="H2985" s="25">
        <v>369321</v>
      </c>
      <c r="I2985" s="25"/>
      <c r="J2985" s="25">
        <v>1</v>
      </c>
      <c r="K2985" s="25"/>
      <c r="L2985" s="25">
        <f t="shared" si="409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3"/>
        <v/>
      </c>
      <c r="Z2985" s="25" t="str">
        <f t="shared" si="414"/>
        <v/>
      </c>
      <c r="AA2985" s="25" t="str">
        <f t="shared" si="415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0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1"/>
        <v>19896.8</v>
      </c>
      <c r="G2986" s="54">
        <f t="shared" si="412"/>
        <v>19896.8</v>
      </c>
      <c r="H2986" s="25">
        <v>372002</v>
      </c>
      <c r="I2986" s="25"/>
      <c r="J2986" s="25">
        <v>1</v>
      </c>
      <c r="K2986" s="25">
        <v>1</v>
      </c>
      <c r="L2986" s="25">
        <f t="shared" si="409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3"/>
        <v/>
      </c>
      <c r="Z2986" s="25" t="str">
        <f t="shared" si="414"/>
        <v>Monday</v>
      </c>
      <c r="AA2986" s="25" t="str">
        <f t="shared" si="415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0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1"/>
        <v>7700</v>
      </c>
      <c r="G2987" s="54">
        <f t="shared" si="412"/>
        <v>7700</v>
      </c>
      <c r="H2987" s="25">
        <v>372203</v>
      </c>
      <c r="I2987" s="25"/>
      <c r="J2987" s="25">
        <v>1</v>
      </c>
      <c r="K2987" s="25"/>
      <c r="L2987" s="25">
        <f t="shared" si="409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3"/>
        <v/>
      </c>
      <c r="Z2987" s="25" t="str">
        <f t="shared" si="414"/>
        <v/>
      </c>
      <c r="AA2987" s="25" t="str">
        <f t="shared" si="415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0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1"/>
        <v>20636</v>
      </c>
      <c r="G2988" s="54">
        <f t="shared" si="412"/>
        <v>20636</v>
      </c>
      <c r="H2988" s="25">
        <v>372208</v>
      </c>
      <c r="I2988" s="25"/>
      <c r="J2988" s="25">
        <v>1</v>
      </c>
      <c r="K2988" s="25"/>
      <c r="L2988" s="25">
        <f t="shared" si="409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3"/>
        <v/>
      </c>
      <c r="Z2988" s="25" t="str">
        <f t="shared" si="414"/>
        <v/>
      </c>
      <c r="AA2988" s="25" t="str">
        <f t="shared" si="415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0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1"/>
        <v>26426.400000000001</v>
      </c>
      <c r="G2989" s="54">
        <f t="shared" si="412"/>
        <v>26426.400000000001</v>
      </c>
      <c r="H2989" s="25">
        <v>372716</v>
      </c>
      <c r="I2989" s="25"/>
      <c r="J2989" s="25">
        <v>1</v>
      </c>
      <c r="K2989" s="25">
        <v>1</v>
      </c>
      <c r="L2989" s="25">
        <f t="shared" si="409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3"/>
        <v/>
      </c>
      <c r="Z2989" s="25" t="str">
        <f t="shared" si="414"/>
        <v>Saturday</v>
      </c>
      <c r="AA2989" s="25" t="str">
        <f t="shared" si="415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0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1"/>
        <v>4928</v>
      </c>
      <c r="G2990" s="54">
        <f t="shared" si="412"/>
        <v>4928</v>
      </c>
      <c r="H2990" s="25">
        <v>384813</v>
      </c>
      <c r="I2990" s="25"/>
      <c r="J2990" s="25">
        <v>1</v>
      </c>
      <c r="K2990" s="25"/>
      <c r="L2990" s="25">
        <f t="shared" si="409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3"/>
        <v/>
      </c>
      <c r="Z2990" s="25" t="str">
        <f t="shared" si="414"/>
        <v/>
      </c>
      <c r="AA2990" s="25" t="str">
        <f t="shared" si="415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0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1"/>
        <v>23628</v>
      </c>
      <c r="G2991" s="54">
        <f t="shared" si="412"/>
        <v>70884</v>
      </c>
      <c r="H2991" s="25">
        <v>400158</v>
      </c>
      <c r="I2991" s="25"/>
      <c r="J2991" s="25">
        <v>3</v>
      </c>
      <c r="K2991" s="25">
        <v>3</v>
      </c>
      <c r="L2991" s="25">
        <f t="shared" si="409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3"/>
        <v/>
      </c>
      <c r="Z2991" s="25" t="str">
        <f t="shared" si="414"/>
        <v>Saturday</v>
      </c>
      <c r="AA2991" s="25" t="str">
        <f t="shared" si="415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0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1"/>
        <v>5667.2000000000007</v>
      </c>
      <c r="G2992" s="54">
        <f t="shared" si="412"/>
        <v>11334.400000000001</v>
      </c>
      <c r="H2992" s="25">
        <v>400212</v>
      </c>
      <c r="I2992" s="25"/>
      <c r="J2992" s="25">
        <v>2</v>
      </c>
      <c r="K2992" s="25">
        <v>2</v>
      </c>
      <c r="L2992" s="25">
        <f t="shared" si="409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3"/>
        <v/>
      </c>
      <c r="Z2992" s="25" t="str">
        <f t="shared" si="414"/>
        <v>Saturday</v>
      </c>
      <c r="AA2992" s="25" t="str">
        <f t="shared" si="415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0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1"/>
        <v>7207.2000000000007</v>
      </c>
      <c r="G2993" s="54">
        <f t="shared" si="412"/>
        <v>7207.2000000000007</v>
      </c>
      <c r="H2993" s="25">
        <v>401319</v>
      </c>
      <c r="I2993" s="25"/>
      <c r="J2993" s="25">
        <v>1</v>
      </c>
      <c r="K2993" s="25">
        <v>1</v>
      </c>
      <c r="L2993" s="25">
        <f t="shared" si="409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13"/>
        <v/>
      </c>
      <c r="Z2993" s="25" t="str">
        <f t="shared" si="414"/>
        <v>Saturday</v>
      </c>
      <c r="AA2993" s="25" t="str">
        <f t="shared" si="415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0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1"/>
        <v>12689.599999999999</v>
      </c>
      <c r="G2994" s="54">
        <f t="shared" si="412"/>
        <v>12689.599999999999</v>
      </c>
      <c r="H2994" s="25">
        <v>405206</v>
      </c>
      <c r="I2994" s="25"/>
      <c r="J2994" s="25">
        <v>1</v>
      </c>
      <c r="K2994" s="25">
        <v>1</v>
      </c>
      <c r="L2994" s="25">
        <f t="shared" si="409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3"/>
        <v/>
      </c>
      <c r="Z2994" s="25" t="str">
        <f t="shared" si="414"/>
        <v>Monday</v>
      </c>
      <c r="AA2994" s="25" t="str">
        <f t="shared" si="415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0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1"/>
        <v>6899.2000000000007</v>
      </c>
      <c r="G2995" s="54">
        <f t="shared" si="412"/>
        <v>6899.2000000000007</v>
      </c>
      <c r="H2995" s="25">
        <v>405326</v>
      </c>
      <c r="I2995" s="25"/>
      <c r="J2995" s="25">
        <v>1</v>
      </c>
      <c r="K2995" s="25">
        <v>1</v>
      </c>
      <c r="L2995" s="25">
        <f t="shared" si="409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/>
      <c r="Y2995" s="25" t="str">
        <f t="shared" si="413"/>
        <v/>
      </c>
      <c r="Z2995" s="25" t="str">
        <f t="shared" si="414"/>
        <v>Saturday</v>
      </c>
      <c r="AA2995" s="25" t="str">
        <f t="shared" si="415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0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1"/>
        <v>5112.8</v>
      </c>
      <c r="G2996" s="54">
        <f t="shared" si="412"/>
        <v>5112.8</v>
      </c>
      <c r="H2996" s="25">
        <v>406605</v>
      </c>
      <c r="I2996" s="25"/>
      <c r="J2996" s="25">
        <v>1</v>
      </c>
      <c r="K2996" s="25">
        <v>1</v>
      </c>
      <c r="L2996" s="25">
        <f t="shared" si="409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/>
      <c r="Y2996" s="25" t="str">
        <f t="shared" si="413"/>
        <v/>
      </c>
      <c r="Z2996" s="25" t="str">
        <f t="shared" si="414"/>
        <v>Saturday</v>
      </c>
      <c r="AA2996" s="25" t="str">
        <f t="shared" si="415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0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1"/>
        <v>6960.7999999999993</v>
      </c>
      <c r="G2997" s="54">
        <f t="shared" si="412"/>
        <v>6960.7999999999993</v>
      </c>
      <c r="H2997" s="25">
        <v>406609</v>
      </c>
      <c r="I2997" s="25"/>
      <c r="J2997" s="25">
        <v>1</v>
      </c>
      <c r="K2997" s="25">
        <v>1</v>
      </c>
      <c r="L2997" s="25">
        <f t="shared" si="409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13"/>
        <v/>
      </c>
      <c r="Z2997" s="25" t="str">
        <f t="shared" si="414"/>
        <v>Saturday</v>
      </c>
      <c r="AA2997" s="25" t="str">
        <f t="shared" si="415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0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1"/>
        <v>3634.3999999999996</v>
      </c>
      <c r="G2998" s="54">
        <f t="shared" si="412"/>
        <v>7268.7999999999993</v>
      </c>
      <c r="H2998" s="25">
        <v>420404</v>
      </c>
      <c r="I2998" s="25"/>
      <c r="J2998" s="25">
        <v>2</v>
      </c>
      <c r="K2998" s="25">
        <v>2</v>
      </c>
      <c r="L2998" s="25">
        <f t="shared" ref="L2998:L3027" si="416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/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/>
      <c r="Y2998" s="25" t="str">
        <f t="shared" si="413"/>
        <v/>
      </c>
      <c r="Z2998" s="25" t="str">
        <f t="shared" si="414"/>
        <v>Saturday</v>
      </c>
      <c r="AA2998" s="25" t="str">
        <f t="shared" si="415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0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1"/>
        <v>14106.400000000001</v>
      </c>
      <c r="G2999" s="54">
        <f t="shared" si="412"/>
        <v>28212.800000000003</v>
      </c>
      <c r="H2999" s="25">
        <v>422302</v>
      </c>
      <c r="I2999" s="25"/>
      <c r="J2999" s="25">
        <v>2</v>
      </c>
      <c r="K2999" s="25">
        <v>2</v>
      </c>
      <c r="L2999" s="25">
        <f t="shared" si="416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/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/>
      <c r="Y2999" s="25" t="str">
        <f t="shared" si="413"/>
        <v/>
      </c>
      <c r="Z2999" s="25" t="str">
        <f t="shared" si="414"/>
        <v>Saturday</v>
      </c>
      <c r="AA2999" s="25" t="str">
        <f t="shared" si="415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0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1"/>
        <v>5482.4</v>
      </c>
      <c r="G3000" s="54">
        <f t="shared" si="412"/>
        <v>5482.4</v>
      </c>
      <c r="H3000" s="25">
        <v>423115</v>
      </c>
      <c r="I3000" s="25"/>
      <c r="J3000" s="25">
        <v>1</v>
      </c>
      <c r="K3000" s="25">
        <v>1</v>
      </c>
      <c r="L3000" s="25">
        <f t="shared" si="416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/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/>
      <c r="Y3000" s="25" t="str">
        <f t="shared" si="413"/>
        <v/>
      </c>
      <c r="Z3000" s="25" t="str">
        <f t="shared" si="414"/>
        <v>Saturday</v>
      </c>
      <c r="AA3000" s="25" t="str">
        <f t="shared" si="415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0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1"/>
        <v>2587.1999999999998</v>
      </c>
      <c r="G3001" s="54">
        <f t="shared" si="412"/>
        <v>2587.1999999999998</v>
      </c>
      <c r="H3001" s="25">
        <v>423501</v>
      </c>
      <c r="I3001" s="25"/>
      <c r="J3001" s="25">
        <v>1</v>
      </c>
      <c r="K3001" s="25"/>
      <c r="L3001" s="25">
        <f t="shared" si="416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3"/>
        <v/>
      </c>
      <c r="Z3001" s="25" t="str">
        <f t="shared" si="414"/>
        <v/>
      </c>
      <c r="AA3001" s="25" t="str">
        <f t="shared" si="415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0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1"/>
        <v>12997.599999999999</v>
      </c>
      <c r="G3002" s="54">
        <f t="shared" si="412"/>
        <v>12997.599999999999</v>
      </c>
      <c r="H3002" s="25">
        <v>425305</v>
      </c>
      <c r="I3002" s="25"/>
      <c r="J3002" s="25">
        <v>1</v>
      </c>
      <c r="K3002" s="25">
        <v>1</v>
      </c>
      <c r="L3002" s="25">
        <f t="shared" si="416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3"/>
        <v/>
      </c>
      <c r="Z3002" s="25" t="str">
        <f t="shared" si="414"/>
        <v>Saturday</v>
      </c>
      <c r="AA3002" s="25" t="str">
        <f t="shared" si="415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0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1"/>
        <v>14476</v>
      </c>
      <c r="G3003" s="54">
        <f t="shared" si="412"/>
        <v>14476</v>
      </c>
      <c r="H3003" s="25">
        <v>500304</v>
      </c>
      <c r="I3003" s="25"/>
      <c r="J3003" s="25">
        <v>1</v>
      </c>
      <c r="K3003" s="25">
        <v>1</v>
      </c>
      <c r="L3003" s="25">
        <f t="shared" si="416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/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/>
      <c r="Y3003" s="25" t="str">
        <f t="shared" si="413"/>
        <v/>
      </c>
      <c r="Z3003" s="25" t="str">
        <f t="shared" si="414"/>
        <v>Saturday</v>
      </c>
      <c r="AA3003" s="25" t="str">
        <f t="shared" si="415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0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1"/>
        <v>5112.8</v>
      </c>
      <c r="G3004" s="54">
        <f t="shared" si="412"/>
        <v>5112.8</v>
      </c>
      <c r="H3004" s="25">
        <v>500701</v>
      </c>
      <c r="I3004" s="25"/>
      <c r="J3004" s="25">
        <v>1</v>
      </c>
      <c r="K3004" s="25">
        <v>1</v>
      </c>
      <c r="L3004" s="25">
        <f t="shared" si="416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3"/>
        <v/>
      </c>
      <c r="Z3004" s="25" t="str">
        <f t="shared" si="414"/>
        <v>Monday</v>
      </c>
      <c r="AA3004" s="25" t="str">
        <f t="shared" si="415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0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1"/>
        <v>14476</v>
      </c>
      <c r="G3005" s="54">
        <f t="shared" si="412"/>
        <v>14476</v>
      </c>
      <c r="H3005" s="25">
        <v>500806</v>
      </c>
      <c r="I3005" s="25"/>
      <c r="J3005" s="25">
        <v>1</v>
      </c>
      <c r="K3005" s="25">
        <v>1</v>
      </c>
      <c r="L3005" s="25">
        <f t="shared" si="416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/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/>
      <c r="Y3005" s="25" t="str">
        <f t="shared" si="413"/>
        <v/>
      </c>
      <c r="Z3005" s="25" t="str">
        <f t="shared" si="414"/>
        <v>Saturday</v>
      </c>
      <c r="AA3005" s="25" t="str">
        <f t="shared" si="415"/>
        <v/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0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1"/>
        <v>21252</v>
      </c>
      <c r="G3006" s="54">
        <f t="shared" si="412"/>
        <v>21252</v>
      </c>
      <c r="H3006" s="25">
        <v>500832</v>
      </c>
      <c r="I3006" s="25"/>
      <c r="J3006" s="25">
        <v>1</v>
      </c>
      <c r="K3006" s="25"/>
      <c r="L3006" s="25">
        <f t="shared" si="416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3"/>
        <v/>
      </c>
      <c r="Z3006" s="25" t="str">
        <f t="shared" si="414"/>
        <v/>
      </c>
      <c r="AA3006" s="25" t="str">
        <f t="shared" si="415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0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1"/>
        <v>7638.4</v>
      </c>
      <c r="G3007" s="54">
        <f t="shared" si="412"/>
        <v>7638.4</v>
      </c>
      <c r="H3007" s="25">
        <v>502521</v>
      </c>
      <c r="I3007" s="25"/>
      <c r="J3007" s="25">
        <v>1</v>
      </c>
      <c r="K3007" s="25"/>
      <c r="L3007" s="25">
        <f t="shared" si="416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3"/>
        <v/>
      </c>
      <c r="Z3007" s="25" t="str">
        <f t="shared" si="414"/>
        <v/>
      </c>
      <c r="AA3007" s="25" t="str">
        <f t="shared" si="415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0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1"/>
        <v>7946.4</v>
      </c>
      <c r="G3008" s="54">
        <f t="shared" si="412"/>
        <v>7946.4</v>
      </c>
      <c r="H3008" s="25">
        <v>502929</v>
      </c>
      <c r="I3008" s="25"/>
      <c r="J3008" s="25">
        <v>1</v>
      </c>
      <c r="K3008" s="25"/>
      <c r="L3008" s="25">
        <f t="shared" si="416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3"/>
        <v/>
      </c>
      <c r="Z3008" s="25" t="str">
        <f t="shared" si="414"/>
        <v/>
      </c>
      <c r="AA3008" s="25" t="str">
        <f t="shared" si="415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0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1"/>
        <v>28314</v>
      </c>
      <c r="G3009" s="54">
        <f t="shared" si="412"/>
        <v>28314</v>
      </c>
      <c r="H3009" s="25">
        <v>502948</v>
      </c>
      <c r="I3009" s="25"/>
      <c r="J3009" s="25">
        <v>1</v>
      </c>
      <c r="K3009" s="25"/>
      <c r="L3009" s="25">
        <f t="shared" si="416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3"/>
        <v/>
      </c>
      <c r="Z3009" s="25" t="str">
        <f t="shared" si="414"/>
        <v/>
      </c>
      <c r="AA3009" s="25" t="str">
        <f t="shared" si="415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0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1"/>
        <v>5790.4</v>
      </c>
      <c r="G3010" s="54">
        <f t="shared" si="412"/>
        <v>5790.4</v>
      </c>
      <c r="H3010" s="25">
        <v>506501</v>
      </c>
      <c r="I3010" s="25"/>
      <c r="J3010" s="25">
        <v>1</v>
      </c>
      <c r="K3010" s="25">
        <v>1</v>
      </c>
      <c r="L3010" s="25">
        <f t="shared" si="416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3"/>
        <v/>
      </c>
      <c r="Z3010" s="25" t="str">
        <f t="shared" si="414"/>
        <v>Monday</v>
      </c>
      <c r="AA3010" s="25" t="str">
        <f t="shared" si="415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0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1"/>
        <v>18726.400000000001</v>
      </c>
      <c r="G3011" s="54">
        <f t="shared" si="412"/>
        <v>18726.400000000001</v>
      </c>
      <c r="H3011" s="25">
        <v>507605</v>
      </c>
      <c r="I3011" s="25"/>
      <c r="J3011" s="25">
        <v>1</v>
      </c>
      <c r="K3011" s="25">
        <v>1</v>
      </c>
      <c r="L3011" s="25">
        <f t="shared" si="416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/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/>
      <c r="Y3011" s="25" t="str">
        <f t="shared" si="413"/>
        <v/>
      </c>
      <c r="Z3011" s="25" t="str">
        <f t="shared" si="414"/>
        <v>Saturday</v>
      </c>
      <c r="AA3011" s="25" t="str">
        <f t="shared" si="415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0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1"/>
        <v>8993.6</v>
      </c>
      <c r="G3012" s="54">
        <f t="shared" si="412"/>
        <v>8993.6</v>
      </c>
      <c r="H3012" s="25">
        <v>512305</v>
      </c>
      <c r="I3012" s="25"/>
      <c r="J3012" s="25">
        <v>1</v>
      </c>
      <c r="K3012" s="25">
        <v>1</v>
      </c>
      <c r="L3012" s="25">
        <f t="shared" si="416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3"/>
        <v/>
      </c>
      <c r="Z3012" s="25" t="str">
        <f t="shared" si="414"/>
        <v>Monday</v>
      </c>
      <c r="AA3012" s="25" t="str">
        <f t="shared" si="415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0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1"/>
        <v>15584.8</v>
      </c>
      <c r="G3013" s="54">
        <f t="shared" si="412"/>
        <v>15584.8</v>
      </c>
      <c r="H3013" s="25">
        <v>570804</v>
      </c>
      <c r="I3013" s="25"/>
      <c r="J3013" s="25">
        <v>1</v>
      </c>
      <c r="K3013" s="25">
        <v>1</v>
      </c>
      <c r="L3013" s="25">
        <f t="shared" si="416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/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/>
      <c r="Y3013" s="25" t="str">
        <f t="shared" si="413"/>
        <v/>
      </c>
      <c r="Z3013" s="25" t="str">
        <f t="shared" si="414"/>
        <v>Saturday</v>
      </c>
      <c r="AA3013" s="25" t="str">
        <f t="shared" si="415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27" si="417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1"/>
        <v>22792</v>
      </c>
      <c r="G3014" s="54">
        <f t="shared" si="412"/>
        <v>22792</v>
      </c>
      <c r="H3014" s="25">
        <v>621616</v>
      </c>
      <c r="I3014" s="25"/>
      <c r="J3014" s="25">
        <v>1</v>
      </c>
      <c r="K3014" s="25">
        <v>1</v>
      </c>
      <c r="L3014" s="25">
        <f t="shared" si="416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13"/>
        <v/>
      </c>
      <c r="Z3014" s="25" t="str">
        <f t="shared" si="414"/>
        <v>Saturday</v>
      </c>
      <c r="AA3014" s="25" t="str">
        <f t="shared" si="415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17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1"/>
        <v>6221.6</v>
      </c>
      <c r="G3015" s="54">
        <f t="shared" si="412"/>
        <v>6221.6</v>
      </c>
      <c r="H3015" s="25">
        <v>626801</v>
      </c>
      <c r="I3015" s="25"/>
      <c r="J3015" s="25">
        <v>1</v>
      </c>
      <c r="K3015" s="25">
        <v>1</v>
      </c>
      <c r="L3015" s="25">
        <f t="shared" si="416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3"/>
        <v/>
      </c>
      <c r="Z3015" s="25" t="str">
        <f t="shared" si="414"/>
        <v>Friday</v>
      </c>
      <c r="AA3015" s="25" t="str">
        <f t="shared" si="415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17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1"/>
        <v>23531.199999999997</v>
      </c>
      <c r="G3016" s="54">
        <f t="shared" si="412"/>
        <v>47062.399999999994</v>
      </c>
      <c r="H3016" s="25">
        <v>626810</v>
      </c>
      <c r="I3016" s="25"/>
      <c r="J3016" s="25">
        <v>2</v>
      </c>
      <c r="K3016" s="25">
        <v>2</v>
      </c>
      <c r="L3016" s="25">
        <f t="shared" si="416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/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/>
      <c r="Y3016" s="25" t="str">
        <f t="shared" si="413"/>
        <v/>
      </c>
      <c r="Z3016" s="25" t="str">
        <f t="shared" si="414"/>
        <v>Saturday</v>
      </c>
      <c r="AA3016" s="25" t="str">
        <f t="shared" si="415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17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1"/>
        <v>20636</v>
      </c>
      <c r="G3017" s="54">
        <f t="shared" si="412"/>
        <v>20636</v>
      </c>
      <c r="H3017" s="25">
        <v>651020</v>
      </c>
      <c r="I3017" s="25"/>
      <c r="J3017" s="25">
        <v>1</v>
      </c>
      <c r="K3017" s="25">
        <v>1</v>
      </c>
      <c r="L3017" s="25">
        <f t="shared" si="416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/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/>
      <c r="Y3017" s="25" t="str">
        <f t="shared" si="413"/>
        <v/>
      </c>
      <c r="Z3017" s="25" t="str">
        <f t="shared" si="414"/>
        <v>Saturday</v>
      </c>
      <c r="AA3017" s="25" t="str">
        <f t="shared" si="415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17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1"/>
        <v>22176</v>
      </c>
      <c r="G3018" s="54">
        <f t="shared" si="412"/>
        <v>22176</v>
      </c>
      <c r="H3018" s="25">
        <v>655208</v>
      </c>
      <c r="I3018" s="25"/>
      <c r="J3018" s="25">
        <v>1</v>
      </c>
      <c r="K3018" s="25"/>
      <c r="L3018" s="25">
        <f t="shared" si="416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3"/>
        <v/>
      </c>
      <c r="Z3018" s="25" t="str">
        <f t="shared" si="414"/>
        <v/>
      </c>
      <c r="AA3018" s="25" t="str">
        <f t="shared" si="415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17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1"/>
        <v>7946.4</v>
      </c>
      <c r="G3019" s="54">
        <f t="shared" si="412"/>
        <v>7946.4</v>
      </c>
      <c r="H3019" s="25">
        <v>795604</v>
      </c>
      <c r="I3019" s="25"/>
      <c r="J3019" s="25">
        <v>1</v>
      </c>
      <c r="K3019" s="25">
        <v>1</v>
      </c>
      <c r="L3019" s="25">
        <f t="shared" si="416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/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/>
      <c r="Y3019" s="25" t="str">
        <f t="shared" si="413"/>
        <v/>
      </c>
      <c r="Z3019" s="25" t="str">
        <f t="shared" si="414"/>
        <v>Saturday</v>
      </c>
      <c r="AA3019" s="25" t="str">
        <f t="shared" si="415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17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1"/>
        <v>116160</v>
      </c>
      <c r="G3020" s="54">
        <f t="shared" si="412"/>
        <v>232320</v>
      </c>
      <c r="H3020" s="25">
        <v>900000034</v>
      </c>
      <c r="I3020" s="25"/>
      <c r="J3020" s="25">
        <v>2</v>
      </c>
      <c r="K3020" s="25">
        <v>2</v>
      </c>
      <c r="L3020" s="25">
        <f t="shared" si="416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13"/>
        <v/>
      </c>
      <c r="Z3020" s="25" t="str">
        <f t="shared" si="414"/>
        <v>Saturday</v>
      </c>
      <c r="AA3020" s="25" t="str">
        <f t="shared" si="415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17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1"/>
        <v>106480</v>
      </c>
      <c r="G3021" s="54">
        <f t="shared" si="412"/>
        <v>212960</v>
      </c>
      <c r="H3021" s="25">
        <v>900000035</v>
      </c>
      <c r="I3021" s="25"/>
      <c r="J3021" s="25">
        <v>2</v>
      </c>
      <c r="K3021" s="25">
        <v>2</v>
      </c>
      <c r="L3021" s="25">
        <f t="shared" si="416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13"/>
        <v/>
      </c>
      <c r="Z3021" s="25" t="str">
        <f t="shared" si="414"/>
        <v>Saturday</v>
      </c>
      <c r="AA3021" s="25" t="str">
        <f t="shared" si="415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17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1"/>
        <v>106480</v>
      </c>
      <c r="G3022" s="54">
        <f t="shared" si="412"/>
        <v>212960</v>
      </c>
      <c r="H3022" s="25">
        <v>900000036</v>
      </c>
      <c r="I3022" s="25"/>
      <c r="J3022" s="25">
        <v>2</v>
      </c>
      <c r="K3022" s="25">
        <v>2</v>
      </c>
      <c r="L3022" s="25">
        <f t="shared" si="416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/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/>
      <c r="Y3022" s="25" t="str">
        <f t="shared" si="413"/>
        <v/>
      </c>
      <c r="Z3022" s="25" t="str">
        <f t="shared" si="414"/>
        <v>Saturday</v>
      </c>
      <c r="AA3022" s="25" t="str">
        <f t="shared" si="415"/>
        <v/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17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1"/>
        <v>154880</v>
      </c>
      <c r="G3023" s="54">
        <f t="shared" si="412"/>
        <v>309760</v>
      </c>
      <c r="H3023" s="25">
        <v>900000866</v>
      </c>
      <c r="I3023" s="25"/>
      <c r="J3023" s="25">
        <v>2</v>
      </c>
      <c r="K3023" s="25">
        <v>2</v>
      </c>
      <c r="L3023" s="25">
        <f t="shared" si="41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/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/>
      <c r="Y3023" s="25" t="str">
        <f t="shared" si="413"/>
        <v/>
      </c>
      <c r="Z3023" s="25" t="str">
        <f t="shared" si="414"/>
        <v>Saturday</v>
      </c>
      <c r="AA3023" s="25" t="str">
        <f t="shared" si="415"/>
        <v/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17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1"/>
        <v>11950.400000000001</v>
      </c>
      <c r="G3024" s="54">
        <f t="shared" si="412"/>
        <v>11950.400000000001</v>
      </c>
      <c r="H3024" s="25">
        <v>947203</v>
      </c>
      <c r="I3024" s="25"/>
      <c r="J3024" s="25">
        <v>1</v>
      </c>
      <c r="K3024" s="25"/>
      <c r="L3024" s="25">
        <f t="shared" si="416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3"/>
        <v/>
      </c>
      <c r="Z3024" s="25" t="str">
        <f t="shared" si="414"/>
        <v/>
      </c>
      <c r="AA3024" s="25" t="str">
        <f t="shared" si="415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17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18">IF(AB3025="DOLLAR",E3025*88,E3025)</f>
        <v>33264</v>
      </c>
      <c r="G3025" s="54">
        <f t="shared" ref="G3025:G3027" si="419">F3025*J3025</f>
        <v>33264</v>
      </c>
      <c r="H3025" s="25" t="s">
        <v>442</v>
      </c>
      <c r="I3025" s="25"/>
      <c r="J3025" s="25">
        <v>1</v>
      </c>
      <c r="K3025" s="25"/>
      <c r="L3025" s="25">
        <f t="shared" si="416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3"/>
        <v/>
      </c>
      <c r="Z3025" s="25" t="str">
        <f t="shared" ref="Z3025:Z3027" si="420">IF(N3025="", "", TEXT(N3025, "dddd"))</f>
        <v/>
      </c>
      <c r="AA3025" s="25" t="str">
        <f t="shared" ref="AA3025:AA3027" si="421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17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18"/>
        <v>33264</v>
      </c>
      <c r="G3026" s="54">
        <f t="shared" si="419"/>
        <v>33264</v>
      </c>
      <c r="H3026" s="25" t="s">
        <v>936</v>
      </c>
      <c r="I3026" s="25"/>
      <c r="J3026" s="25">
        <v>1</v>
      </c>
      <c r="K3026" s="25"/>
      <c r="L3026" s="25">
        <f t="shared" si="416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3"/>
        <v/>
      </c>
      <c r="Z3026" s="25" t="str">
        <f t="shared" si="420"/>
        <v/>
      </c>
      <c r="AA3026" s="25" t="str">
        <f t="shared" si="421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17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18"/>
        <v>33264</v>
      </c>
      <c r="G3027" s="54">
        <f t="shared" si="419"/>
        <v>33264</v>
      </c>
      <c r="H3027" s="25" t="s">
        <v>3746</v>
      </c>
      <c r="I3027" s="25"/>
      <c r="J3027" s="25">
        <v>1</v>
      </c>
      <c r="K3027" s="25"/>
      <c r="L3027" s="25">
        <f t="shared" si="416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3"/>
        <v/>
      </c>
      <c r="Z3027" s="25" t="str">
        <f t="shared" si="420"/>
        <v/>
      </c>
      <c r="AA3027" s="25" t="str">
        <f t="shared" si="421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5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5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>
        <v>0</v>
      </c>
      <c r="B2935" s="46">
        <v>0</v>
      </c>
      <c r="C2935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A391" zoomScale="115" zoomScaleNormal="115" workbookViewId="0">
      <selection activeCell="B402" sqref="B40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1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58156225400,58156225665,58156226041,58156226575,58156227076,58156227345,58156228163,58156228314,58156228491,58156228675,58156228815,58156228885,58156229014,58156229110,58156229353,58156233800,58156233936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48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48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48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48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48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48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D3003710005,D3003710006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48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48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48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48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48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48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48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48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48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58156233800</v>
      </c>
      <c r="J18" s="1">
        <v>0</v>
      </c>
      <c r="K18" s="1" t="str">
        <v>ACTREC</v>
      </c>
      <c r="M18" s="6"/>
      <c r="O18" s="2">
        <v>45927</v>
      </c>
      <c r="P18" s="1">
        <v>58156233800</v>
      </c>
      <c r="Q18" s="1">
        <v>0</v>
      </c>
      <c r="R18" s="1" t="str">
        <v>ACTREC</v>
      </c>
      <c r="S18" s="2" t="str">
        <f>IF(ISBLANK(VLOOKUP(P18,MasterSheet!Q:X,8,FALSE)), "", VLOOKUP(P18,MasterSheet!Q:X,8,FALSE))</f>
        <v/>
      </c>
      <c r="T18" s="48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>
        <v>58156233936</v>
      </c>
      <c r="J19" s="1">
        <v>0</v>
      </c>
      <c r="K19" s="1" t="str">
        <v>Shubh Sales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48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45927</v>
      </c>
      <c r="I20" s="2" t="str">
        <v>D3003710005</v>
      </c>
      <c r="J20" s="1">
        <v>0</v>
      </c>
      <c r="K20" s="1" t="str">
        <v>INFINITY</v>
      </c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48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45927</v>
      </c>
      <c r="I21" s="2" t="str">
        <v>D3003710006</v>
      </c>
      <c r="J21" s="1">
        <v>0</v>
      </c>
      <c r="K21" s="1" t="str">
        <v>MEDLIFE</v>
      </c>
      <c r="O21" s="2">
        <v>45927</v>
      </c>
      <c r="P21" s="1" t="str">
        <v>D3003710006</v>
      </c>
      <c r="Q21" s="1">
        <v>0</v>
      </c>
      <c r="R21" s="1" t="str">
        <v>MEDLIFE</v>
      </c>
      <c r="S21" s="2" t="str">
        <f>IF(ISBLANK(VLOOKUP(P21,MasterSheet!Q:X,8,FALSE)), "", VLOOKUP(P21,MasterSheet!Q:X,8,FALSE))</f>
        <v/>
      </c>
      <c r="T21" s="48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>
        <f>IFERROR(VLOOKUP(B375,MasterSheet!Q:R,2,)," ")</f>
        <v>0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>
        <f>IFERROR(VLOOKUP(B413,MasterSheet!Q:R,2,)," ")</f>
        <v>0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38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2</v>
      </c>
      <c r="L5" s="1" t="str">
        <v>BIOCON</v>
      </c>
      <c r="M5" s="1">
        <v>4</v>
      </c>
      <c r="N5" s="1" t="str">
        <v>BioLegend</v>
      </c>
      <c r="O5" s="1" t="str">
        <v xml:space="preserve">Pending Confirmation By Customer </v>
      </c>
      <c r="P5" s="1" t="str">
        <v>Banglore</v>
      </c>
      <c r="Q5" s="1" t="str">
        <v>Waiting For Targetmol Material</v>
      </c>
      <c r="R5" s="1" t="str">
        <v>OutStation</v>
      </c>
      <c r="S5" s="1">
        <f t="shared" si="1"/>
        <v>2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FARCAST</v>
      </c>
      <c r="M6" s="1">
        <v>-20</v>
      </c>
      <c r="N6" s="1" t="str">
        <v>TOPCLASS ENTERPRISES</v>
      </c>
      <c r="O6" s="1">
        <v>0</v>
      </c>
      <c r="P6" s="1" t="str">
        <v>Banglore</v>
      </c>
      <c r="Q6" s="1">
        <v>0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2</v>
      </c>
      <c r="L8" s="1" t="str">
        <v>IGIB</v>
      </c>
      <c r="M8" s="1">
        <v>-20</v>
      </c>
      <c r="N8" s="1" t="str">
        <v>Dharmacon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2</v>
      </c>
      <c r="L9" s="1" t="str">
        <v>IGIB</v>
      </c>
      <c r="M9" s="1">
        <v>4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1</v>
      </c>
      <c r="L10" s="1" t="str">
        <v>IISER MOHALI</v>
      </c>
      <c r="M10" s="1" t="str">
        <v>RT</v>
      </c>
      <c r="N10" s="1" t="str">
        <v>BioLegend</v>
      </c>
      <c r="O10" s="1">
        <v>0</v>
      </c>
      <c r="P10" s="1" t="str">
        <v>MOHALI (PUNJAB)</v>
      </c>
      <c r="Q10" s="1" t="str">
        <v>Monday (6-10-2025)</v>
      </c>
      <c r="R10" s="1" t="str">
        <v>OutStation</v>
      </c>
      <c r="S10" s="1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 t="str">
        <v>Monday (6-10-2025)</v>
      </c>
      <c r="R11" s="1" t="str">
        <v>OutStation</v>
      </c>
      <c r="S11" s="1">
        <f t="shared" si="1"/>
        <v>4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2</v>
      </c>
      <c r="L12" s="1" t="str">
        <v>ILS</v>
      </c>
      <c r="M12" s="1">
        <v>4</v>
      </c>
      <c r="N12" s="1" t="str">
        <v>BioLegend</v>
      </c>
      <c r="O12" s="1">
        <v>0</v>
      </c>
      <c r="P12" s="1" t="str">
        <v>Bhuvneshwar</v>
      </c>
      <c r="Q12" s="1" t="str">
        <v>Monday (6-10-2025)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2</v>
      </c>
      <c r="L14" s="1" t="str">
        <v>Mishu Pharma</v>
      </c>
      <c r="M14" s="1">
        <v>-20</v>
      </c>
      <c r="N14" s="1" t="str">
        <v>TargetMol</v>
      </c>
      <c r="O14" s="1">
        <v>0</v>
      </c>
      <c r="P14" s="1" t="str">
        <v>JAIPUR</v>
      </c>
      <c r="Q14" s="1" t="str">
        <v>Waiting for other Materail (Back Order)</v>
      </c>
      <c r="R14" s="1" t="str">
        <v>OutStation</v>
      </c>
      <c r="S14" s="1">
        <f t="shared" si="1"/>
        <v>2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17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 t="str">
        <v>Local</v>
      </c>
      <c r="S23" s="1">
        <f t="shared" si="1"/>
        <v>2</v>
      </c>
    </row>
    <row r="24" spans="1:19" x14ac:dyDescent="0.25">
      <c r="A24" s="1">
        <v>316302</v>
      </c>
      <c r="B24" s="1">
        <v>2</v>
      </c>
      <c r="C24" s="1" t="str">
        <v>BIOCON</v>
      </c>
      <c r="D24" s="1">
        <v>4</v>
      </c>
      <c r="E24" s="1" t="str">
        <v>BioLegend</v>
      </c>
      <c r="F24" s="1" t="str">
        <v xml:space="preserve">Pending Confirmation By Customer </v>
      </c>
      <c r="G24" s="1" t="str">
        <v>Banglore</v>
      </c>
      <c r="H24" s="1" t="str">
        <v>Waiting For Targetmol Material</v>
      </c>
      <c r="I24" s="1" t="str">
        <v>OutStation</v>
      </c>
      <c r="K24" s="1">
        <f t="shared" si="0"/>
        <v>3</v>
      </c>
      <c r="L24" s="1" t="str">
        <v>SSCMP</v>
      </c>
      <c r="M24" s="1">
        <v>4</v>
      </c>
      <c r="N24" s="1" t="str">
        <v>BioXcell</v>
      </c>
      <c r="O24" s="1">
        <v>0</v>
      </c>
      <c r="P24" s="1" t="str">
        <v>Bhopal</v>
      </c>
      <c r="Q24" s="1" t="str">
        <v>Saturday (4-10-2025)</v>
      </c>
      <c r="R24" s="1" t="str">
        <v>OutStation</v>
      </c>
      <c r="S24" s="1">
        <f t="shared" si="1"/>
        <v>3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>
        <v>0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PO Awaited</v>
      </c>
      <c r="I26" s="1" t="str">
        <v>OutStation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1" t="str">
        <v>D-001206-14-20</v>
      </c>
      <c r="B27" s="1">
        <v>1</v>
      </c>
      <c r="C27" s="1" t="str">
        <v>IGIB</v>
      </c>
      <c r="D27" s="1">
        <v>-20</v>
      </c>
      <c r="E27" s="1" t="str">
        <v>Dharmacon</v>
      </c>
      <c r="F27" s="1">
        <v>0</v>
      </c>
      <c r="G27" s="1" t="str">
        <v>Delhi</v>
      </c>
      <c r="H27" s="1" t="str">
        <v>Priyanka Madam</v>
      </c>
      <c r="I27" s="1" t="str">
        <v>Local</v>
      </c>
      <c r="K27" s="1">
        <f t="shared" si="0"/>
        <v>3</v>
      </c>
      <c r="L27" s="1" t="str">
        <v>STOCK</v>
      </c>
      <c r="M27" s="1">
        <v>-20</v>
      </c>
      <c r="N27" s="1" t="str">
        <v>BioLegend</v>
      </c>
      <c r="O27" s="1" t="str">
        <v xml:space="preserve">Same item dispatched to Aiims from Opening Stock 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D-001810-10-05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T-2001-02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 t="str">
        <v>T-2004-02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7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7</v>
      </c>
    </row>
    <row r="31" spans="1:19" x14ac:dyDescent="0.25">
      <c r="A31" s="1">
        <v>423501</v>
      </c>
      <c r="B31" s="1">
        <v>1</v>
      </c>
      <c r="C31" s="1" t="str">
        <v>IISER MOHALI</v>
      </c>
      <c r="D31" s="1" t="str">
        <v>RT</v>
      </c>
      <c r="E31" s="1" t="str">
        <v>BioLegend</v>
      </c>
      <c r="F31" s="1">
        <v>0</v>
      </c>
      <c r="G31" s="1" t="str">
        <v>MOHALI (PUNJAB)</v>
      </c>
      <c r="H31" s="1" t="str">
        <v>Monday (6-10-2025)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VSGH12684-16EG7919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Monday (6-10-2025)</v>
      </c>
      <c r="I32" s="1" t="str">
        <v>OutStation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 t="str">
        <v>VSGH12000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Monday (6-10-2025)</v>
      </c>
      <c r="I33" s="1" t="str">
        <v>OutStation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VSGH12682- 16EG10482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VSGH12684-16EG7431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>
        <v>347318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502948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FSP-3145-2</v>
      </c>
      <c r="B38" s="1">
        <v>1</v>
      </c>
      <c r="C38" s="1" t="str">
        <v>JNU</v>
      </c>
      <c r="D38" s="1">
        <v>4</v>
      </c>
      <c r="E38" s="1" t="str">
        <v>MABTECH</v>
      </c>
      <c r="F38" s="1">
        <v>0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T1765</v>
      </c>
      <c r="B39" s="1">
        <v>2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 t="str">
        <v>Waiting for other Materail (Back Order)</v>
      </c>
      <c r="I39" s="1" t="str">
        <v>OutStation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 t="str">
        <v>RU-187978-00-0020</v>
      </c>
      <c r="B40" s="1">
        <v>1</v>
      </c>
      <c r="C40" s="1" t="str">
        <v>Opening Stock</v>
      </c>
      <c r="D40" s="1">
        <v>-20</v>
      </c>
      <c r="E40" s="1" t="str">
        <v>Dharmacon</v>
      </c>
      <c r="F40" s="1" t="str">
        <v>Set of 4 item code (N-187978-01-0020, N-187978-02-0020, N-187978-03-0020, N-187978-04-0020)</v>
      </c>
      <c r="G40" s="1" t="str">
        <v>STOCK</v>
      </c>
      <c r="H40" s="1" t="str">
        <v>Stock</v>
      </c>
      <c r="I40" s="1" t="str">
        <v>STOCK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556002</v>
      </c>
      <c r="B41" s="1">
        <v>5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570802</v>
      </c>
      <c r="B42" s="1">
        <v>2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423303</v>
      </c>
      <c r="B43" s="1">
        <v>2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>
        <v>421002</v>
      </c>
      <c r="B44" s="1">
        <v>4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421403</v>
      </c>
      <c r="B45" s="1">
        <v>7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420601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THSTI</v>
      </c>
      <c r="M46" s="1">
        <v>4</v>
      </c>
      <c r="N46" s="1" t="str">
        <v>BioLegend</v>
      </c>
      <c r="O46" s="1">
        <v>0</v>
      </c>
      <c r="P46" s="1" t="str">
        <v>Faridabad</v>
      </c>
      <c r="Q46" s="1" t="str">
        <v>Priyanka Madam</v>
      </c>
      <c r="R46" s="1" t="str">
        <v>Local</v>
      </c>
      <c r="S46" s="1">
        <f t="shared" si="3"/>
        <v>1</v>
      </c>
    </row>
    <row r="47" spans="1:19" x14ac:dyDescent="0.25">
      <c r="A47" s="1">
        <v>100261</v>
      </c>
      <c r="B47" s="1">
        <v>1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Demo Vail</v>
      </c>
      <c r="P47" s="1" t="str">
        <v>Unknown</v>
      </c>
      <c r="Q47" s="1" t="str">
        <v>Demo Vail for Vishal</v>
      </c>
      <c r="R47" s="1" t="str">
        <v>Unknown</v>
      </c>
      <c r="S47" s="1">
        <f t="shared" si="3"/>
        <v>1</v>
      </c>
    </row>
    <row r="48" spans="1:19" x14ac:dyDescent="0.25">
      <c r="A48" s="1">
        <v>108123</v>
      </c>
      <c r="B48" s="1">
        <v>1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DemoKit (Mohan Sir)</v>
      </c>
      <c r="R48" s="1" t="str">
        <v>Unknown</v>
      </c>
      <c r="S48" s="1">
        <f t="shared" si="3"/>
        <v>4</v>
      </c>
    </row>
    <row r="49" spans="1:19" x14ac:dyDescent="0.25">
      <c r="A49" s="1">
        <v>329702</v>
      </c>
      <c r="B49" s="1">
        <v>2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Mohan Sir, (Demo)</v>
      </c>
      <c r="P49" s="1" t="str">
        <v>Unknown</v>
      </c>
      <c r="Q49" s="1" t="str">
        <v>Mohan Sir, (Demo)</v>
      </c>
      <c r="R49" s="1" t="str">
        <v>Unknown</v>
      </c>
      <c r="S49" s="1">
        <f t="shared" si="3"/>
        <v>1</v>
      </c>
    </row>
    <row r="50" spans="1:19" x14ac:dyDescent="0.25">
      <c r="A50" s="1" t="str">
        <v>B-003000-WB-100</v>
      </c>
      <c r="B50" s="1">
        <v>1</v>
      </c>
      <c r="C50" s="1" t="str">
        <v>OPENING STOCK</v>
      </c>
      <c r="D50" s="1">
        <v>4</v>
      </c>
      <c r="E50" s="1" t="str">
        <v>Dharmacon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Vector</v>
      </c>
      <c r="M50" s="1">
        <v>-20</v>
      </c>
      <c r="N50" s="1" t="str">
        <v>TargetMol</v>
      </c>
      <c r="O50" s="1">
        <v>0</v>
      </c>
      <c r="P50" s="1" t="str">
        <v>Punjab</v>
      </c>
      <c r="Q50" s="1" t="str">
        <v>Address Confirmation by Vishal</v>
      </c>
      <c r="R50" s="1" t="str">
        <v>OutStation</v>
      </c>
      <c r="S50" s="1">
        <f t="shared" si="3"/>
        <v>1</v>
      </c>
    </row>
    <row r="51" spans="1:19" x14ac:dyDescent="0.25">
      <c r="A51" s="1">
        <v>16532</v>
      </c>
      <c r="B51" s="1">
        <v>23</v>
      </c>
      <c r="C51" s="1" t="str">
        <v>OPENING STOCK</v>
      </c>
      <c r="D51" s="1" t="str">
        <v>RT</v>
      </c>
      <c r="E51" s="1" t="str">
        <v>Sartorius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x14ac:dyDescent="0.25">
      <c r="A52" s="1" t="str">
        <v>J-041705-05-0002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Deepak/Priyanka Madam</v>
      </c>
      <c r="I52" s="1" t="str">
        <v>Local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J-065323-09-0002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L-041018-00-0005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303744</v>
      </c>
      <c r="B55" s="1">
        <v>1</v>
      </c>
      <c r="C55" s="1" t="str">
        <v>RCB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311136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372208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500832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HBM-EXP-B2.5</v>
      </c>
      <c r="B59" s="1">
        <v>5</v>
      </c>
      <c r="C59" s="1" t="str">
        <v>Sample (PM)</v>
      </c>
      <c r="D59" s="1">
        <v>4</v>
      </c>
      <c r="E59" s="1" t="str">
        <v>Hansa Biomed</v>
      </c>
      <c r="F59" s="1" t="str">
        <v>Priyanka Madam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SE2619T-2-1.5</v>
      </c>
      <c r="B60" s="1">
        <v>1</v>
      </c>
      <c r="C60" s="1" t="str">
        <v>SOUTH CAMPUS</v>
      </c>
      <c r="D60" s="1" t="str">
        <v>RT</v>
      </c>
      <c r="E60" s="1" t="str">
        <v>HOEFER</v>
      </c>
      <c r="F60" s="1">
        <v>0</v>
      </c>
      <c r="G60" s="1" t="str">
        <v>Delhi</v>
      </c>
      <c r="H60" s="1" t="str">
        <v>Sample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SE211A-10-1.5</v>
      </c>
      <c r="B61" s="1">
        <v>1</v>
      </c>
      <c r="C61" s="1" t="str">
        <v>SOUTH CAMPUS</v>
      </c>
      <c r="D61" s="1" t="str">
        <v>RT</v>
      </c>
      <c r="E61" s="1" t="str">
        <v>HOEFER</v>
      </c>
      <c r="F61" s="1">
        <v>0</v>
      </c>
      <c r="G61" s="1" t="str">
        <v>Delhi</v>
      </c>
      <c r="H61" s="1" t="str">
        <v>Sample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BE0003-1</v>
      </c>
      <c r="B62" s="1">
        <v>1</v>
      </c>
      <c r="C62" s="1" t="str">
        <v>SSCMP</v>
      </c>
      <c r="D62" s="1">
        <v>4</v>
      </c>
      <c r="E62" s="1" t="str">
        <v>BioXcell</v>
      </c>
      <c r="F62" s="1">
        <v>0</v>
      </c>
      <c r="G62" s="1" t="str">
        <v>Bhopal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BE0004-1</v>
      </c>
      <c r="B63" s="1">
        <v>1</v>
      </c>
      <c r="C63" s="1" t="str">
        <v>SSCMP</v>
      </c>
      <c r="D63" s="1">
        <v>4</v>
      </c>
      <c r="E63" s="1" t="str">
        <v>BioXcell</v>
      </c>
      <c r="F63" s="1">
        <v>0</v>
      </c>
      <c r="G63" s="1" t="str">
        <v>Bhopal</v>
      </c>
      <c r="H63" s="1" t="str">
        <v>Saturday (4-10-2025)</v>
      </c>
      <c r="I63" s="1" t="str">
        <v>OutStation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BE0237</v>
      </c>
      <c r="B64" s="1">
        <v>1</v>
      </c>
      <c r="C64" s="1" t="str">
        <v>SSCMP</v>
      </c>
      <c r="D64" s="1">
        <v>4</v>
      </c>
      <c r="E64" s="1" t="str">
        <v>BioXcell</v>
      </c>
      <c r="F64" s="1">
        <v>0</v>
      </c>
      <c r="G64" s="1" t="str">
        <v>Bhopal</v>
      </c>
      <c r="H64" s="1" t="str">
        <v>Saturday (4-10-2025)</v>
      </c>
      <c r="I64" s="1" t="str">
        <v>OutStation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631151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FOC Informed By Priya Madam and informed to SM Sir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656801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FOC Informed By Priya Madam and informed to SM Sir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805002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FOC Informed By Priya Madam and informed to SM Sir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J-004924-06-0010</v>
      </c>
      <c r="B68" s="1">
        <v>1</v>
      </c>
      <c r="C68" s="1" t="str">
        <v>stock</v>
      </c>
      <c r="D68" s="1">
        <v>-20</v>
      </c>
      <c r="E68" s="1" t="str">
        <v>Dharmacon</v>
      </c>
      <c r="F68" s="1" t="str">
        <v>Extra Item Purchased (Informed by Dharmendra Sir)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423303</v>
      </c>
      <c r="B69" s="1">
        <v>3</v>
      </c>
      <c r="C69" s="1" t="str">
        <v>STOCK</v>
      </c>
      <c r="D69" s="1">
        <v>-20</v>
      </c>
      <c r="E69" s="1" t="str">
        <v>BioLegend</v>
      </c>
      <c r="F69" s="1" t="str">
        <v xml:space="preserve">Same item dispatched to Aiims from Opening Stock 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TM125-220</v>
      </c>
      <c r="B70" s="1">
        <v>1</v>
      </c>
      <c r="C70" s="1" t="str">
        <v>STOCK</v>
      </c>
      <c r="D70" s="1" t="str">
        <v>RT</v>
      </c>
      <c r="E70" s="1" t="str">
        <v>Revvity</v>
      </c>
      <c r="F70" s="1" t="str">
        <v>MACHINE (PRIYANKA MADAM)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TM-125-220-05</v>
      </c>
      <c r="B71" s="1">
        <v>1</v>
      </c>
      <c r="C71" s="1" t="str">
        <v>STOCK</v>
      </c>
      <c r="D71" s="1" t="str">
        <v>RT</v>
      </c>
      <c r="E71" s="1" t="str">
        <v>Revvity</v>
      </c>
      <c r="F71" s="1" t="str">
        <v>MACHINE (PRIYANKA MADAM)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344812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Return From Bio Health (Extra Purchase infromed by Priynka Madam)</v>
      </c>
      <c r="G72" s="1" t="str">
        <v>STOCK</v>
      </c>
      <c r="H72" s="1" t="str">
        <v>Priyanka Madam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421403</v>
      </c>
      <c r="B73" s="1">
        <v>1</v>
      </c>
      <c r="C73" s="1" t="str">
        <v>Stock</v>
      </c>
      <c r="D73" s="1">
        <v>4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>
        <v>300408</v>
      </c>
      <c r="B74" s="1">
        <v>1</v>
      </c>
      <c r="C74" s="1" t="str">
        <v>STOCK</v>
      </c>
      <c r="D74" s="1" t="str">
        <v>4</v>
      </c>
      <c r="E74" s="1" t="str">
        <v>BioLegend</v>
      </c>
      <c r="F74" s="1" t="str">
        <v>Extra Purchase By Priya Madam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41003</v>
      </c>
      <c r="B75" s="1">
        <v>1</v>
      </c>
      <c r="C75" s="1" t="str">
        <v>Stock</v>
      </c>
      <c r="D75" s="1" t="str">
        <v>RT</v>
      </c>
      <c r="E75" s="1" t="str">
        <v>Biotium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432504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431304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432604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431414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430804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430904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2600505001730</v>
      </c>
      <c r="B82" s="1">
        <v>2</v>
      </c>
      <c r="C82" s="1" t="str">
        <v>STOCK</v>
      </c>
      <c r="D82" s="1" t="str">
        <v>RT</v>
      </c>
      <c r="E82" s="1" t="str">
        <v>Genei Lab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2662070501730</v>
      </c>
      <c r="B83" s="1">
        <v>2</v>
      </c>
      <c r="C83" s="1" t="str">
        <v>STOCK</v>
      </c>
      <c r="D83" s="1">
        <v>-20</v>
      </c>
      <c r="E83" s="1" t="str">
        <v>Genei Lab</v>
      </c>
      <c r="F83" s="1" t="str">
        <v>One Piece Damaged received (Replacement received)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2662670501730</v>
      </c>
      <c r="B84" s="1">
        <v>2</v>
      </c>
      <c r="C84" s="1" t="str">
        <v>STOCK</v>
      </c>
      <c r="D84" s="1">
        <v>-20</v>
      </c>
      <c r="E84" s="1" t="str">
        <v>Genei Lab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421601</v>
      </c>
      <c r="B85" s="1">
        <v>3</v>
      </c>
      <c r="C85" s="1" t="str">
        <v>STOCK</v>
      </c>
      <c r="D85" s="1" t="str">
        <v>rt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LSM 1077</v>
      </c>
      <c r="B86" s="1">
        <v>3</v>
      </c>
      <c r="C86" s="1" t="str">
        <v>stock</v>
      </c>
      <c r="D86" s="1">
        <v>4</v>
      </c>
      <c r="E86" s="1" t="str">
        <v>Genexis Biotech</v>
      </c>
      <c r="F86" s="1" t="str">
        <v>Sample Received (Priyanka madam)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25021.5</v>
      </c>
      <c r="B87" s="1">
        <v>10</v>
      </c>
      <c r="C87" s="1" t="str">
        <v>STOCK</v>
      </c>
      <c r="D87" s="1">
        <v>-20</v>
      </c>
      <c r="E87" s="1" t="str">
        <v>Intron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25021.5</v>
      </c>
      <c r="B88" s="1">
        <v>7</v>
      </c>
      <c r="C88" s="1" t="str">
        <v>stock</v>
      </c>
      <c r="D88" s="1">
        <v>-20</v>
      </c>
      <c r="E88" s="1" t="str">
        <v>Intron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16532</v>
      </c>
      <c r="B89" s="1">
        <v>15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16533</v>
      </c>
      <c r="B90" s="1">
        <v>9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 t="str">
        <v>VS0191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VS0141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 t="str">
        <v>VS0141</v>
      </c>
      <c r="B93" s="1">
        <v>1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 t="str">
        <v>15407-47-MIN</v>
      </c>
      <c r="B94" s="1">
        <v>2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VS04T01</v>
      </c>
      <c r="B95" s="68">
        <v>2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VS04T01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VS15T91</v>
      </c>
      <c r="B97" s="1">
        <v>3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VS15T21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VS2051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VS15TR01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VS15TR21</v>
      </c>
      <c r="B101" s="1">
        <v>2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VS15T01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16532</v>
      </c>
      <c r="B103" s="1">
        <v>18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VS15T21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814326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194825</v>
      </c>
      <c r="B106" s="1">
        <v>2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104772</v>
      </c>
      <c r="B107" s="1">
        <v>2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100570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152574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193982</v>
      </c>
      <c r="B110" s="1">
        <v>4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1860454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6553050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194002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 t="str">
        <v>092913726</v>
      </c>
      <c r="B114" s="1">
        <v>10</v>
      </c>
      <c r="C114" s="1" t="str">
        <v>Stock</v>
      </c>
      <c r="D114" s="1">
        <v>-20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6542050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6539025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6552050</v>
      </c>
      <c r="B117" s="1">
        <v>6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116910001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 t="str">
        <v>0210064710</v>
      </c>
      <c r="B119" s="1">
        <v>1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850494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16006980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152624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 t="str">
        <v>0602100031730</v>
      </c>
      <c r="B123" s="1">
        <v>1</v>
      </c>
      <c r="C123" s="1" t="str">
        <v>STOCK</v>
      </c>
      <c r="D123" s="1">
        <v>-20</v>
      </c>
      <c r="E123" s="1" t="str">
        <v>Genei Lab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420701</v>
      </c>
      <c r="B124" s="1">
        <v>2</v>
      </c>
      <c r="C124" s="1" t="str">
        <v>Stock</v>
      </c>
      <c r="D124" s="1">
        <v>4</v>
      </c>
      <c r="E124" s="1" t="str">
        <v>BioLegend</v>
      </c>
      <c r="F124" s="1" t="str">
        <v>Retrun From IGIB , Invoice Number 1058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424602</v>
      </c>
      <c r="B125" s="1">
        <v>2</v>
      </c>
      <c r="C125" s="1" t="str">
        <v>Stock</v>
      </c>
      <c r="D125" s="1">
        <v>4</v>
      </c>
      <c r="E125" s="1" t="str">
        <v>BioLegend</v>
      </c>
      <c r="F125" s="1" t="str">
        <v>Retrun From IGIB , Invoice Number 1058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421101</v>
      </c>
      <c r="B126" s="1">
        <v>3</v>
      </c>
      <c r="C126" s="1" t="str">
        <v>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424602</v>
      </c>
      <c r="B127" s="1">
        <v>1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420801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41003</v>
      </c>
      <c r="B129" s="1">
        <v>4</v>
      </c>
      <c r="C129" s="1" t="str">
        <v>Stock</v>
      </c>
      <c r="D129" s="1" t="str">
        <v>RT</v>
      </c>
      <c r="E129" s="1" t="str">
        <v>Biotium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 t="str">
        <v>BE0416</v>
      </c>
      <c r="B130" s="1">
        <v>1</v>
      </c>
      <c r="C130" s="1" t="str">
        <v>Stock</v>
      </c>
      <c r="D130" s="1">
        <v>4</v>
      </c>
      <c r="E130" s="1" t="str">
        <v>BioXcell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100575</v>
      </c>
      <c r="B131" s="1">
        <v>2</v>
      </c>
      <c r="C131" s="1" t="str">
        <v>Stock</v>
      </c>
      <c r="D131" s="1">
        <v>4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 t="str">
        <v>092913726</v>
      </c>
      <c r="B132" s="1">
        <v>7</v>
      </c>
      <c r="C132" s="1" t="str">
        <v>Stock</v>
      </c>
      <c r="D132" s="1">
        <v>-20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947203</v>
      </c>
      <c r="B133" s="1">
        <v>1</v>
      </c>
      <c r="C133" s="1" t="str">
        <v>THSTI</v>
      </c>
      <c r="D133" s="1">
        <v>4</v>
      </c>
      <c r="E133" s="1" t="str">
        <v>BioLegend</v>
      </c>
      <c r="F133" s="1">
        <v>0</v>
      </c>
      <c r="G133" s="1" t="str">
        <v>Faridabad</v>
      </c>
      <c r="H133" s="1" t="str">
        <v>Priyanka Madam</v>
      </c>
      <c r="I133" t="str">
        <v>Local</v>
      </c>
    </row>
    <row r="134" spans="1:9" x14ac:dyDescent="0.25">
      <c r="A134" s="1">
        <v>344613</v>
      </c>
      <c r="B134" s="1">
        <v>1</v>
      </c>
      <c r="C134" s="1" t="str">
        <v>UNKNOWN</v>
      </c>
      <c r="D134" s="1">
        <v>4</v>
      </c>
      <c r="E134" s="1" t="str">
        <v>BioLegend</v>
      </c>
      <c r="F134" s="1" t="str">
        <v>Demo Vail</v>
      </c>
      <c r="G134" s="1" t="str">
        <v>Unknown</v>
      </c>
      <c r="H134" s="1" t="str">
        <v>Demo Vail for Vishal</v>
      </c>
      <c r="I134" t="str">
        <v>Unknown</v>
      </c>
    </row>
    <row r="135" spans="1:9" x14ac:dyDescent="0.25">
      <c r="A135" s="1">
        <v>740811</v>
      </c>
      <c r="B135" s="1">
        <v>2</v>
      </c>
      <c r="C135" s="1" t="str">
        <v>UNKNOWN</v>
      </c>
      <c r="D135" s="1">
        <v>4</v>
      </c>
      <c r="E135" s="1" t="str">
        <v>BioLegend</v>
      </c>
      <c r="F135" s="1" t="str">
        <v>Demo Kit Mohan Sir (740811, 741146) 2 pcs Kit</v>
      </c>
      <c r="G135" s="1" t="str">
        <v>Unknown</v>
      </c>
      <c r="H135" s="1" t="str">
        <v>DemoKit (Mohan Sir)</v>
      </c>
      <c r="I135" t="str">
        <v>Unknown</v>
      </c>
    </row>
    <row r="136" spans="1:9" x14ac:dyDescent="0.25">
      <c r="A136" s="1">
        <v>741146</v>
      </c>
      <c r="B136" s="1">
        <v>2</v>
      </c>
      <c r="C136" s="1" t="str">
        <v>UNKNOWN</v>
      </c>
      <c r="D136" s="1">
        <v>4</v>
      </c>
      <c r="E136" s="1" t="str">
        <v>BioLegend</v>
      </c>
      <c r="F136" s="1" t="str">
        <v>Demo Kit Mohan Sir (740811, 741146) 2 pcs Kit</v>
      </c>
      <c r="G136" s="1" t="str">
        <v>Unknown</v>
      </c>
      <c r="H136" s="1" t="str">
        <v>DemoKit (Mohan Sir)</v>
      </c>
      <c r="I136" t="str">
        <v>Unknown</v>
      </c>
    </row>
    <row r="137" spans="1:9" x14ac:dyDescent="0.25">
      <c r="A137" s="1">
        <v>740809</v>
      </c>
      <c r="B137" s="1">
        <v>1</v>
      </c>
      <c r="C137" s="1" t="str">
        <v>UNKNOWN</v>
      </c>
      <c r="D137" s="1">
        <v>4</v>
      </c>
      <c r="E137" s="1" t="str">
        <v>BioLegend</v>
      </c>
      <c r="F137" s="1" t="str">
        <v>Mohan Sir, (Demo)</v>
      </c>
      <c r="G137" s="1" t="str">
        <v>Unknown</v>
      </c>
      <c r="H137" s="1" t="str">
        <v>Mohan Sir, (Demo)</v>
      </c>
      <c r="I137" t="str">
        <v>Unknown</v>
      </c>
    </row>
    <row r="138" spans="1:9" x14ac:dyDescent="0.25">
      <c r="A138" s="1" t="str">
        <v>T5S2254</v>
      </c>
      <c r="B138" s="1">
        <v>1</v>
      </c>
      <c r="C138" s="1" t="str">
        <v>Vector</v>
      </c>
      <c r="D138" s="1">
        <v>-20</v>
      </c>
      <c r="E138" s="1" t="str">
        <v>TargetMol</v>
      </c>
      <c r="F138" s="1">
        <v>0</v>
      </c>
      <c r="G138" s="1" t="str">
        <v>Punjab</v>
      </c>
      <c r="H138" s="1" t="str">
        <v>Address Confirmation by Vishal</v>
      </c>
      <c r="I138" t="str">
        <v>OutStation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BIOCON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Waiting For Targetmol Material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>
        <v>0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IGIB</v>
      </c>
      <c r="B8" s="1">
        <v>-20</v>
      </c>
      <c r="C8" s="1" t="str">
        <v>Dharmacon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IGIB</v>
      </c>
      <c r="B9" s="1">
        <v>4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IISER MOHALI</v>
      </c>
      <c r="B10" s="1" t="str">
        <v>RT</v>
      </c>
      <c r="C10" s="1" t="str">
        <v>BioLegend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 t="str">
        <v>Monday (6-10-2025)</v>
      </c>
    </row>
    <row r="12" spans="1:6" x14ac:dyDescent="0.25">
      <c r="A12" s="1" t="str">
        <v>ILS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Monday (6-10-2025)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2</v>
      </c>
      <c r="E14" s="1" t="str">
        <v>OutStation</v>
      </c>
      <c r="F14" s="1" t="str">
        <v>Waiting for other Materail (Back Order)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 t="str">
        <v>Deepak/Priyanka Madam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 t="str">
        <v>Deepak/Priyanka Madam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SSCMP</v>
      </c>
      <c r="B24" s="1">
        <v>4</v>
      </c>
      <c r="C24" s="1" t="str">
        <v>BioXcell</v>
      </c>
      <c r="D24" s="1">
        <v>3</v>
      </c>
      <c r="E24" s="1" t="str">
        <v>OutStation</v>
      </c>
      <c r="F24" s="1" t="str">
        <v>Saturday (4-10-2025)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BioXcell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MP Bio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THSTI</v>
      </c>
      <c r="B46" s="1">
        <v>4</v>
      </c>
      <c r="C46" s="1" t="str">
        <v>BioLegend</v>
      </c>
      <c r="D46" s="1">
        <v>1</v>
      </c>
      <c r="E46" s="1" t="str">
        <v>Local</v>
      </c>
      <c r="F46" s="1" t="str">
        <v>Priyanka Madam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1</v>
      </c>
      <c r="E47" s="1" t="str">
        <v>Unknown</v>
      </c>
      <c r="F47" s="1" t="str">
        <v>Demo Vail for Vishal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4</v>
      </c>
      <c r="E48" s="1" t="str">
        <v>Unknown</v>
      </c>
      <c r="F48" s="1" t="str">
        <v>DemoKit (Mohan Sir)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1</v>
      </c>
      <c r="E49" s="1" t="str">
        <v>Unknown</v>
      </c>
      <c r="F49" s="1" t="str">
        <v>Mohan Sir, (Demo)</v>
      </c>
    </row>
    <row r="50" spans="1:6" x14ac:dyDescent="0.25">
      <c r="A50" s="1" t="str">
        <v>Vector</v>
      </c>
      <c r="B50" s="1">
        <v>-20</v>
      </c>
      <c r="C50" s="1" t="str">
        <v>TargetMol</v>
      </c>
      <c r="D50" s="1">
        <v>1</v>
      </c>
      <c r="E50" s="1" t="str">
        <v>OutStation</v>
      </c>
      <c r="F50" s="1" t="str">
        <v>Address Confirmation by Vishal</v>
      </c>
    </row>
    <row r="51" spans="1:6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58156233800</v>
      </c>
      <c r="C17">
        <v>0</v>
      </c>
      <c r="D17" t="str">
        <v>ACTREC</v>
      </c>
    </row>
    <row r="18" spans="1:4" x14ac:dyDescent="0.25">
      <c r="A18" s="6">
        <v>45927</v>
      </c>
      <c r="B18">
        <v>58156233936</v>
      </c>
      <c r="C18">
        <v>0</v>
      </c>
      <c r="D18" t="str">
        <v>Shubh Sales</v>
      </c>
    </row>
    <row r="19" spans="1:4" x14ac:dyDescent="0.25">
      <c r="A19" s="6">
        <v>45927</v>
      </c>
      <c r="B19" t="str">
        <v>D3003710005</v>
      </c>
      <c r="C19">
        <v>0</v>
      </c>
      <c r="D19" t="str">
        <v>INFINITY</v>
      </c>
    </row>
    <row r="20" spans="1:4" x14ac:dyDescent="0.25">
      <c r="A20" s="6">
        <v>45927</v>
      </c>
      <c r="B20" t="str">
        <v>D3003710006</v>
      </c>
      <c r="C20">
        <v>0</v>
      </c>
      <c r="D20" t="str">
        <v>MEDLIFE</v>
      </c>
    </row>
    <row r="21" spans="1:4" x14ac:dyDescent="0.25">
      <c r="A21" s="6">
        <v>0</v>
      </c>
      <c r="B21">
        <v>0</v>
      </c>
      <c r="C21">
        <v>0</v>
      </c>
      <c r="D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8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>
        <v>0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>
        <v>0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>
        <v>0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>
        <v>0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>
        <v>0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>
        <v>0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>
        <v>0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>
        <v>0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>
        <v>0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>
        <v>0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>
        <v>0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>
        <v>0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>
        <v>0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>
        <v>0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>
        <v>0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>
        <v>0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>
        <v>0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>
        <v>0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>
        <v>0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>
        <v>0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>
        <v>0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>
        <v>0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>
        <v>0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>
        <v>0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>
        <v>0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>
        <v>0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>
        <v>0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>
        <v>0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>
        <v>0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>
        <v>0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>
        <v>0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>
        <v>0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>
        <v>0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>
        <v>0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>
        <v>0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>
        <v>0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>
        <v>0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>
        <v>0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>
        <v>0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>
        <v>0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>
        <v>0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>
        <v>0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>
        <v>0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>
        <v>0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>
        <v>0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>
        <v>0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>
        <v>0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>
        <v>0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BIOCON</v>
      </c>
      <c r="E92" s="1">
        <v>4</v>
      </c>
      <c r="F92" s="1" t="str">
        <v>BioLegend</v>
      </c>
      <c r="G92" s="1" t="str">
        <v>Banglore</v>
      </c>
      <c r="H92" s="1" t="str">
        <v>Waiting For Targetmol Material</v>
      </c>
      <c r="I92" s="1" t="str">
        <v>OutStation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420601</v>
      </c>
      <c r="B95" s="1" t="str">
        <v xml:space="preserve">Brefeldin A Solution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329702</v>
      </c>
      <c r="B96" s="1" t="str">
        <v xml:space="preserve">Purified anti-human CD274 </v>
      </c>
      <c r="C96" s="1">
        <v>2</v>
      </c>
      <c r="D96" s="1" t="str">
        <v>Opening 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2600505001730</v>
      </c>
      <c r="B97" s="1">
        <v>0</v>
      </c>
      <c r="C97" s="1">
        <v>2</v>
      </c>
      <c r="D97" s="1" t="str">
        <v>STOCK</v>
      </c>
      <c r="E97" s="1" t="str">
        <v>RT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2662070501730</v>
      </c>
      <c r="B98" s="1">
        <v>0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2662670501730</v>
      </c>
      <c r="B99" s="1">
        <v>0</v>
      </c>
      <c r="C99" s="1">
        <v>2</v>
      </c>
      <c r="D99" s="1" t="str">
        <v>STOCK</v>
      </c>
      <c r="E99" s="1">
        <v>-20</v>
      </c>
      <c r="F99" s="1" t="str">
        <v>Genei Lab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15407-47-MIN</v>
      </c>
      <c r="B100" s="1" t="str">
        <v>Polyethersulfone 0.22 µm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VS04T01</v>
      </c>
      <c r="B101" s="1" t="str">
        <v>VicaSpin Turbo 4 10000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VS15TR21</v>
      </c>
      <c r="B102" s="1" t="str">
        <v>VicaSpin Turbo 15 RC 30000 MWCO</v>
      </c>
      <c r="C102" s="1">
        <v>2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814326</v>
      </c>
      <c r="B103" s="1" t="str">
        <v>Acrylamide, Ultra Pure 500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194825</v>
      </c>
      <c r="B104" s="1" t="str">
        <v>Glycine, Molecular Biology Reagent 1 KG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104772</v>
      </c>
      <c r="B105" s="1" t="str">
        <v>Ammonium Sulfate, Technical Pure 500 GM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194002</v>
      </c>
      <c r="B106" s="1" t="str">
        <v>Chloroform, Molecular Biology Reagent</v>
      </c>
      <c r="C106" s="1">
        <v>2</v>
      </c>
      <c r="D106" s="1" t="str">
        <v>Stock</v>
      </c>
      <c r="E106" s="1" t="str">
        <v>RT</v>
      </c>
      <c r="F106" s="1" t="str">
        <v>Mp Bio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420701</v>
      </c>
      <c r="B107" s="1" t="str">
        <v xml:space="preserve">Monensin Solution </v>
      </c>
      <c r="C107" s="1">
        <v>2</v>
      </c>
      <c r="D107" s="1" t="str">
        <v>Stock</v>
      </c>
      <c r="E107" s="1">
        <v>4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424602</v>
      </c>
      <c r="B108" s="1" t="str">
        <v>Compensation Beads</v>
      </c>
      <c r="C108" s="1">
        <v>2</v>
      </c>
      <c r="D108" s="1" t="str">
        <v>Stock</v>
      </c>
      <c r="E108" s="1">
        <v>4</v>
      </c>
      <c r="F108" s="1" t="str">
        <v>BioLegend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740811</v>
      </c>
      <c r="B109" s="1">
        <v>0</v>
      </c>
      <c r="C109" s="1">
        <v>2</v>
      </c>
      <c r="D109" s="1" t="str">
        <v>UNKNOWN</v>
      </c>
      <c r="E109" s="1">
        <v>4</v>
      </c>
      <c r="F109" s="1" t="str">
        <v>BioLegend</v>
      </c>
      <c r="G109" s="1" t="str">
        <v>Unknown</v>
      </c>
      <c r="H109" s="1" t="str">
        <v>DemoKit (Mohan Sir)</v>
      </c>
      <c r="I109" s="1" t="str">
        <v>Unknown</v>
      </c>
    </row>
    <row r="110" spans="1:9" x14ac:dyDescent="0.25">
      <c r="A110" s="1">
        <v>741146</v>
      </c>
      <c r="B110" s="1">
        <v>0</v>
      </c>
      <c r="C110" s="1">
        <v>2</v>
      </c>
      <c r="D110" s="1" t="str">
        <v>UNKNOWN</v>
      </c>
      <c r="E110" s="1">
        <v>4</v>
      </c>
      <c r="F110" s="1" t="str">
        <v>BioLegend</v>
      </c>
      <c r="G110" s="1" t="str">
        <v>Unknown</v>
      </c>
      <c r="H110" s="1" t="str">
        <v>DemoKit (Mohan Sir)</v>
      </c>
      <c r="I110" s="1" t="str">
        <v>Unknown</v>
      </c>
    </row>
    <row r="111" spans="1:9" x14ac:dyDescent="0.25">
      <c r="A111" s="1">
        <v>420801</v>
      </c>
      <c r="B111" s="1">
        <v>0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100575</v>
      </c>
      <c r="B112" s="1">
        <v>0</v>
      </c>
      <c r="C112" s="1">
        <v>2</v>
      </c>
      <c r="D112" s="1" t="str">
        <v>Stock</v>
      </c>
      <c r="E112" s="1">
        <v>4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S1714</v>
      </c>
      <c r="B113" s="1">
        <v>0</v>
      </c>
      <c r="C113" s="1">
        <v>2</v>
      </c>
      <c r="D113" s="1" t="str">
        <v>FARCAST</v>
      </c>
      <c r="E113" s="1">
        <v>-20</v>
      </c>
      <c r="F113" s="1" t="str">
        <v>TOPCLASS ENTERPRISES</v>
      </c>
      <c r="G113" s="1" t="str">
        <v>Banglore</v>
      </c>
      <c r="H113" s="1">
        <v>0</v>
      </c>
      <c r="I113" s="1" t="str">
        <v>OutStation</v>
      </c>
    </row>
    <row r="114" spans="1:9" x14ac:dyDescent="0.25">
      <c r="A114" s="1" t="str">
        <v>T1765</v>
      </c>
      <c r="B114" s="1">
        <v>0</v>
      </c>
      <c r="C114" s="1">
        <v>2</v>
      </c>
      <c r="D114" s="1" t="str">
        <v>Mishu Pharma</v>
      </c>
      <c r="E114" s="1">
        <v>-20</v>
      </c>
      <c r="F114" s="1" t="str">
        <v>TargetMol</v>
      </c>
      <c r="G114" s="1" t="str">
        <v>JAIPUR</v>
      </c>
      <c r="H114" s="1" t="str">
        <v>Waiting for other Materail (Back Order)</v>
      </c>
      <c r="I114" s="1" t="str">
        <v>OutStation</v>
      </c>
    </row>
    <row r="115" spans="1:9" x14ac:dyDescent="0.25">
      <c r="A115" s="1">
        <v>423303</v>
      </c>
      <c r="B115" s="1" t="str">
        <v xml:space="preserve">Cell Activation Cocktail </v>
      </c>
      <c r="C115" s="1">
        <v>3</v>
      </c>
      <c r="D115" s="1" t="str">
        <v>STOCK</v>
      </c>
      <c r="E115" s="1">
        <v>-20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421601</v>
      </c>
      <c r="B116" s="1" t="str">
        <v>ELISA Wash Buffer (20X)</v>
      </c>
      <c r="C116" s="1">
        <v>3</v>
      </c>
      <c r="D116" s="1" t="str">
        <v>STOCK</v>
      </c>
      <c r="E116" s="1" t="str">
        <v>rt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LSM 1077</v>
      </c>
      <c r="B117" s="1">
        <v>0</v>
      </c>
      <c r="C117" s="1">
        <v>3</v>
      </c>
      <c r="D117" s="1" t="str">
        <v>stock</v>
      </c>
      <c r="E117" s="1">
        <v>4</v>
      </c>
      <c r="F117" s="1" t="str">
        <v>Genexis Biotech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VS15T91</v>
      </c>
      <c r="B118" s="1" t="str">
        <v>VicaSpin Turbo 15 3000 MWCO</v>
      </c>
      <c r="C118" s="1">
        <v>3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421101</v>
      </c>
      <c r="B119" s="1">
        <v>0</v>
      </c>
      <c r="C119" s="1">
        <v>3</v>
      </c>
      <c r="D119" s="1" t="str">
        <v>Stock</v>
      </c>
      <c r="E119" s="1">
        <v>4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421002</v>
      </c>
      <c r="B120" s="1" t="str">
        <v xml:space="preserve">Intracellular Staining Permeabilization Wash Buffer </v>
      </c>
      <c r="C120" s="1">
        <v>4</v>
      </c>
      <c r="D120" s="1" t="str">
        <v>Opening Stock</v>
      </c>
      <c r="E120" s="1">
        <v>4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VS04T01</v>
      </c>
      <c r="B121" s="1" t="str">
        <v>VicaSpin Turbo 4 10000 MWCO</v>
      </c>
      <c r="C121" s="1">
        <v>4</v>
      </c>
      <c r="D121" s="1" t="str">
        <v>Stock</v>
      </c>
      <c r="E121" s="1" t="str">
        <v>RT</v>
      </c>
      <c r="F121" s="1" t="str">
        <v>Sartorius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VS15TR01</v>
      </c>
      <c r="B122" s="1" t="str">
        <v>VicaSpin Turbo 15 RC 10000 MWCO</v>
      </c>
      <c r="C122" s="1">
        <v>4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VS15T21</v>
      </c>
      <c r="B123" s="1">
        <v>0</v>
      </c>
      <c r="C123" s="1">
        <v>4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193982</v>
      </c>
      <c r="B124" s="1" t="str">
        <v>Acrylamide, Molecular Biology Reagent 1 KG</v>
      </c>
      <c r="C124" s="1">
        <v>4</v>
      </c>
      <c r="D124" s="1" t="str">
        <v>Stock</v>
      </c>
      <c r="E124" s="1" t="str">
        <v>RT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41003</v>
      </c>
      <c r="B125" s="1">
        <v>0</v>
      </c>
      <c r="C125" s="1">
        <v>4</v>
      </c>
      <c r="D125" s="1" t="str">
        <v>Stock</v>
      </c>
      <c r="E125" s="1" t="str">
        <v>RT</v>
      </c>
      <c r="F125" s="1" t="str">
        <v>Biotium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556002</v>
      </c>
      <c r="B126" s="1" t="str">
        <v xml:space="preserve">Recombinant Mouse IL-9 </v>
      </c>
      <c r="C126" s="1">
        <v>5</v>
      </c>
      <c r="D126" s="1" t="str">
        <v>Opening Stock</v>
      </c>
      <c r="E126" s="1">
        <v>-20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HBM-EXP-B2.5</v>
      </c>
      <c r="B127" s="1">
        <v>0</v>
      </c>
      <c r="C127" s="1">
        <v>5</v>
      </c>
      <c r="D127" s="1" t="str">
        <v>Sample (PM)</v>
      </c>
      <c r="E127" s="1">
        <v>4</v>
      </c>
      <c r="F127" s="1" t="str">
        <v>Hansa Biomed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>
        <v>626812</v>
      </c>
      <c r="B128" s="1">
        <v>0</v>
      </c>
      <c r="C128" s="1">
        <v>5</v>
      </c>
      <c r="D128" s="1" t="str">
        <v>AURIGINE ONCO</v>
      </c>
      <c r="E128" s="1">
        <v>4</v>
      </c>
      <c r="F128" s="1" t="str">
        <v>BioLegend</v>
      </c>
      <c r="G128" s="1" t="str">
        <v>Banglore</v>
      </c>
      <c r="H128" s="1" t="str">
        <v>Stock</v>
      </c>
      <c r="I128" s="1" t="str">
        <v>OutStation</v>
      </c>
    </row>
    <row r="129" spans="1:9" x14ac:dyDescent="0.25">
      <c r="A129" s="1">
        <v>6552050</v>
      </c>
      <c r="B129" s="1" t="str">
        <v xml:space="preserve">SPINeasy DNA Kit for Blood  </v>
      </c>
      <c r="C129" s="1">
        <v>6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421403</v>
      </c>
      <c r="B130" s="1" t="str">
        <v>FOXP3 Fix/Perm Buffer Set</v>
      </c>
      <c r="C130" s="1">
        <v>7</v>
      </c>
      <c r="D130" s="1" t="str">
        <v>Opening Stock</v>
      </c>
      <c r="E130" s="1">
        <v>4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25021.5</v>
      </c>
      <c r="B131" s="1" t="str">
        <v>i-Taq (W/O dNTP) DNA Polymerase</v>
      </c>
      <c r="C131" s="1">
        <v>7</v>
      </c>
      <c r="D131" s="1" t="str">
        <v>stock</v>
      </c>
      <c r="E131" s="1">
        <v>-20</v>
      </c>
      <c r="F131" s="1" t="str">
        <v>Intron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>
        <v>0</v>
      </c>
      <c r="C132" s="1">
        <v>7</v>
      </c>
      <c r="D132" s="1" t="str">
        <v>Stock</v>
      </c>
      <c r="E132" s="1">
        <v>-20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16533</v>
      </c>
      <c r="B133" s="1" t="str">
        <v>MiniSart High Flow 0.45 µm</v>
      </c>
      <c r="C133" s="1">
        <v>9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25021.5</v>
      </c>
      <c r="B134" s="1" t="str">
        <v>i-Taq (W/O dNTP) DNA Polymerase</v>
      </c>
      <c r="C134" s="1">
        <v>10</v>
      </c>
      <c r="D134" s="1" t="str">
        <v>STOCK</v>
      </c>
      <c r="E134" s="1">
        <v>-20</v>
      </c>
      <c r="F134" s="1" t="str">
        <v>Intron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092913726</v>
      </c>
      <c r="B135" s="1" t="str">
        <v>Adult Bovine Serum, Sterile Filtered, New Zealand Origin 1kg (970ML)</v>
      </c>
      <c r="C135" s="1">
        <v>10</v>
      </c>
      <c r="D135" s="1" t="str">
        <v>Stock</v>
      </c>
      <c r="E135" s="1">
        <v>-20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 t="str">
        <v>MiniSart High Flow 0.22 µm</v>
      </c>
      <c r="C136" s="1">
        <v>15</v>
      </c>
      <c r="D136" s="1" t="str">
        <v>Stock</v>
      </c>
      <c r="E136" s="1" t="str">
        <v>RT</v>
      </c>
      <c r="F136" s="1" t="str">
        <v>Sartorius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 t="str">
        <v>MiniSart High Flow 0.22 µm</v>
      </c>
      <c r="C137" s="1">
        <v>18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16532</v>
      </c>
      <c r="B138" s="1" t="str">
        <v>MiniSart High Flow 0.22 µm</v>
      </c>
      <c r="C138" s="1">
        <v>23</v>
      </c>
      <c r="D138" s="1" t="str">
        <v>OPENING 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4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4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 t="str">
        <v>Stock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 t="str">
        <v>Priyanka Madam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 t="str">
        <v>Stock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2</v>
      </c>
      <c r="H2689" s="1">
        <v>0</v>
      </c>
      <c r="I2689" s="1">
        <v>2</v>
      </c>
      <c r="J2689" s="1" t="str">
        <v>STOCK</v>
      </c>
      <c r="K2689" s="1" t="str">
        <v>Stock</v>
      </c>
      <c r="L2689" s="1">
        <f t="shared" si="129"/>
        <v>6749.6</v>
      </c>
      <c r="M2689" s="1">
        <f t="shared" si="130"/>
        <v>0</v>
      </c>
      <c r="N2689" s="1">
        <f t="shared" si="131"/>
        <v>6749.6</v>
      </c>
    </row>
    <row r="2690" spans="1:14" x14ac:dyDescent="0.25">
      <c r="A2690" s="1" t="str">
        <v>Cytoskeleton</v>
      </c>
      <c r="B2690" s="1">
        <v>76646.240000000005</v>
      </c>
      <c r="C2690" s="1">
        <v>20914</v>
      </c>
      <c r="D2690" s="2">
        <v>45909</v>
      </c>
      <c r="E2690" s="2">
        <v>45912</v>
      </c>
      <c r="F2690" s="1" t="str">
        <v>BK011P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76646.240000000005</v>
      </c>
      <c r="M2690" s="1">
        <f t="shared" si="130"/>
        <v>76646.240000000005</v>
      </c>
      <c r="N2690" s="1">
        <f t="shared" si="131"/>
        <v>0</v>
      </c>
    </row>
    <row r="2691" spans="1:14" x14ac:dyDescent="0.25">
      <c r="A2691" s="1" t="str">
        <v>TargetMol</v>
      </c>
      <c r="B2691" s="1">
        <v>2376</v>
      </c>
      <c r="C2691" s="1" t="str">
        <v>INV250910-002</v>
      </c>
      <c r="D2691" s="2">
        <v>45910</v>
      </c>
      <c r="E2691" s="2">
        <v>45912</v>
      </c>
      <c r="F2691" s="1" t="str">
        <v>T60151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2376</v>
      </c>
      <c r="M2691" s="1">
        <f t="shared" si="130"/>
        <v>2376</v>
      </c>
      <c r="N2691" s="1">
        <f t="shared" si="131"/>
        <v>0</v>
      </c>
    </row>
    <row r="2692" spans="1:14" x14ac:dyDescent="0.25">
      <c r="A2692" s="1" t="str">
        <v>TargetMol</v>
      </c>
      <c r="B2692" s="1">
        <v>2270.4</v>
      </c>
      <c r="C2692" s="1" t="str">
        <v>INV250910-002</v>
      </c>
      <c r="D2692" s="2">
        <v>45910</v>
      </c>
      <c r="E2692" s="2">
        <v>45912</v>
      </c>
      <c r="F2692" s="1" t="str">
        <v>T12851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2270.4</v>
      </c>
      <c r="M2692" s="1">
        <f t="shared" si="130"/>
        <v>2270.4</v>
      </c>
      <c r="N2692" s="1">
        <f t="shared" si="131"/>
        <v>0</v>
      </c>
    </row>
    <row r="2693" spans="1:14" x14ac:dyDescent="0.25">
      <c r="A2693" s="1" t="str">
        <v>TargetMol</v>
      </c>
      <c r="B2693" s="1">
        <v>3854.3999999999996</v>
      </c>
      <c r="C2693" s="1" t="str">
        <v>INV250910-002</v>
      </c>
      <c r="D2693" s="2">
        <v>45910</v>
      </c>
      <c r="E2693" s="2">
        <v>45912</v>
      </c>
      <c r="F2693" s="1" t="str">
        <v>TP1304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3854.3999999999996</v>
      </c>
      <c r="M2693" s="1">
        <f t="shared" si="130"/>
        <v>3854.3999999999996</v>
      </c>
      <c r="N2693" s="1">
        <f t="shared" si="131"/>
        <v>0</v>
      </c>
    </row>
    <row r="2694" spans="1:14" x14ac:dyDescent="0.25">
      <c r="A2694" s="1" t="str">
        <v>TargetMol</v>
      </c>
      <c r="B2694" s="1">
        <v>1584</v>
      </c>
      <c r="C2694" s="1" t="str">
        <v>INV250910-002</v>
      </c>
      <c r="D2694" s="2">
        <v>45910</v>
      </c>
      <c r="E2694" s="2">
        <v>45912</v>
      </c>
      <c r="F2694" s="1" t="str">
        <v>T19562</v>
      </c>
      <c r="G2694" s="1">
        <v>1</v>
      </c>
      <c r="H2694" s="1">
        <v>1</v>
      </c>
      <c r="I2694" s="1">
        <v>0</v>
      </c>
      <c r="J2694" s="1" t="str">
        <v>PUNE</v>
      </c>
      <c r="K2694" s="1">
        <v>0</v>
      </c>
      <c r="L2694" s="1">
        <f t="shared" si="129"/>
        <v>1584</v>
      </c>
      <c r="M2694" s="1">
        <f t="shared" si="130"/>
        <v>1584</v>
      </c>
      <c r="N2694" s="1">
        <f t="shared" si="131"/>
        <v>0</v>
      </c>
    </row>
    <row r="2695" spans="1:14" x14ac:dyDescent="0.25">
      <c r="A2695" s="1" t="str">
        <v>TargetMol</v>
      </c>
      <c r="B2695" s="1">
        <v>17001.599999999999</v>
      </c>
      <c r="C2695" s="1" t="str">
        <v>INV250910-003</v>
      </c>
      <c r="D2695" s="2">
        <v>45910</v>
      </c>
      <c r="E2695" s="2">
        <v>45912</v>
      </c>
      <c r="F2695" s="1" t="str">
        <v>T9908</v>
      </c>
      <c r="G2695" s="1">
        <v>1</v>
      </c>
      <c r="H2695" s="1">
        <v>1</v>
      </c>
      <c r="I2695" s="1">
        <v>0</v>
      </c>
      <c r="J2695" s="1" t="str">
        <v>Gujrat</v>
      </c>
      <c r="K2695" s="1">
        <v>0</v>
      </c>
      <c r="L2695" s="1">
        <f t="shared" si="129"/>
        <v>17001.599999999999</v>
      </c>
      <c r="M2695" s="1">
        <f t="shared" si="130"/>
        <v>17001.599999999999</v>
      </c>
      <c r="N2695" s="1">
        <f t="shared" si="131"/>
        <v>0</v>
      </c>
    </row>
    <row r="2696" spans="1:14" x14ac:dyDescent="0.25">
      <c r="A2696" s="1" t="str">
        <v>TargetMol</v>
      </c>
      <c r="B2696" s="1">
        <v>1848</v>
      </c>
      <c r="C2696" s="1" t="str">
        <v>INV250910-004</v>
      </c>
      <c r="D2696" s="2">
        <v>45910</v>
      </c>
      <c r="E2696" s="2">
        <v>45912</v>
      </c>
      <c r="F2696" s="1" t="str">
        <v>T72033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1848</v>
      </c>
      <c r="M2696" s="1">
        <f t="shared" si="130"/>
        <v>1848</v>
      </c>
      <c r="N2696" s="1">
        <f t="shared" si="131"/>
        <v>0</v>
      </c>
    </row>
    <row r="2697" spans="1:14" x14ac:dyDescent="0.25">
      <c r="A2697" s="1" t="str">
        <v>TargetMol</v>
      </c>
      <c r="B2697" s="1">
        <v>7761.6</v>
      </c>
      <c r="C2697" s="1" t="str">
        <v>INV250910-004</v>
      </c>
      <c r="D2697" s="2">
        <v>45910</v>
      </c>
      <c r="E2697" s="2">
        <v>45912</v>
      </c>
      <c r="F2697" s="1" t="str">
        <v>T72081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7761.6</v>
      </c>
      <c r="M2697" s="1">
        <f t="shared" si="130"/>
        <v>7761.6</v>
      </c>
      <c r="N2697" s="1">
        <f t="shared" si="131"/>
        <v>0</v>
      </c>
    </row>
    <row r="2698" spans="1:14" x14ac:dyDescent="0.25">
      <c r="A2698" s="1" t="str">
        <v>BioXcell</v>
      </c>
      <c r="B2698" s="1">
        <v>43296</v>
      </c>
      <c r="C2698" s="1">
        <v>178586</v>
      </c>
      <c r="D2698" s="2">
        <v>45909</v>
      </c>
      <c r="E2698" s="2">
        <v>45912</v>
      </c>
      <c r="F2698" s="1" t="str">
        <v>BE0172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43296</v>
      </c>
      <c r="M2698" s="1">
        <f t="shared" ref="M2698:M2761" si="133">H2698*B2698</f>
        <v>43296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9081.6</v>
      </c>
      <c r="C2699" s="1">
        <v>178586</v>
      </c>
      <c r="D2699" s="2">
        <v>45909</v>
      </c>
      <c r="E2699" s="2">
        <v>45912</v>
      </c>
      <c r="F2699" s="1" t="str">
        <v>BP0075-1</v>
      </c>
      <c r="G2699" s="1">
        <v>1</v>
      </c>
      <c r="H2699" s="1">
        <v>1</v>
      </c>
      <c r="I2699" s="1">
        <v>0</v>
      </c>
      <c r="J2699" s="1" t="str">
        <v>Delhi</v>
      </c>
      <c r="K2699" s="1">
        <v>0</v>
      </c>
      <c r="L2699" s="1">
        <f t="shared" si="132"/>
        <v>9081.6</v>
      </c>
      <c r="M2699" s="1">
        <f t="shared" si="133"/>
        <v>9081.6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CTM-1172343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CTM-1172344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CTM-1172348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CTM-1172347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CTM-1172346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CTM-1172345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CTM-1172353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CTM-1172352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CTM-1172351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CTM-1172350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CTM-1172349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11165.439999999999</v>
      </c>
      <c r="C2711" s="1" t="str">
        <v>D090425IN3313470G</v>
      </c>
      <c r="D2711" s="2">
        <v>45911</v>
      </c>
      <c r="E2711" s="2">
        <v>45913</v>
      </c>
      <c r="F2711" s="1" t="str">
        <v>CTM-1172803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11165.439999999999</v>
      </c>
      <c r="M2711" s="1">
        <f t="shared" si="133"/>
        <v>11165.439999999999</v>
      </c>
      <c r="N2711" s="1">
        <f t="shared" si="134"/>
        <v>0</v>
      </c>
    </row>
    <row r="2712" spans="1:14" x14ac:dyDescent="0.25">
      <c r="A2712" s="1" t="str">
        <v>Dharmacon</v>
      </c>
      <c r="B2712" s="1">
        <v>12107.04</v>
      </c>
      <c r="C2712" s="1" t="str">
        <v>D090425IN3313470G</v>
      </c>
      <c r="D2712" s="2">
        <v>45911</v>
      </c>
      <c r="E2712" s="2">
        <v>45913</v>
      </c>
      <c r="F2712" s="1" t="str">
        <v>CTM-1172804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12107.04</v>
      </c>
      <c r="M2712" s="1">
        <f t="shared" si="133"/>
        <v>12107.04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CTM-1172805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CTM-1172806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10222.08</v>
      </c>
      <c r="C2715" s="1" t="str">
        <v>D090425IN3313470G</v>
      </c>
      <c r="D2715" s="2">
        <v>45911</v>
      </c>
      <c r="E2715" s="2">
        <v>45913</v>
      </c>
      <c r="F2715" s="1" t="str">
        <v>CTM-1172807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10222.08</v>
      </c>
      <c r="M2715" s="1">
        <f t="shared" si="133"/>
        <v>10222.08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CTM-1172808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24624.16</v>
      </c>
      <c r="C2717" s="1" t="str">
        <v>D090425IN3313470G</v>
      </c>
      <c r="D2717" s="2">
        <v>45911</v>
      </c>
      <c r="E2717" s="2">
        <v>45913</v>
      </c>
      <c r="F2717" s="1" t="str">
        <v>CTM-1172820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24624.16</v>
      </c>
      <c r="M2717" s="1">
        <f t="shared" si="133"/>
        <v>24624.16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CTM-1172821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CTM-1172822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9280.48</v>
      </c>
      <c r="C2720" s="1" t="str">
        <v>D090425IN3313470G</v>
      </c>
      <c r="D2720" s="2">
        <v>45911</v>
      </c>
      <c r="E2720" s="2">
        <v>45913</v>
      </c>
      <c r="F2720" s="1" t="str">
        <v>CTM-1172816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9280.48</v>
      </c>
      <c r="M2720" s="1">
        <f t="shared" si="133"/>
        <v>9280.48</v>
      </c>
      <c r="N2720" s="1">
        <f t="shared" si="134"/>
        <v>0</v>
      </c>
    </row>
    <row r="2721" spans="1:14" x14ac:dyDescent="0.25">
      <c r="A2721" s="1" t="str">
        <v>Dharmacon</v>
      </c>
      <c r="B2721" s="1">
        <v>13050.400000000001</v>
      </c>
      <c r="C2721" s="1" t="str">
        <v>D090425IN3313470G</v>
      </c>
      <c r="D2721" s="2">
        <v>45911</v>
      </c>
      <c r="E2721" s="2">
        <v>45913</v>
      </c>
      <c r="F2721" s="1" t="str">
        <v>CTM-1172817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13050.400000000001</v>
      </c>
      <c r="M2721" s="1">
        <f t="shared" si="133"/>
        <v>13050.400000000001</v>
      </c>
      <c r="N2721" s="1">
        <f t="shared" si="134"/>
        <v>0</v>
      </c>
    </row>
    <row r="2722" spans="1:14" x14ac:dyDescent="0.25">
      <c r="A2722" s="1" t="str">
        <v>Dharmacon</v>
      </c>
      <c r="B2722" s="1">
        <v>11165.439999999999</v>
      </c>
      <c r="C2722" s="1" t="str">
        <v>D090425IN3313470G</v>
      </c>
      <c r="D2722" s="2">
        <v>45911</v>
      </c>
      <c r="E2722" s="2">
        <v>45913</v>
      </c>
      <c r="F2722" s="1" t="str">
        <v>CTM-1172819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11165.439999999999</v>
      </c>
      <c r="M2722" s="1">
        <f t="shared" si="133"/>
        <v>11165.439999999999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L-017141-02-0005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L-005280-00-0005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51656</v>
      </c>
      <c r="C2725" s="1" t="str">
        <v>D090425IN3313470G</v>
      </c>
      <c r="D2725" s="2">
        <v>45911</v>
      </c>
      <c r="E2725" s="2">
        <v>45913</v>
      </c>
      <c r="F2725" s="1" t="str">
        <v>L-003400-00-0010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51656</v>
      </c>
      <c r="M2725" s="1">
        <f t="shared" si="133"/>
        <v>51656</v>
      </c>
      <c r="N2725" s="1">
        <f t="shared" si="134"/>
        <v>0</v>
      </c>
    </row>
    <row r="2726" spans="1:14" x14ac:dyDescent="0.25">
      <c r="A2726" s="1" t="str">
        <v>Dharmacon</v>
      </c>
      <c r="B2726" s="1">
        <v>16280</v>
      </c>
      <c r="C2726" s="1" t="str">
        <v>D090425IN3313470G</v>
      </c>
      <c r="D2726" s="2">
        <v>45911</v>
      </c>
      <c r="E2726" s="2">
        <v>45913</v>
      </c>
      <c r="F2726" s="1" t="str">
        <v>D-001810-10-05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16280</v>
      </c>
      <c r="M2726" s="1">
        <f t="shared" si="133"/>
        <v>16280</v>
      </c>
      <c r="N2726" s="1">
        <f t="shared" si="134"/>
        <v>0</v>
      </c>
    </row>
    <row r="2727" spans="1:14" x14ac:dyDescent="0.25">
      <c r="A2727" s="1" t="str">
        <v>Dharmacon</v>
      </c>
      <c r="B2727" s="1">
        <v>34584</v>
      </c>
      <c r="C2727" s="1" t="str">
        <v>D090425IN3313470G</v>
      </c>
      <c r="D2727" s="2">
        <v>45911</v>
      </c>
      <c r="E2727" s="2">
        <v>45913</v>
      </c>
      <c r="F2727" s="1" t="str">
        <v>T-2001-03</v>
      </c>
      <c r="G2727" s="1">
        <v>2</v>
      </c>
      <c r="H2727" s="1">
        <v>2</v>
      </c>
      <c r="I2727" s="1">
        <v>0</v>
      </c>
      <c r="J2727" s="1" t="str">
        <v>Delhi</v>
      </c>
      <c r="K2727" s="1">
        <v>0</v>
      </c>
      <c r="L2727" s="1">
        <f t="shared" si="132"/>
        <v>69168</v>
      </c>
      <c r="M2727" s="1">
        <f t="shared" si="133"/>
        <v>69168</v>
      </c>
      <c r="N2727" s="1">
        <f t="shared" si="134"/>
        <v>0</v>
      </c>
    </row>
    <row r="2728" spans="1:14" x14ac:dyDescent="0.25">
      <c r="A2728" s="1" t="str">
        <v>Dharmacon</v>
      </c>
      <c r="B2728" s="1">
        <v>264</v>
      </c>
      <c r="C2728" s="1" t="str">
        <v>D090425IN3313470G</v>
      </c>
      <c r="D2728" s="2">
        <v>45911</v>
      </c>
      <c r="E2728" s="2">
        <v>45913</v>
      </c>
      <c r="F2728" s="1" t="str">
        <v>MQ-050325-01-0002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264</v>
      </c>
      <c r="M2728" s="1">
        <f t="shared" si="133"/>
        <v>264</v>
      </c>
      <c r="N2728" s="1">
        <f t="shared" si="134"/>
        <v>0</v>
      </c>
    </row>
    <row r="2729" spans="1:14" x14ac:dyDescent="0.25">
      <c r="A2729" s="1" t="str">
        <v>Biotium</v>
      </c>
      <c r="B2729" s="1">
        <v>9222.4</v>
      </c>
      <c r="C2729" s="1" t="str">
        <v>I241032-IN</v>
      </c>
      <c r="D2729" s="2">
        <v>45912</v>
      </c>
      <c r="E2729" s="2">
        <v>45915</v>
      </c>
      <c r="F2729" s="1" t="str">
        <v>21003-1L</v>
      </c>
      <c r="G2729" s="1">
        <v>1</v>
      </c>
      <c r="H2729" s="1">
        <v>1</v>
      </c>
      <c r="I2729" s="1">
        <v>0</v>
      </c>
      <c r="J2729" s="1" t="str">
        <v>Mumbai</v>
      </c>
      <c r="K2729" s="1">
        <v>0</v>
      </c>
      <c r="L2729" s="1">
        <f t="shared" si="132"/>
        <v>9222.4</v>
      </c>
      <c r="M2729" s="1">
        <f t="shared" si="133"/>
        <v>9222.4</v>
      </c>
      <c r="N2729" s="1">
        <f t="shared" si="134"/>
        <v>0</v>
      </c>
    </row>
    <row r="2730" spans="1:14" x14ac:dyDescent="0.25">
      <c r="A2730" s="1" t="str">
        <v>Biotium</v>
      </c>
      <c r="B2730" s="1">
        <v>9926.4</v>
      </c>
      <c r="C2730" s="1" t="str">
        <v>I241032-IN</v>
      </c>
      <c r="D2730" s="2">
        <v>45912</v>
      </c>
      <c r="E2730" s="2">
        <v>45915</v>
      </c>
      <c r="F2730" s="1">
        <v>41003</v>
      </c>
      <c r="G2730" s="1">
        <v>4</v>
      </c>
      <c r="H2730" s="1">
        <v>0</v>
      </c>
      <c r="I2730" s="1">
        <v>4</v>
      </c>
      <c r="J2730" s="1" t="str">
        <v>STOCK</v>
      </c>
      <c r="K2730" s="1" t="str">
        <v>Stock</v>
      </c>
      <c r="L2730" s="1">
        <f t="shared" si="132"/>
        <v>39705.599999999999</v>
      </c>
      <c r="M2730" s="1">
        <f t="shared" si="133"/>
        <v>0</v>
      </c>
      <c r="N2730" s="1">
        <f t="shared" si="134"/>
        <v>39705.599999999999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SE2619T-2-1.5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SE211A-10-1.5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BPS</v>
      </c>
      <c r="B2733" s="1">
        <v>505780</v>
      </c>
      <c r="C2733" s="1" t="str">
        <v>INV7267</v>
      </c>
      <c r="D2733" s="2">
        <v>45912</v>
      </c>
      <c r="E2733" s="2">
        <v>45916</v>
      </c>
      <c r="F2733" s="1">
        <v>78176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505780</v>
      </c>
      <c r="M2733" s="1">
        <f t="shared" si="133"/>
        <v>505780</v>
      </c>
      <c r="N2733" s="1">
        <f t="shared" si="134"/>
        <v>0</v>
      </c>
    </row>
    <row r="2734" spans="1:14" x14ac:dyDescent="0.25">
      <c r="A2734" s="1" t="str">
        <v>BPS</v>
      </c>
      <c r="B2734" s="1">
        <v>537900</v>
      </c>
      <c r="C2734" s="1" t="str">
        <v>INV7267</v>
      </c>
      <c r="D2734" s="2">
        <v>45912</v>
      </c>
      <c r="E2734" s="2">
        <v>45916</v>
      </c>
      <c r="F2734" s="1">
        <v>78589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537900</v>
      </c>
      <c r="M2734" s="1">
        <f t="shared" si="133"/>
        <v>537900</v>
      </c>
      <c r="N2734" s="1">
        <f t="shared" si="134"/>
        <v>0</v>
      </c>
    </row>
    <row r="2735" spans="1:14" x14ac:dyDescent="0.25">
      <c r="A2735" s="1" t="str">
        <v>BPS</v>
      </c>
      <c r="B2735" s="1">
        <v>440</v>
      </c>
      <c r="C2735" s="1" t="str">
        <v>INV7267</v>
      </c>
      <c r="D2735" s="2">
        <v>45912</v>
      </c>
      <c r="E2735" s="2">
        <v>45916</v>
      </c>
      <c r="F2735" s="1" t="str">
        <v>60187-1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1320</v>
      </c>
      <c r="M2735" s="1">
        <f t="shared" si="133"/>
        <v>1320</v>
      </c>
      <c r="N2735" s="1">
        <f t="shared" si="134"/>
        <v>0</v>
      </c>
    </row>
    <row r="2736" spans="1:14" x14ac:dyDescent="0.25">
      <c r="A2736" s="1" t="str">
        <v>BPS</v>
      </c>
      <c r="B2736" s="1">
        <v>34540</v>
      </c>
      <c r="C2736" s="1" t="str">
        <v>INV7267</v>
      </c>
      <c r="D2736" s="2">
        <v>45912</v>
      </c>
      <c r="E2736" s="2">
        <v>45916</v>
      </c>
      <c r="F2736" s="1" t="str">
        <v>79528-1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103620</v>
      </c>
      <c r="M2736" s="1">
        <f t="shared" si="133"/>
        <v>103620</v>
      </c>
      <c r="N2736" s="1">
        <f t="shared" si="134"/>
        <v>0</v>
      </c>
    </row>
    <row r="2737" spans="1:14" x14ac:dyDescent="0.25">
      <c r="A2737" s="1" t="str">
        <v>BPS</v>
      </c>
      <c r="B2737" s="1">
        <v>36520</v>
      </c>
      <c r="C2737" s="1" t="str">
        <v>INV7267</v>
      </c>
      <c r="D2737" s="2">
        <v>45912</v>
      </c>
      <c r="E2737" s="2">
        <v>45916</v>
      </c>
      <c r="F2737" s="1" t="str">
        <v>79544-1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109560</v>
      </c>
      <c r="M2737" s="1">
        <f t="shared" si="133"/>
        <v>109560</v>
      </c>
      <c r="N2737" s="1">
        <f t="shared" si="134"/>
        <v>0</v>
      </c>
    </row>
    <row r="2738" spans="1:14" x14ac:dyDescent="0.25">
      <c r="A2738" s="1" t="str">
        <v>BPS</v>
      </c>
      <c r="B2738" s="1">
        <v>14520</v>
      </c>
      <c r="C2738" s="1" t="str">
        <v>INV7267</v>
      </c>
      <c r="D2738" s="2">
        <v>45912</v>
      </c>
      <c r="E2738" s="2">
        <v>45916</v>
      </c>
      <c r="F2738" s="1" t="str">
        <v>79796-2-Cell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43560</v>
      </c>
      <c r="M2738" s="1">
        <f t="shared" si="133"/>
        <v>43560</v>
      </c>
      <c r="N2738" s="1">
        <f t="shared" si="134"/>
        <v>0</v>
      </c>
    </row>
    <row r="2739" spans="1:14" x14ac:dyDescent="0.25">
      <c r="A2739" s="1" t="str">
        <v>BPS</v>
      </c>
      <c r="B2739" s="1">
        <v>45980</v>
      </c>
      <c r="C2739" s="1" t="str">
        <v>INV7267</v>
      </c>
      <c r="D2739" s="2">
        <v>45912</v>
      </c>
      <c r="E2739" s="2">
        <v>45916</v>
      </c>
      <c r="F2739" s="1" t="str">
        <v>60690-2</v>
      </c>
      <c r="G2739" s="1">
        <v>5</v>
      </c>
      <c r="H2739" s="1">
        <v>5</v>
      </c>
      <c r="I2739" s="1">
        <v>0</v>
      </c>
      <c r="J2739" s="1" t="str">
        <v>DELHI</v>
      </c>
      <c r="K2739" s="1">
        <v>0</v>
      </c>
      <c r="L2739" s="1">
        <f t="shared" si="132"/>
        <v>229900</v>
      </c>
      <c r="M2739" s="1">
        <f t="shared" si="133"/>
        <v>229900</v>
      </c>
      <c r="N2739" s="1">
        <f t="shared" si="134"/>
        <v>0</v>
      </c>
    </row>
    <row r="2740" spans="1:14" x14ac:dyDescent="0.25">
      <c r="A2740" s="1" t="str">
        <v>BPS</v>
      </c>
      <c r="B2740" s="1">
        <v>27280</v>
      </c>
      <c r="C2740" s="1" t="str">
        <v>INV7267</v>
      </c>
      <c r="D2740" s="2">
        <v>45912</v>
      </c>
      <c r="E2740" s="2">
        <v>45916</v>
      </c>
      <c r="F2740" s="1">
        <v>79700</v>
      </c>
      <c r="G2740" s="1">
        <v>1</v>
      </c>
      <c r="H2740" s="1">
        <v>1</v>
      </c>
      <c r="I2740" s="1">
        <v>0</v>
      </c>
      <c r="J2740" s="1" t="str">
        <v>JAIPUR</v>
      </c>
      <c r="K2740" s="1">
        <v>0</v>
      </c>
      <c r="L2740" s="1">
        <f t="shared" si="132"/>
        <v>27280</v>
      </c>
      <c r="M2740" s="1">
        <f t="shared" si="133"/>
        <v>27280</v>
      </c>
      <c r="N2740" s="1">
        <f t="shared" si="134"/>
        <v>0</v>
      </c>
    </row>
    <row r="2741" spans="1:14" x14ac:dyDescent="0.25">
      <c r="A2741" s="1" t="str">
        <v>BPS</v>
      </c>
      <c r="B2741" s="1">
        <v>13420</v>
      </c>
      <c r="C2741" s="1" t="str">
        <v>INV7267</v>
      </c>
      <c r="D2741" s="2">
        <v>45912</v>
      </c>
      <c r="E2741" s="2">
        <v>45916</v>
      </c>
      <c r="F2741" s="1" t="str">
        <v>102006-1</v>
      </c>
      <c r="G2741" s="1">
        <v>1</v>
      </c>
      <c r="H2741" s="1">
        <v>1</v>
      </c>
      <c r="I2741" s="1">
        <v>0</v>
      </c>
      <c r="J2741" s="1" t="str">
        <v>DELHI</v>
      </c>
      <c r="K2741" s="1">
        <v>0</v>
      </c>
      <c r="L2741" s="1">
        <f t="shared" si="132"/>
        <v>13420</v>
      </c>
      <c r="M2741" s="1">
        <f t="shared" si="133"/>
        <v>13420</v>
      </c>
      <c r="N2741" s="1">
        <f t="shared" si="134"/>
        <v>0</v>
      </c>
    </row>
    <row r="2742" spans="1:14" x14ac:dyDescent="0.25">
      <c r="A2742" s="1" t="str">
        <v>MABTECH</v>
      </c>
      <c r="B2742" s="1">
        <v>12038.400000000001</v>
      </c>
      <c r="C2742" s="1">
        <v>44825</v>
      </c>
      <c r="D2742" s="2">
        <v>45911</v>
      </c>
      <c r="E2742" s="2">
        <v>45916</v>
      </c>
      <c r="F2742" s="1" t="str">
        <v>3617-1</v>
      </c>
      <c r="G2742" s="1">
        <v>4</v>
      </c>
      <c r="H2742" s="1">
        <v>4</v>
      </c>
      <c r="I2742" s="1">
        <v>0</v>
      </c>
      <c r="J2742" s="1" t="str">
        <v>Banglore</v>
      </c>
      <c r="K2742" s="1">
        <v>0</v>
      </c>
      <c r="L2742" s="1">
        <f t="shared" si="132"/>
        <v>48153.600000000006</v>
      </c>
      <c r="M2742" s="1">
        <f t="shared" si="133"/>
        <v>48153.600000000006</v>
      </c>
      <c r="N2742" s="1">
        <f t="shared" si="134"/>
        <v>0</v>
      </c>
    </row>
    <row r="2743" spans="1:14" x14ac:dyDescent="0.25">
      <c r="A2743" s="1" t="str">
        <v>MABTECH</v>
      </c>
      <c r="B2743" s="1">
        <v>14080</v>
      </c>
      <c r="C2743" s="1">
        <v>44825</v>
      </c>
      <c r="D2743" s="2">
        <v>45911</v>
      </c>
      <c r="E2743" s="2">
        <v>45916</v>
      </c>
      <c r="F2743" s="1" t="str">
        <v>3660-1</v>
      </c>
      <c r="G2743" s="1">
        <v>4</v>
      </c>
      <c r="H2743" s="1">
        <v>4</v>
      </c>
      <c r="I2743" s="1">
        <v>0</v>
      </c>
      <c r="J2743" s="1" t="str">
        <v>Delhi</v>
      </c>
      <c r="K2743" s="1">
        <v>0</v>
      </c>
      <c r="L2743" s="1">
        <f t="shared" si="132"/>
        <v>56320</v>
      </c>
      <c r="M2743" s="1">
        <f t="shared" si="133"/>
        <v>56320</v>
      </c>
      <c r="N2743" s="1">
        <f t="shared" si="134"/>
        <v>0</v>
      </c>
    </row>
    <row r="2744" spans="1:14" x14ac:dyDescent="0.25">
      <c r="A2744" s="1" t="str">
        <v>MABTECH</v>
      </c>
      <c r="B2744" s="1">
        <v>60060</v>
      </c>
      <c r="C2744" s="1">
        <v>44825</v>
      </c>
      <c r="D2744" s="2">
        <v>45911</v>
      </c>
      <c r="E2744" s="2">
        <v>45916</v>
      </c>
      <c r="F2744" s="1" t="str">
        <v>FSP-3145-2</v>
      </c>
      <c r="G2744" s="1">
        <v>1</v>
      </c>
      <c r="H2744" s="1">
        <v>0</v>
      </c>
      <c r="I2744" s="1">
        <v>1</v>
      </c>
      <c r="J2744" s="1" t="str">
        <v>DELHI</v>
      </c>
      <c r="K2744" s="1" t="str">
        <v>Priyanka Madam</v>
      </c>
      <c r="L2744" s="1">
        <f t="shared" si="132"/>
        <v>60060</v>
      </c>
      <c r="M2744" s="1">
        <f t="shared" si="133"/>
        <v>0</v>
      </c>
      <c r="N2744" s="1">
        <f t="shared" si="134"/>
        <v>60060</v>
      </c>
    </row>
    <row r="2745" spans="1:14" x14ac:dyDescent="0.25">
      <c r="A2745" s="1" t="str">
        <v>MYBIOSOURCE</v>
      </c>
      <c r="B2745" s="1">
        <v>48246</v>
      </c>
      <c r="C2745" s="1">
        <v>922048</v>
      </c>
      <c r="D2745" s="2">
        <v>45915</v>
      </c>
      <c r="E2745" s="2">
        <v>45918</v>
      </c>
      <c r="F2745" s="1" t="str">
        <v>MBS2533593</v>
      </c>
      <c r="G2745" s="1">
        <v>1</v>
      </c>
      <c r="H2745" s="1">
        <v>1</v>
      </c>
      <c r="I2745" s="1">
        <v>0</v>
      </c>
      <c r="J2745" s="1" t="str">
        <v>Mumbai</v>
      </c>
      <c r="K2745" s="1">
        <v>0</v>
      </c>
      <c r="L2745" s="1">
        <f t="shared" si="132"/>
        <v>48246</v>
      </c>
      <c r="M2745" s="1">
        <f t="shared" si="133"/>
        <v>48246</v>
      </c>
      <c r="N2745" s="1">
        <f t="shared" si="134"/>
        <v>0</v>
      </c>
    </row>
    <row r="2746" spans="1:14" x14ac:dyDescent="0.25">
      <c r="A2746" s="1" t="str">
        <v>DHARMACON</v>
      </c>
      <c r="B2746" s="1">
        <v>294707.59999999998</v>
      </c>
      <c r="C2746" s="1" t="str">
        <v>O091025IN3313547G</v>
      </c>
      <c r="D2746" s="2">
        <v>45913</v>
      </c>
      <c r="E2746" s="2">
        <v>45918</v>
      </c>
      <c r="F2746" s="1" t="str">
        <v>CTM-1177078</v>
      </c>
      <c r="G2746" s="1">
        <v>1</v>
      </c>
      <c r="H2746" s="1">
        <v>1</v>
      </c>
      <c r="I2746" s="1">
        <v>0</v>
      </c>
      <c r="J2746" s="1" t="str">
        <v>Gujrat</v>
      </c>
      <c r="K2746" s="1">
        <v>0</v>
      </c>
      <c r="L2746" s="1">
        <f t="shared" si="132"/>
        <v>294707.59999999998</v>
      </c>
      <c r="M2746" s="1">
        <f t="shared" si="133"/>
        <v>294707.59999999998</v>
      </c>
      <c r="N2746" s="1">
        <f t="shared" si="134"/>
        <v>0</v>
      </c>
    </row>
    <row r="2747" spans="1:14" x14ac:dyDescent="0.25">
      <c r="A2747" s="1" t="str">
        <v>DHARMACON</v>
      </c>
      <c r="B2747" s="1">
        <v>147752</v>
      </c>
      <c r="C2747" s="1" t="str">
        <v>O091025IN3313547G</v>
      </c>
      <c r="D2747" s="2">
        <v>45913</v>
      </c>
      <c r="E2747" s="2">
        <v>45918</v>
      </c>
      <c r="F2747" s="1" t="str">
        <v>G-114705-025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147752</v>
      </c>
      <c r="M2747" s="1">
        <f t="shared" si="133"/>
        <v>147752</v>
      </c>
      <c r="N2747" s="1">
        <f t="shared" si="134"/>
        <v>0</v>
      </c>
    </row>
    <row r="2748" spans="1:14" x14ac:dyDescent="0.25">
      <c r="A2748" s="1" t="str">
        <v>DHARMACON</v>
      </c>
      <c r="B2748" s="1">
        <v>100672</v>
      </c>
      <c r="C2748" s="1" t="str">
        <v>O091025IN3313547G</v>
      </c>
      <c r="D2748" s="2">
        <v>45913</v>
      </c>
      <c r="E2748" s="2">
        <v>45918</v>
      </c>
      <c r="F2748" s="1" t="str">
        <v>G-CUSTOM-1177531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100672</v>
      </c>
      <c r="M2748" s="1">
        <f t="shared" si="133"/>
        <v>100672</v>
      </c>
      <c r="N2748" s="1">
        <f t="shared" si="134"/>
        <v>0</v>
      </c>
    </row>
    <row r="2749" spans="1:14" x14ac:dyDescent="0.25">
      <c r="A2749" s="1" t="str">
        <v>DHARMACON</v>
      </c>
      <c r="B2749" s="1">
        <v>91520</v>
      </c>
      <c r="C2749" s="1" t="str">
        <v>O091025IN3313547G</v>
      </c>
      <c r="D2749" s="2">
        <v>45913</v>
      </c>
      <c r="E2749" s="2">
        <v>45918</v>
      </c>
      <c r="F2749" s="1" t="str">
        <v>G-CUSTOM-1177536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91520</v>
      </c>
      <c r="M2749" s="1">
        <f t="shared" si="133"/>
        <v>91520</v>
      </c>
      <c r="N2749" s="1">
        <f t="shared" si="134"/>
        <v>0</v>
      </c>
    </row>
    <row r="2750" spans="1:14" x14ac:dyDescent="0.25">
      <c r="A2750" s="1" t="str">
        <v>DHARMACON</v>
      </c>
      <c r="B2750" s="1">
        <v>16544</v>
      </c>
      <c r="C2750" s="1" t="str">
        <v>O091025IN3313547G</v>
      </c>
      <c r="D2750" s="2">
        <v>45913</v>
      </c>
      <c r="E2750" s="2">
        <v>45918</v>
      </c>
      <c r="F2750" s="1" t="str">
        <v>D-001810-10-05</v>
      </c>
      <c r="G2750" s="1">
        <v>2</v>
      </c>
      <c r="H2750" s="1">
        <v>2</v>
      </c>
      <c r="I2750" s="1">
        <v>0</v>
      </c>
      <c r="J2750" s="1" t="str">
        <v>Hyderabad</v>
      </c>
      <c r="K2750" s="1">
        <v>0</v>
      </c>
      <c r="L2750" s="1">
        <f t="shared" si="132"/>
        <v>33088</v>
      </c>
      <c r="M2750" s="1">
        <f t="shared" si="133"/>
        <v>33088</v>
      </c>
      <c r="N2750" s="1">
        <f t="shared" si="134"/>
        <v>0</v>
      </c>
    </row>
    <row r="2751" spans="1:14" x14ac:dyDescent="0.25">
      <c r="A2751" s="1" t="str">
        <v>DHARMACON</v>
      </c>
      <c r="B2751" s="1">
        <v>11616</v>
      </c>
      <c r="C2751" s="1" t="str">
        <v>O091025IN3313547G</v>
      </c>
      <c r="D2751" s="2">
        <v>45913</v>
      </c>
      <c r="E2751" s="2">
        <v>45918</v>
      </c>
      <c r="F2751" s="1" t="str">
        <v>D-012251-01-0002</v>
      </c>
      <c r="G2751" s="1">
        <v>1</v>
      </c>
      <c r="H2751" s="1">
        <v>1</v>
      </c>
      <c r="I2751" s="1">
        <v>0</v>
      </c>
      <c r="J2751" s="1" t="str">
        <v>Lucknow</v>
      </c>
      <c r="K2751" s="1">
        <v>0</v>
      </c>
      <c r="L2751" s="1">
        <f t="shared" si="132"/>
        <v>11616</v>
      </c>
      <c r="M2751" s="1">
        <f t="shared" si="133"/>
        <v>11616</v>
      </c>
      <c r="N2751" s="1">
        <f t="shared" si="134"/>
        <v>0</v>
      </c>
    </row>
    <row r="2752" spans="1:14" x14ac:dyDescent="0.25">
      <c r="A2752" s="1" t="str">
        <v>DHARMACON</v>
      </c>
      <c r="B2752" s="1">
        <v>53064</v>
      </c>
      <c r="C2752" s="1" t="str">
        <v>O091025IN3313547G</v>
      </c>
      <c r="D2752" s="2">
        <v>45913</v>
      </c>
      <c r="E2752" s="2">
        <v>45918</v>
      </c>
      <c r="F2752" s="1" t="str">
        <v>VSGH12442-253046112</v>
      </c>
      <c r="G2752" s="1">
        <v>1</v>
      </c>
      <c r="H2752" s="1">
        <v>1</v>
      </c>
      <c r="I2752" s="1">
        <v>0</v>
      </c>
      <c r="J2752" s="1" t="str">
        <v>Banglore</v>
      </c>
      <c r="K2752" s="1">
        <v>0</v>
      </c>
      <c r="L2752" s="1">
        <f t="shared" si="132"/>
        <v>53064</v>
      </c>
      <c r="M2752" s="1">
        <f t="shared" si="133"/>
        <v>53064</v>
      </c>
      <c r="N2752" s="1">
        <f t="shared" si="134"/>
        <v>0</v>
      </c>
    </row>
    <row r="2753" spans="1:14" x14ac:dyDescent="0.25">
      <c r="A2753" s="1" t="str">
        <v>DHARMACON</v>
      </c>
      <c r="B2753" s="1">
        <v>79992</v>
      </c>
      <c r="C2753" s="1" t="str">
        <v>O091025IN3313547G</v>
      </c>
      <c r="D2753" s="2">
        <v>45913</v>
      </c>
      <c r="E2753" s="2">
        <v>45918</v>
      </c>
      <c r="F2753" s="1" t="str">
        <v>V3SH11255-02EG2346</v>
      </c>
      <c r="G2753" s="1">
        <v>1</v>
      </c>
      <c r="H2753" s="1">
        <v>1</v>
      </c>
      <c r="I2753" s="1">
        <v>0</v>
      </c>
      <c r="J2753" s="1" t="str">
        <v>Gujrat</v>
      </c>
      <c r="K2753" s="1">
        <v>0</v>
      </c>
      <c r="L2753" s="1">
        <f t="shared" si="132"/>
        <v>79992</v>
      </c>
      <c r="M2753" s="1">
        <f t="shared" si="133"/>
        <v>79992</v>
      </c>
      <c r="N2753" s="1">
        <f t="shared" si="134"/>
        <v>0</v>
      </c>
    </row>
    <row r="2754" spans="1:14" x14ac:dyDescent="0.25">
      <c r="A2754" s="1" t="str">
        <v>DHARMACON</v>
      </c>
      <c r="B2754" s="1">
        <v>6072</v>
      </c>
      <c r="C2754" s="1" t="str">
        <v>O091025IN3313547G</v>
      </c>
      <c r="D2754" s="2">
        <v>45913</v>
      </c>
      <c r="E2754" s="2">
        <v>45918</v>
      </c>
      <c r="F2754" s="1" t="str">
        <v>B-002000-UB-100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6072</v>
      </c>
      <c r="M2754" s="1">
        <f t="shared" si="133"/>
        <v>6072</v>
      </c>
      <c r="N2754" s="1">
        <f t="shared" si="134"/>
        <v>0</v>
      </c>
    </row>
    <row r="2755" spans="1:14" x14ac:dyDescent="0.25">
      <c r="A2755" s="1" t="str">
        <v>DHARMACON</v>
      </c>
      <c r="B2755" s="1">
        <v>20856</v>
      </c>
      <c r="C2755" s="1" t="str">
        <v>O091025IN3313547G</v>
      </c>
      <c r="D2755" s="2">
        <v>45913</v>
      </c>
      <c r="E2755" s="2">
        <v>45918</v>
      </c>
      <c r="F2755" s="1" t="str">
        <v>T-2004-02</v>
      </c>
      <c r="G2755" s="1">
        <v>3</v>
      </c>
      <c r="H2755" s="1">
        <v>3</v>
      </c>
      <c r="I2755" s="1">
        <v>0</v>
      </c>
      <c r="J2755" s="1" t="str">
        <v>Hyderabad</v>
      </c>
      <c r="K2755" s="1">
        <v>0</v>
      </c>
      <c r="L2755" s="1">
        <f t="shared" si="132"/>
        <v>62568</v>
      </c>
      <c r="M2755" s="1">
        <f t="shared" si="133"/>
        <v>62568</v>
      </c>
      <c r="N2755" s="1">
        <f t="shared" si="134"/>
        <v>0</v>
      </c>
    </row>
    <row r="2756" spans="1:14" x14ac:dyDescent="0.25">
      <c r="A2756" s="1" t="str">
        <v>DHARMACON</v>
      </c>
      <c r="B2756" s="1">
        <v>34584</v>
      </c>
      <c r="C2756" s="1" t="str">
        <v>O091025IN3313547G</v>
      </c>
      <c r="D2756" s="2">
        <v>45913</v>
      </c>
      <c r="E2756" s="2">
        <v>45918</v>
      </c>
      <c r="F2756" s="1" t="str">
        <v>T-2001-03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34584</v>
      </c>
      <c r="M2756" s="1">
        <f t="shared" si="133"/>
        <v>34584</v>
      </c>
      <c r="N2756" s="1">
        <f t="shared" si="134"/>
        <v>0</v>
      </c>
    </row>
    <row r="2757" spans="1:14" x14ac:dyDescent="0.25">
      <c r="A2757" s="1" t="str">
        <v>BioLegend</v>
      </c>
      <c r="B2757" s="1">
        <v>14907.2</v>
      </c>
      <c r="C2757" s="1" t="str">
        <v>EED118999</v>
      </c>
      <c r="D2757" s="2">
        <v>45912</v>
      </c>
      <c r="E2757" s="2">
        <v>45918</v>
      </c>
      <c r="F2757" s="1">
        <v>100222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14907.2</v>
      </c>
      <c r="M2757" s="1">
        <f t="shared" si="133"/>
        <v>14907.2</v>
      </c>
      <c r="N2757" s="1">
        <f t="shared" si="134"/>
        <v>0</v>
      </c>
    </row>
    <row r="2758" spans="1:14" x14ac:dyDescent="0.25">
      <c r="A2758" s="1" t="str">
        <v>BioLegend</v>
      </c>
      <c r="B2758" s="1">
        <v>20394</v>
      </c>
      <c r="C2758" s="1" t="str">
        <v>EED118999</v>
      </c>
      <c r="D2758" s="2">
        <v>45912</v>
      </c>
      <c r="E2758" s="2">
        <v>45918</v>
      </c>
      <c r="F2758" s="1">
        <v>101243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20394</v>
      </c>
      <c r="M2758" s="1">
        <f t="shared" si="133"/>
        <v>20394</v>
      </c>
      <c r="N2758" s="1">
        <f t="shared" si="134"/>
        <v>0</v>
      </c>
    </row>
    <row r="2759" spans="1:14" x14ac:dyDescent="0.25">
      <c r="A2759" s="1" t="str">
        <v>BioLegend</v>
      </c>
      <c r="B2759" s="1">
        <v>19958.400000000001</v>
      </c>
      <c r="C2759" s="1" t="str">
        <v>EED118999</v>
      </c>
      <c r="D2759" s="2">
        <v>45912</v>
      </c>
      <c r="E2759" s="2">
        <v>45918</v>
      </c>
      <c r="F2759" s="1">
        <v>103056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19958.400000000001</v>
      </c>
      <c r="M2759" s="1">
        <f t="shared" si="133"/>
        <v>19958.400000000001</v>
      </c>
      <c r="N2759" s="1">
        <f t="shared" si="134"/>
        <v>0</v>
      </c>
    </row>
    <row r="2760" spans="1:14" x14ac:dyDescent="0.25">
      <c r="A2760" s="1" t="str">
        <v>BioLegend</v>
      </c>
      <c r="B2760" s="1">
        <v>18972.8</v>
      </c>
      <c r="C2760" s="1" t="str">
        <v>EED118999</v>
      </c>
      <c r="D2760" s="2">
        <v>45912</v>
      </c>
      <c r="E2760" s="2">
        <v>45918</v>
      </c>
      <c r="F2760" s="1">
        <v>106310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18972.8</v>
      </c>
      <c r="M2760" s="1">
        <f t="shared" si="133"/>
        <v>18972.8</v>
      </c>
      <c r="N2760" s="1">
        <f t="shared" si="134"/>
        <v>0</v>
      </c>
    </row>
    <row r="2761" spans="1:14" x14ac:dyDescent="0.25">
      <c r="A2761" s="1" t="str">
        <v>BioLegend</v>
      </c>
      <c r="B2761" s="1">
        <v>15642</v>
      </c>
      <c r="C2761" s="1" t="str">
        <v>EED118999</v>
      </c>
      <c r="D2761" s="2">
        <v>45912</v>
      </c>
      <c r="E2761" s="2">
        <v>45918</v>
      </c>
      <c r="F2761" s="1">
        <v>107632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15642</v>
      </c>
      <c r="M2761" s="1">
        <f t="shared" si="133"/>
        <v>15642</v>
      </c>
      <c r="N2761" s="1">
        <f t="shared" si="134"/>
        <v>0</v>
      </c>
    </row>
    <row r="2762" spans="1:14" x14ac:dyDescent="0.25">
      <c r="A2762" s="1" t="str">
        <v>BioLegend</v>
      </c>
      <c r="B2762" s="1">
        <v>3326.3999999999996</v>
      </c>
      <c r="C2762" s="1" t="str">
        <v>EED118999</v>
      </c>
      <c r="D2762" s="2">
        <v>45912</v>
      </c>
      <c r="E2762" s="2">
        <v>45918</v>
      </c>
      <c r="F2762" s="1">
        <v>115505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3326.3999999999996</v>
      </c>
      <c r="M2762" s="1">
        <f t="shared" ref="M2762:M2825" si="136">H2762*B2762</f>
        <v>3326.3999999999996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14229.599999999999</v>
      </c>
      <c r="C2763" s="1" t="str">
        <v>EED118999</v>
      </c>
      <c r="D2763" s="2">
        <v>45912</v>
      </c>
      <c r="E2763" s="2">
        <v>45918</v>
      </c>
      <c r="F2763" s="1">
        <v>117318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14229.599999999999</v>
      </c>
      <c r="M2763" s="1">
        <f t="shared" si="136"/>
        <v>14229.599999999999</v>
      </c>
      <c r="N2763" s="1">
        <f t="shared" si="137"/>
        <v>0</v>
      </c>
    </row>
    <row r="2764" spans="1:14" x14ac:dyDescent="0.25">
      <c r="A2764" s="1" t="str">
        <v>BioLegend</v>
      </c>
      <c r="B2764" s="1">
        <v>19998</v>
      </c>
      <c r="C2764" s="1" t="str">
        <v>EED118999</v>
      </c>
      <c r="D2764" s="2">
        <v>45912</v>
      </c>
      <c r="E2764" s="2">
        <v>45918</v>
      </c>
      <c r="F2764" s="1">
        <v>119721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19998</v>
      </c>
      <c r="M2764" s="1">
        <f t="shared" si="136"/>
        <v>19998</v>
      </c>
      <c r="N2764" s="1">
        <f t="shared" si="137"/>
        <v>0</v>
      </c>
    </row>
    <row r="2765" spans="1:14" x14ac:dyDescent="0.25">
      <c r="A2765" s="1" t="str">
        <v>BioLegend</v>
      </c>
      <c r="B2765" s="1">
        <v>14106.400000000001</v>
      </c>
      <c r="C2765" s="1" t="str">
        <v>EED118999</v>
      </c>
      <c r="D2765" s="2">
        <v>45912</v>
      </c>
      <c r="E2765" s="2">
        <v>45918</v>
      </c>
      <c r="F2765" s="1">
        <v>121610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14106.400000000001</v>
      </c>
      <c r="M2765" s="1">
        <f t="shared" si="136"/>
        <v>14106.400000000001</v>
      </c>
      <c r="N2765" s="1">
        <f t="shared" si="137"/>
        <v>0</v>
      </c>
    </row>
    <row r="2766" spans="1:14" x14ac:dyDescent="0.25">
      <c r="A2766" s="1" t="str">
        <v>BioLegend</v>
      </c>
      <c r="B2766" s="1">
        <v>2648.8</v>
      </c>
      <c r="C2766" s="1" t="str">
        <v>EED118999</v>
      </c>
      <c r="D2766" s="2">
        <v>45912</v>
      </c>
      <c r="E2766" s="2">
        <v>45918</v>
      </c>
      <c r="F2766" s="1">
        <v>123109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2648.8</v>
      </c>
      <c r="M2766" s="1">
        <f t="shared" si="136"/>
        <v>2648.8</v>
      </c>
      <c r="N2766" s="1">
        <f t="shared" si="137"/>
        <v>0</v>
      </c>
    </row>
    <row r="2767" spans="1:14" x14ac:dyDescent="0.25">
      <c r="A2767" s="1" t="str">
        <v>BioLegend</v>
      </c>
      <c r="B2767" s="1">
        <v>19602</v>
      </c>
      <c r="C2767" s="1" t="str">
        <v>EED118999</v>
      </c>
      <c r="D2767" s="2">
        <v>45912</v>
      </c>
      <c r="E2767" s="2">
        <v>45918</v>
      </c>
      <c r="F2767" s="1">
        <v>125219</v>
      </c>
      <c r="G2767" s="1">
        <v>2</v>
      </c>
      <c r="H2767" s="1">
        <v>2</v>
      </c>
      <c r="I2767" s="1">
        <v>0</v>
      </c>
      <c r="J2767" s="1" t="str">
        <v>Delhi</v>
      </c>
      <c r="K2767" s="1">
        <v>0</v>
      </c>
      <c r="L2767" s="1">
        <f t="shared" si="135"/>
        <v>39204</v>
      </c>
      <c r="M2767" s="1">
        <f t="shared" si="136"/>
        <v>39204</v>
      </c>
      <c r="N2767" s="1">
        <f t="shared" si="137"/>
        <v>0</v>
      </c>
    </row>
    <row r="2768" spans="1:14" x14ac:dyDescent="0.25">
      <c r="A2768" s="1" t="str">
        <v>BioLegend</v>
      </c>
      <c r="B2768" s="1">
        <v>8377.6</v>
      </c>
      <c r="C2768" s="1" t="str">
        <v>EED118999</v>
      </c>
      <c r="D2768" s="2">
        <v>45912</v>
      </c>
      <c r="E2768" s="2">
        <v>45918</v>
      </c>
      <c r="F2768" s="1">
        <v>127647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8377.6</v>
      </c>
      <c r="M2768" s="1">
        <f t="shared" si="136"/>
        <v>8377.6</v>
      </c>
      <c r="N2768" s="1">
        <f t="shared" si="137"/>
        <v>0</v>
      </c>
    </row>
    <row r="2769" spans="1:14" x14ac:dyDescent="0.25">
      <c r="A2769" s="1" t="str">
        <v>BioLegend</v>
      </c>
      <c r="B2769" s="1">
        <v>17617.599999999999</v>
      </c>
      <c r="C2769" s="1" t="str">
        <v>EED118999</v>
      </c>
      <c r="D2769" s="2">
        <v>45912</v>
      </c>
      <c r="E2769" s="2">
        <v>45918</v>
      </c>
      <c r="F2769" s="1">
        <v>128016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17617.599999999999</v>
      </c>
      <c r="M2769" s="1">
        <f t="shared" si="136"/>
        <v>17617.599999999999</v>
      </c>
      <c r="N2769" s="1">
        <f t="shared" si="137"/>
        <v>0</v>
      </c>
    </row>
    <row r="2770" spans="1:14" x14ac:dyDescent="0.25">
      <c r="A2770" s="1" t="str">
        <v>BioLegend</v>
      </c>
      <c r="B2770" s="1">
        <v>18664.8</v>
      </c>
      <c r="C2770" s="1" t="str">
        <v>EED118999</v>
      </c>
      <c r="D2770" s="2">
        <v>45912</v>
      </c>
      <c r="E2770" s="2">
        <v>45918</v>
      </c>
      <c r="F2770" s="1">
        <v>133518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18664.8</v>
      </c>
      <c r="M2770" s="1">
        <f t="shared" si="136"/>
        <v>18664.8</v>
      </c>
      <c r="N2770" s="1">
        <f t="shared" si="137"/>
        <v>0</v>
      </c>
    </row>
    <row r="2771" spans="1:14" x14ac:dyDescent="0.25">
      <c r="A2771" s="1" t="str">
        <v>BioLegend</v>
      </c>
      <c r="B2771" s="1">
        <v>17094</v>
      </c>
      <c r="C2771" s="1" t="str">
        <v>EED118999</v>
      </c>
      <c r="D2771" s="2">
        <v>45912</v>
      </c>
      <c r="E2771" s="2">
        <v>45918</v>
      </c>
      <c r="F2771" s="1">
        <v>135221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17094</v>
      </c>
      <c r="M2771" s="1">
        <f t="shared" si="136"/>
        <v>17094</v>
      </c>
      <c r="N2771" s="1">
        <f t="shared" si="137"/>
        <v>0</v>
      </c>
    </row>
    <row r="2772" spans="1:14" x14ac:dyDescent="0.25">
      <c r="A2772" s="1" t="str">
        <v>BioLegend</v>
      </c>
      <c r="B2772" s="1">
        <v>22792</v>
      </c>
      <c r="C2772" s="1" t="str">
        <v>EED118999</v>
      </c>
      <c r="D2772" s="2">
        <v>45912</v>
      </c>
      <c r="E2772" s="2">
        <v>45918</v>
      </c>
      <c r="F2772" s="1">
        <v>149014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22792</v>
      </c>
      <c r="M2772" s="1">
        <f t="shared" si="136"/>
        <v>22792</v>
      </c>
      <c r="N2772" s="1">
        <f t="shared" si="137"/>
        <v>0</v>
      </c>
    </row>
    <row r="2773" spans="1:14" x14ac:dyDescent="0.25">
      <c r="A2773" s="1" t="str">
        <v>BioLegend</v>
      </c>
      <c r="B2773" s="1">
        <v>17820</v>
      </c>
      <c r="C2773" s="1" t="str">
        <v>EED118999</v>
      </c>
      <c r="D2773" s="2">
        <v>45912</v>
      </c>
      <c r="E2773" s="2">
        <v>45918</v>
      </c>
      <c r="F2773" s="1">
        <v>154319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17820</v>
      </c>
      <c r="M2773" s="1">
        <f t="shared" si="136"/>
        <v>17820</v>
      </c>
      <c r="N2773" s="1">
        <f t="shared" si="137"/>
        <v>0</v>
      </c>
    </row>
    <row r="2774" spans="1:14" x14ac:dyDescent="0.25">
      <c r="A2774" s="1" t="str">
        <v>BioLegend</v>
      </c>
      <c r="B2774" s="1">
        <v>20636</v>
      </c>
      <c r="C2774" s="1" t="str">
        <v>EED118999</v>
      </c>
      <c r="D2774" s="2">
        <v>45912</v>
      </c>
      <c r="E2774" s="2">
        <v>45918</v>
      </c>
      <c r="F2774" s="1">
        <v>156104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20636</v>
      </c>
      <c r="M2774" s="1">
        <f t="shared" si="136"/>
        <v>20636</v>
      </c>
      <c r="N2774" s="1">
        <f t="shared" si="137"/>
        <v>0</v>
      </c>
    </row>
    <row r="2775" spans="1:14" x14ac:dyDescent="0.25">
      <c r="A2775" s="1" t="str">
        <v>BioLegend</v>
      </c>
      <c r="B2775" s="1">
        <v>18480</v>
      </c>
      <c r="C2775" s="1" t="str">
        <v>EED118999</v>
      </c>
      <c r="D2775" s="2">
        <v>45912</v>
      </c>
      <c r="E2775" s="2">
        <v>45918</v>
      </c>
      <c r="F2775" s="1">
        <v>156543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18480</v>
      </c>
      <c r="M2775" s="1">
        <f t="shared" si="136"/>
        <v>18480</v>
      </c>
      <c r="N2775" s="1">
        <f t="shared" si="137"/>
        <v>0</v>
      </c>
    </row>
    <row r="2776" spans="1:14" x14ac:dyDescent="0.25">
      <c r="A2776" s="1" t="str">
        <v>BioLegend</v>
      </c>
      <c r="B2776" s="1">
        <v>12936</v>
      </c>
      <c r="C2776" s="1" t="str">
        <v>EED118999</v>
      </c>
      <c r="D2776" s="2">
        <v>45912</v>
      </c>
      <c r="E2776" s="2">
        <v>45918</v>
      </c>
      <c r="F2776" s="1">
        <v>161214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12936</v>
      </c>
      <c r="M2776" s="1">
        <f t="shared" si="136"/>
        <v>12936</v>
      </c>
      <c r="N2776" s="1">
        <f t="shared" si="137"/>
        <v>0</v>
      </c>
    </row>
    <row r="2777" spans="1:14" x14ac:dyDescent="0.25">
      <c r="A2777" s="1" t="str">
        <v>BioLegend</v>
      </c>
      <c r="B2777" s="1">
        <v>7946.4</v>
      </c>
      <c r="C2777" s="1" t="str">
        <v>EED118999</v>
      </c>
      <c r="D2777" s="2">
        <v>45912</v>
      </c>
      <c r="E2777" s="2">
        <v>45918</v>
      </c>
      <c r="F2777" s="1">
        <v>302645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7946.4</v>
      </c>
      <c r="M2777" s="1">
        <f t="shared" si="136"/>
        <v>7946.4</v>
      </c>
      <c r="N2777" s="1">
        <f t="shared" si="137"/>
        <v>0</v>
      </c>
    </row>
    <row r="2778" spans="1:14" x14ac:dyDescent="0.25">
      <c r="A2778" s="1" t="str">
        <v>BioLegend</v>
      </c>
      <c r="B2778" s="1">
        <v>13068</v>
      </c>
      <c r="C2778" s="1" t="str">
        <v>EED118999</v>
      </c>
      <c r="D2778" s="2">
        <v>45912</v>
      </c>
      <c r="E2778" s="2">
        <v>45918</v>
      </c>
      <c r="F2778" s="1">
        <v>304035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13068</v>
      </c>
      <c r="M2778" s="1">
        <f t="shared" si="136"/>
        <v>13068</v>
      </c>
      <c r="N2778" s="1">
        <f t="shared" si="137"/>
        <v>0</v>
      </c>
    </row>
    <row r="2779" spans="1:14" x14ac:dyDescent="0.25">
      <c r="A2779" s="1" t="str">
        <v>BioLegend</v>
      </c>
      <c r="B2779" s="1">
        <v>14520</v>
      </c>
      <c r="C2779" s="1" t="str">
        <v>EED118999</v>
      </c>
      <c r="D2779" s="2">
        <v>45912</v>
      </c>
      <c r="E2779" s="2">
        <v>45918</v>
      </c>
      <c r="F2779" s="1">
        <v>310933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14520</v>
      </c>
      <c r="M2779" s="1">
        <f t="shared" si="136"/>
        <v>14520</v>
      </c>
      <c r="N2779" s="1">
        <f t="shared" si="137"/>
        <v>0</v>
      </c>
    </row>
    <row r="2780" spans="1:14" x14ac:dyDescent="0.25">
      <c r="A2780" s="1" t="str">
        <v>BioLegend</v>
      </c>
      <c r="B2780" s="1">
        <v>7638.4</v>
      </c>
      <c r="C2780" s="1" t="str">
        <v>EED118999</v>
      </c>
      <c r="D2780" s="2">
        <v>45912</v>
      </c>
      <c r="E2780" s="2">
        <v>45918</v>
      </c>
      <c r="F2780" s="1">
        <v>317417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7638.4</v>
      </c>
      <c r="M2780" s="1">
        <f t="shared" si="136"/>
        <v>7638.4</v>
      </c>
      <c r="N2780" s="1">
        <f t="shared" si="137"/>
        <v>0</v>
      </c>
    </row>
    <row r="2781" spans="1:14" x14ac:dyDescent="0.25">
      <c r="A2781" s="1" t="str">
        <v>BioLegend</v>
      </c>
      <c r="B2781" s="1">
        <v>7330.4</v>
      </c>
      <c r="C2781" s="1" t="str">
        <v>EED118999</v>
      </c>
      <c r="D2781" s="2">
        <v>45912</v>
      </c>
      <c r="E2781" s="2">
        <v>45918</v>
      </c>
      <c r="F2781" s="1">
        <v>364102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7330.4</v>
      </c>
      <c r="M2781" s="1">
        <f t="shared" si="136"/>
        <v>7330.4</v>
      </c>
      <c r="N2781" s="1">
        <f t="shared" si="137"/>
        <v>0</v>
      </c>
    </row>
    <row r="2782" spans="1:14" x14ac:dyDescent="0.25">
      <c r="A2782" s="1" t="str">
        <v>BioLegend</v>
      </c>
      <c r="B2782" s="1">
        <v>37884</v>
      </c>
      <c r="C2782" s="1" t="str">
        <v>EED118999</v>
      </c>
      <c r="D2782" s="2">
        <v>45912</v>
      </c>
      <c r="E2782" s="2">
        <v>45918</v>
      </c>
      <c r="F2782" s="1">
        <v>422604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37884</v>
      </c>
      <c r="M2782" s="1">
        <f t="shared" si="136"/>
        <v>37884</v>
      </c>
      <c r="N2782" s="1">
        <f t="shared" si="137"/>
        <v>0</v>
      </c>
    </row>
    <row r="2783" spans="1:14" x14ac:dyDescent="0.25">
      <c r="A2783" s="1" t="str">
        <v>BioLegend</v>
      </c>
      <c r="B2783" s="1">
        <v>17001.600000000002</v>
      </c>
      <c r="C2783" s="1" t="str">
        <v>EED118999</v>
      </c>
      <c r="D2783" s="2">
        <v>45912</v>
      </c>
      <c r="E2783" s="2">
        <v>45918</v>
      </c>
      <c r="F2783" s="1">
        <v>426803</v>
      </c>
      <c r="G2783" s="1">
        <v>3</v>
      </c>
      <c r="H2783" s="1">
        <v>3</v>
      </c>
      <c r="I2783" s="1">
        <v>0</v>
      </c>
      <c r="J2783" s="1" t="str">
        <v>Delhi</v>
      </c>
      <c r="K2783" s="1">
        <v>0</v>
      </c>
      <c r="L2783" s="1">
        <f t="shared" si="135"/>
        <v>51004.800000000003</v>
      </c>
      <c r="M2783" s="1">
        <f t="shared" si="136"/>
        <v>51004.800000000003</v>
      </c>
      <c r="N2783" s="1">
        <f t="shared" si="137"/>
        <v>0</v>
      </c>
    </row>
    <row r="2784" spans="1:14" x14ac:dyDescent="0.25">
      <c r="A2784" s="1" t="str">
        <v>BioLegend</v>
      </c>
      <c r="B2784" s="1">
        <v>18678</v>
      </c>
      <c r="C2784" s="1" t="str">
        <v>EED118999</v>
      </c>
      <c r="D2784" s="2">
        <v>45912</v>
      </c>
      <c r="E2784" s="2">
        <v>45918</v>
      </c>
      <c r="F2784" s="1">
        <v>505836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18678</v>
      </c>
      <c r="M2784" s="1">
        <f t="shared" si="136"/>
        <v>18678</v>
      </c>
      <c r="N2784" s="1">
        <f t="shared" si="137"/>
        <v>0</v>
      </c>
    </row>
    <row r="2785" spans="1:14" x14ac:dyDescent="0.25">
      <c r="A2785" s="1" t="str">
        <v>BioLegend</v>
      </c>
      <c r="B2785" s="1">
        <v>12135.2</v>
      </c>
      <c r="C2785" s="1" t="str">
        <v>EED118999</v>
      </c>
      <c r="D2785" s="2">
        <v>45912</v>
      </c>
      <c r="E2785" s="2">
        <v>45918</v>
      </c>
      <c r="F2785" s="1">
        <v>506304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12135.2</v>
      </c>
      <c r="M2785" s="1">
        <f t="shared" si="136"/>
        <v>12135.2</v>
      </c>
      <c r="N2785" s="1">
        <f t="shared" si="137"/>
        <v>0</v>
      </c>
    </row>
    <row r="2786" spans="1:14" x14ac:dyDescent="0.25">
      <c r="A2786" s="1" t="str">
        <v>BioLegend</v>
      </c>
      <c r="B2786" s="1">
        <v>30738.400000000001</v>
      </c>
      <c r="C2786" s="1" t="str">
        <v>EED118999</v>
      </c>
      <c r="D2786" s="2">
        <v>45912</v>
      </c>
      <c r="E2786" s="2">
        <v>45918</v>
      </c>
      <c r="F2786" s="1">
        <v>576406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30738.400000000001</v>
      </c>
      <c r="M2786" s="1">
        <f t="shared" si="136"/>
        <v>30738.400000000001</v>
      </c>
      <c r="N2786" s="1">
        <f t="shared" si="137"/>
        <v>0</v>
      </c>
    </row>
    <row r="2787" spans="1:14" x14ac:dyDescent="0.25">
      <c r="A2787" s="1" t="str">
        <v>BioLegend</v>
      </c>
      <c r="B2787" s="1">
        <v>10656.8</v>
      </c>
      <c r="C2787" s="1" t="str">
        <v>EED118995</v>
      </c>
      <c r="D2787" s="2">
        <v>45912</v>
      </c>
      <c r="E2787" s="2">
        <v>45918</v>
      </c>
      <c r="F2787" s="1">
        <v>101208</v>
      </c>
      <c r="G2787" s="1">
        <v>1</v>
      </c>
      <c r="H2787" s="1">
        <v>1</v>
      </c>
      <c r="I2787" s="1">
        <v>0</v>
      </c>
      <c r="J2787" s="1" t="str">
        <v>Hyderabad</v>
      </c>
      <c r="K2787" s="1">
        <v>0</v>
      </c>
      <c r="L2787" s="1">
        <f t="shared" si="135"/>
        <v>10656.8</v>
      </c>
      <c r="M2787" s="1">
        <f t="shared" si="136"/>
        <v>10656.8</v>
      </c>
      <c r="N2787" s="1">
        <f t="shared" si="137"/>
        <v>0</v>
      </c>
    </row>
    <row r="2788" spans="1:14" x14ac:dyDescent="0.25">
      <c r="A2788" s="1" t="str">
        <v>BioLegend</v>
      </c>
      <c r="B2788" s="1">
        <v>14106.400000000001</v>
      </c>
      <c r="C2788" s="1" t="str">
        <v>EED118995</v>
      </c>
      <c r="D2788" s="2">
        <v>45912</v>
      </c>
      <c r="E2788" s="2">
        <v>45918</v>
      </c>
      <c r="F2788" s="1">
        <v>101320</v>
      </c>
      <c r="G2788" s="1">
        <v>2</v>
      </c>
      <c r="H2788" s="1">
        <v>2</v>
      </c>
      <c r="I2788" s="1">
        <v>0</v>
      </c>
      <c r="J2788" s="1" t="str">
        <v>Pune</v>
      </c>
      <c r="K2788" s="1">
        <v>0</v>
      </c>
      <c r="L2788" s="1">
        <f t="shared" si="135"/>
        <v>28212.800000000003</v>
      </c>
      <c r="M2788" s="1">
        <f t="shared" si="136"/>
        <v>28212.800000000003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5790.4</v>
      </c>
      <c r="C2789" s="1" t="str">
        <v>EED118995</v>
      </c>
      <c r="D2789" s="2">
        <v>45912</v>
      </c>
      <c r="E2789" s="2">
        <v>45918</v>
      </c>
      <c r="F2789" s="1">
        <v>103112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5790.4</v>
      </c>
      <c r="M2789" s="1">
        <f t="shared" si="136"/>
        <v>5790.4</v>
      </c>
      <c r="N2789" s="1">
        <f t="shared" si="137"/>
        <v>0</v>
      </c>
    </row>
    <row r="2790" spans="1:14" x14ac:dyDescent="0.25">
      <c r="A2790" s="1" t="str">
        <v>BioLegend</v>
      </c>
      <c r="B2790" s="1">
        <v>12073.599999999999</v>
      </c>
      <c r="C2790" s="1" t="str">
        <v>EED118995</v>
      </c>
      <c r="D2790" s="2">
        <v>45912</v>
      </c>
      <c r="E2790" s="2">
        <v>45918</v>
      </c>
      <c r="F2790" s="1">
        <v>103116</v>
      </c>
      <c r="G2790" s="1">
        <v>1</v>
      </c>
      <c r="H2790" s="1">
        <v>1</v>
      </c>
      <c r="I2790" s="1">
        <v>0</v>
      </c>
      <c r="J2790" s="1" t="str">
        <v>Pune</v>
      </c>
      <c r="K2790" s="1">
        <v>0</v>
      </c>
      <c r="L2790" s="1">
        <f t="shared" si="135"/>
        <v>12073.599999999999</v>
      </c>
      <c r="M2790" s="1">
        <f t="shared" si="136"/>
        <v>12073.599999999999</v>
      </c>
      <c r="N2790" s="1">
        <f t="shared" si="137"/>
        <v>0</v>
      </c>
    </row>
    <row r="2791" spans="1:14" x14ac:dyDescent="0.25">
      <c r="A2791" s="1" t="str">
        <v>BioLegend</v>
      </c>
      <c r="B2791" s="1">
        <v>13244</v>
      </c>
      <c r="C2791" s="1" t="str">
        <v>EED118995</v>
      </c>
      <c r="D2791" s="2">
        <v>45912</v>
      </c>
      <c r="E2791" s="2">
        <v>45918</v>
      </c>
      <c r="F2791" s="1">
        <v>103227</v>
      </c>
      <c r="G2791" s="1">
        <v>3</v>
      </c>
      <c r="H2791" s="1">
        <v>3</v>
      </c>
      <c r="I2791" s="1">
        <v>0</v>
      </c>
      <c r="J2791" s="1" t="str">
        <v>Pune</v>
      </c>
      <c r="K2791" s="1">
        <v>0</v>
      </c>
      <c r="L2791" s="1">
        <f t="shared" si="135"/>
        <v>39732</v>
      </c>
      <c r="M2791" s="1">
        <f t="shared" si="136"/>
        <v>39732</v>
      </c>
      <c r="N2791" s="1">
        <f t="shared" si="137"/>
        <v>0</v>
      </c>
    </row>
    <row r="2792" spans="1:14" x14ac:dyDescent="0.25">
      <c r="A2792" s="1" t="str">
        <v>BioLegend</v>
      </c>
      <c r="B2792" s="1">
        <v>19896.8</v>
      </c>
      <c r="C2792" s="1" t="str">
        <v>EED118995</v>
      </c>
      <c r="D2792" s="2">
        <v>45912</v>
      </c>
      <c r="E2792" s="2">
        <v>45918</v>
      </c>
      <c r="F2792" s="1">
        <v>116420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19896.8</v>
      </c>
      <c r="M2792" s="1">
        <f t="shared" si="136"/>
        <v>19896.8</v>
      </c>
      <c r="N2792" s="1">
        <f t="shared" si="137"/>
        <v>0</v>
      </c>
    </row>
    <row r="2793" spans="1:14" x14ac:dyDescent="0.25">
      <c r="A2793" s="1" t="str">
        <v>BioLegend</v>
      </c>
      <c r="B2793" s="1">
        <v>20394</v>
      </c>
      <c r="C2793" s="1" t="str">
        <v>EED118995</v>
      </c>
      <c r="D2793" s="2">
        <v>45912</v>
      </c>
      <c r="E2793" s="2">
        <v>45918</v>
      </c>
      <c r="F2793" s="1">
        <v>117334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20394</v>
      </c>
      <c r="M2793" s="1">
        <f t="shared" si="136"/>
        <v>20394</v>
      </c>
      <c r="N2793" s="1">
        <f t="shared" si="137"/>
        <v>0</v>
      </c>
    </row>
    <row r="2794" spans="1:14" x14ac:dyDescent="0.25">
      <c r="A2794" s="1" t="str">
        <v>BioLegend</v>
      </c>
      <c r="B2794" s="1">
        <v>11396</v>
      </c>
      <c r="C2794" s="1" t="str">
        <v>EED118995</v>
      </c>
      <c r="D2794" s="2">
        <v>45912</v>
      </c>
      <c r="E2794" s="2">
        <v>45918</v>
      </c>
      <c r="F2794" s="1">
        <v>123108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11396</v>
      </c>
      <c r="M2794" s="1">
        <f t="shared" si="136"/>
        <v>11396</v>
      </c>
      <c r="N2794" s="1">
        <f t="shared" si="137"/>
        <v>0</v>
      </c>
    </row>
    <row r="2795" spans="1:14" x14ac:dyDescent="0.25">
      <c r="A2795" s="1" t="str">
        <v>BioLegend</v>
      </c>
      <c r="B2795" s="1">
        <v>18664.8</v>
      </c>
      <c r="C2795" s="1" t="str">
        <v>EED118995</v>
      </c>
      <c r="D2795" s="2">
        <v>45912</v>
      </c>
      <c r="E2795" s="2">
        <v>45918</v>
      </c>
      <c r="F2795" s="1">
        <v>127624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18664.8</v>
      </c>
      <c r="M2795" s="1">
        <f t="shared" si="136"/>
        <v>18664.8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20636</v>
      </c>
      <c r="C2796" s="1" t="str">
        <v>EED118995</v>
      </c>
      <c r="D2796" s="2">
        <v>45912</v>
      </c>
      <c r="E2796" s="2">
        <v>45918</v>
      </c>
      <c r="F2796" s="1">
        <v>128012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20636</v>
      </c>
      <c r="M2796" s="1">
        <f t="shared" si="136"/>
        <v>20636</v>
      </c>
      <c r="N2796" s="1">
        <f t="shared" si="137"/>
        <v>0</v>
      </c>
    </row>
    <row r="2797" spans="1:14" x14ac:dyDescent="0.25">
      <c r="A2797" s="1" t="str">
        <v>BioLegend</v>
      </c>
      <c r="B2797" s="1">
        <v>19998</v>
      </c>
      <c r="C2797" s="1" t="str">
        <v>EED118995</v>
      </c>
      <c r="D2797" s="2">
        <v>45912</v>
      </c>
      <c r="E2797" s="2">
        <v>45918</v>
      </c>
      <c r="F2797" s="1">
        <v>141727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19998</v>
      </c>
      <c r="M2797" s="1">
        <f t="shared" si="136"/>
        <v>19998</v>
      </c>
      <c r="N2797" s="1">
        <f t="shared" si="137"/>
        <v>0</v>
      </c>
    </row>
    <row r="2798" spans="1:14" x14ac:dyDescent="0.25">
      <c r="A2798" s="1" t="str">
        <v>BioLegend</v>
      </c>
      <c r="B2798" s="1">
        <v>17001.599999999999</v>
      </c>
      <c r="C2798" s="1" t="str">
        <v>EED118995</v>
      </c>
      <c r="D2798" s="2">
        <v>45912</v>
      </c>
      <c r="E2798" s="2">
        <v>45918</v>
      </c>
      <c r="F2798" s="1">
        <v>156604</v>
      </c>
      <c r="G2798" s="1">
        <v>1</v>
      </c>
      <c r="H2798" s="1">
        <v>1</v>
      </c>
      <c r="I2798" s="1">
        <v>0</v>
      </c>
      <c r="J2798" s="1" t="str">
        <v>Pune</v>
      </c>
      <c r="K2798" s="1">
        <v>0</v>
      </c>
      <c r="L2798" s="1">
        <f t="shared" si="135"/>
        <v>17001.599999999999</v>
      </c>
      <c r="M2798" s="1">
        <f t="shared" si="136"/>
        <v>17001.599999999999</v>
      </c>
      <c r="N2798" s="1">
        <f t="shared" si="137"/>
        <v>0</v>
      </c>
    </row>
    <row r="2799" spans="1:14" x14ac:dyDescent="0.25">
      <c r="A2799" s="1" t="str">
        <v>BioLegend</v>
      </c>
      <c r="B2799" s="1">
        <v>13860</v>
      </c>
      <c r="C2799" s="1" t="str">
        <v>EED118995</v>
      </c>
      <c r="D2799" s="2">
        <v>45912</v>
      </c>
      <c r="E2799" s="2">
        <v>45918</v>
      </c>
      <c r="F2799" s="1">
        <v>159214</v>
      </c>
      <c r="G2799" s="1">
        <v>2</v>
      </c>
      <c r="H2799" s="1">
        <v>2</v>
      </c>
      <c r="I2799" s="1">
        <v>0</v>
      </c>
      <c r="J2799" s="1" t="str">
        <v>Hyderabad</v>
      </c>
      <c r="K2799" s="1">
        <v>0</v>
      </c>
      <c r="L2799" s="1">
        <f t="shared" si="135"/>
        <v>27720</v>
      </c>
      <c r="M2799" s="1">
        <f t="shared" si="136"/>
        <v>27720</v>
      </c>
      <c r="N2799" s="1">
        <f t="shared" si="137"/>
        <v>0</v>
      </c>
    </row>
    <row r="2800" spans="1:14" x14ac:dyDescent="0.25">
      <c r="A2800" s="1" t="str">
        <v>BioLegend</v>
      </c>
      <c r="B2800" s="1">
        <v>6036.7999999999993</v>
      </c>
      <c r="C2800" s="1" t="str">
        <v>EED118995</v>
      </c>
      <c r="D2800" s="2">
        <v>45912</v>
      </c>
      <c r="E2800" s="2">
        <v>45918</v>
      </c>
      <c r="F2800" s="1">
        <v>300602</v>
      </c>
      <c r="G2800" s="1">
        <v>5</v>
      </c>
      <c r="H2800" s="1">
        <v>5</v>
      </c>
      <c r="I2800" s="1">
        <v>0</v>
      </c>
      <c r="J2800" s="1" t="str">
        <v>Telangana</v>
      </c>
      <c r="K2800" s="1">
        <v>0</v>
      </c>
      <c r="L2800" s="1">
        <f t="shared" si="135"/>
        <v>30183.999999999996</v>
      </c>
      <c r="M2800" s="1">
        <f t="shared" si="136"/>
        <v>30183.999999999996</v>
      </c>
      <c r="N2800" s="1">
        <f t="shared" si="137"/>
        <v>0</v>
      </c>
    </row>
    <row r="2801" spans="1:14" x14ac:dyDescent="0.25">
      <c r="A2801" s="1" t="str">
        <v>BioLegend</v>
      </c>
      <c r="B2801" s="1">
        <v>26136</v>
      </c>
      <c r="C2801" s="1" t="str">
        <v>EED118995</v>
      </c>
      <c r="D2801" s="2">
        <v>45912</v>
      </c>
      <c r="E2801" s="2">
        <v>45918</v>
      </c>
      <c r="F2801" s="1">
        <v>301044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78408</v>
      </c>
      <c r="M2801" s="1">
        <f t="shared" si="136"/>
        <v>78408</v>
      </c>
      <c r="N2801" s="1">
        <f t="shared" si="137"/>
        <v>0</v>
      </c>
    </row>
    <row r="2802" spans="1:14" x14ac:dyDescent="0.25">
      <c r="A2802" s="1" t="str">
        <v>BioLegend</v>
      </c>
      <c r="B2802" s="1">
        <v>18295.2</v>
      </c>
      <c r="C2802" s="1" t="str">
        <v>EED118995</v>
      </c>
      <c r="D2802" s="2">
        <v>45912</v>
      </c>
      <c r="E2802" s="2">
        <v>45918</v>
      </c>
      <c r="F2802" s="1">
        <v>302910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54885.600000000006</v>
      </c>
      <c r="M2802" s="1">
        <f t="shared" si="136"/>
        <v>54885.600000000006</v>
      </c>
      <c r="N2802" s="1">
        <f t="shared" si="137"/>
        <v>0</v>
      </c>
    </row>
    <row r="2803" spans="1:14" x14ac:dyDescent="0.25">
      <c r="A2803" s="1" t="str">
        <v>BioLegend</v>
      </c>
      <c r="B2803" s="1">
        <v>13464</v>
      </c>
      <c r="C2803" s="1" t="str">
        <v>EED118995</v>
      </c>
      <c r="D2803" s="2">
        <v>45912</v>
      </c>
      <c r="E2803" s="2">
        <v>45918</v>
      </c>
      <c r="F2803" s="1">
        <v>303529</v>
      </c>
      <c r="G2803" s="1">
        <v>2</v>
      </c>
      <c r="H2803" s="1">
        <v>2</v>
      </c>
      <c r="I2803" s="1">
        <v>0</v>
      </c>
      <c r="J2803" s="1" t="str">
        <v>Delhi</v>
      </c>
      <c r="K2803" s="1" t="str">
        <v>Priyanka Madam</v>
      </c>
      <c r="L2803" s="1">
        <f t="shared" si="135"/>
        <v>26928</v>
      </c>
      <c r="M2803" s="1">
        <f t="shared" si="136"/>
        <v>26928</v>
      </c>
      <c r="N2803" s="1">
        <f t="shared" si="137"/>
        <v>0</v>
      </c>
    </row>
    <row r="2804" spans="1:14" x14ac:dyDescent="0.25">
      <c r="A2804" s="1" t="str">
        <v>BioLegend</v>
      </c>
      <c r="B2804" s="1">
        <v>26466</v>
      </c>
      <c r="C2804" s="1" t="str">
        <v>EED118995</v>
      </c>
      <c r="D2804" s="2">
        <v>45912</v>
      </c>
      <c r="E2804" s="2">
        <v>45918</v>
      </c>
      <c r="F2804" s="1">
        <v>304042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79398</v>
      </c>
      <c r="M2804" s="1">
        <f t="shared" si="136"/>
        <v>79398</v>
      </c>
      <c r="N2804" s="1">
        <f t="shared" si="137"/>
        <v>0</v>
      </c>
    </row>
    <row r="2805" spans="1:14" x14ac:dyDescent="0.25">
      <c r="A2805" s="1" t="str">
        <v>BioLegend</v>
      </c>
      <c r="B2805" s="1">
        <v>16324</v>
      </c>
      <c r="C2805" s="1" t="str">
        <v>EED118995</v>
      </c>
      <c r="D2805" s="2">
        <v>45912</v>
      </c>
      <c r="E2805" s="2">
        <v>45918</v>
      </c>
      <c r="F2805" s="1">
        <v>304120</v>
      </c>
      <c r="G2805" s="1">
        <v>2</v>
      </c>
      <c r="H2805" s="1">
        <v>2</v>
      </c>
      <c r="I2805" s="1">
        <v>0</v>
      </c>
      <c r="J2805" s="1" t="str">
        <v>Hyderabad</v>
      </c>
      <c r="K2805" s="1">
        <v>0</v>
      </c>
      <c r="L2805" s="1">
        <f t="shared" si="135"/>
        <v>32648</v>
      </c>
      <c r="M2805" s="1">
        <f t="shared" si="136"/>
        <v>32648</v>
      </c>
      <c r="N2805" s="1">
        <f t="shared" si="137"/>
        <v>0</v>
      </c>
    </row>
    <row r="2806" spans="1:14" x14ac:dyDescent="0.25">
      <c r="A2806" s="1" t="str">
        <v>BioLegend</v>
      </c>
      <c r="B2806" s="1">
        <v>19896.8</v>
      </c>
      <c r="C2806" s="1" t="str">
        <v>EED118995</v>
      </c>
      <c r="D2806" s="2">
        <v>45912</v>
      </c>
      <c r="E2806" s="2">
        <v>45918</v>
      </c>
      <c r="F2806" s="1">
        <v>305636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59690.399999999994</v>
      </c>
      <c r="M2806" s="1">
        <f t="shared" si="136"/>
        <v>59690.399999999994</v>
      </c>
      <c r="N2806" s="1">
        <f t="shared" si="137"/>
        <v>0</v>
      </c>
    </row>
    <row r="2807" spans="1:14" x14ac:dyDescent="0.25">
      <c r="A2807" s="1" t="str">
        <v>BioLegend</v>
      </c>
      <c r="B2807" s="1">
        <v>27984</v>
      </c>
      <c r="C2807" s="1" t="str">
        <v>EED118995</v>
      </c>
      <c r="D2807" s="2">
        <v>45912</v>
      </c>
      <c r="E2807" s="2">
        <v>45918</v>
      </c>
      <c r="F2807" s="1">
        <v>308120</v>
      </c>
      <c r="G2807" s="1">
        <v>1</v>
      </c>
      <c r="H2807" s="1">
        <v>1</v>
      </c>
      <c r="I2807" s="1">
        <v>0</v>
      </c>
      <c r="J2807" s="1" t="str">
        <v>Mumbai</v>
      </c>
      <c r="K2807" s="1">
        <v>0</v>
      </c>
      <c r="L2807" s="1">
        <f t="shared" si="135"/>
        <v>27984</v>
      </c>
      <c r="M2807" s="1">
        <f t="shared" si="136"/>
        <v>27984</v>
      </c>
      <c r="N2807" s="1">
        <f t="shared" si="137"/>
        <v>0</v>
      </c>
    </row>
    <row r="2808" spans="1:14" x14ac:dyDescent="0.25">
      <c r="A2808" s="1" t="str">
        <v>BioLegend</v>
      </c>
      <c r="B2808" s="1">
        <v>17987.2</v>
      </c>
      <c r="C2808" s="1" t="str">
        <v>EED118995</v>
      </c>
      <c r="D2808" s="2">
        <v>45912</v>
      </c>
      <c r="E2808" s="2">
        <v>45918</v>
      </c>
      <c r="F2808" s="1">
        <v>324406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53961.600000000006</v>
      </c>
      <c r="M2808" s="1">
        <f t="shared" si="136"/>
        <v>53961.600000000006</v>
      </c>
      <c r="N2808" s="1">
        <f t="shared" si="137"/>
        <v>0</v>
      </c>
    </row>
    <row r="2809" spans="1:14" x14ac:dyDescent="0.25">
      <c r="A2809" s="1" t="str">
        <v>BioLegend</v>
      </c>
      <c r="B2809" s="1">
        <v>29436</v>
      </c>
      <c r="C2809" s="1" t="str">
        <v>EED118995</v>
      </c>
      <c r="D2809" s="2">
        <v>45912</v>
      </c>
      <c r="E2809" s="2">
        <v>45918</v>
      </c>
      <c r="F2809" s="1">
        <v>353230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88308</v>
      </c>
      <c r="M2809" s="1">
        <f t="shared" si="136"/>
        <v>88308</v>
      </c>
      <c r="N2809" s="1">
        <f t="shared" si="137"/>
        <v>0</v>
      </c>
    </row>
    <row r="2810" spans="1:14" x14ac:dyDescent="0.25">
      <c r="A2810" s="1" t="str">
        <v>BioLegend</v>
      </c>
      <c r="B2810" s="1">
        <v>13794</v>
      </c>
      <c r="C2810" s="1" t="str">
        <v>EED118995</v>
      </c>
      <c r="D2810" s="2">
        <v>45912</v>
      </c>
      <c r="E2810" s="2">
        <v>45918</v>
      </c>
      <c r="F2810" s="1">
        <v>356619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13794</v>
      </c>
      <c r="M2810" s="1">
        <f t="shared" si="136"/>
        <v>13794</v>
      </c>
      <c r="N2810" s="1">
        <f t="shared" si="137"/>
        <v>0</v>
      </c>
    </row>
    <row r="2811" spans="1:14" x14ac:dyDescent="0.25">
      <c r="A2811" s="1" t="str">
        <v>BioLegend</v>
      </c>
      <c r="B2811" s="1">
        <v>12012</v>
      </c>
      <c r="C2811" s="1" t="str">
        <v>EED118995</v>
      </c>
      <c r="D2811" s="2">
        <v>45912</v>
      </c>
      <c r="E2811" s="2">
        <v>45918</v>
      </c>
      <c r="F2811" s="1">
        <v>359413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12012</v>
      </c>
      <c r="M2811" s="1">
        <f t="shared" si="136"/>
        <v>12012</v>
      </c>
      <c r="N2811" s="1">
        <f t="shared" si="137"/>
        <v>0</v>
      </c>
    </row>
    <row r="2812" spans="1:14" x14ac:dyDescent="0.25">
      <c r="A2812" s="1" t="str">
        <v>BioLegend</v>
      </c>
      <c r="B2812" s="1">
        <v>15642</v>
      </c>
      <c r="C2812" s="1" t="str">
        <v>EED118995</v>
      </c>
      <c r="D2812" s="2">
        <v>45912</v>
      </c>
      <c r="E2812" s="2">
        <v>45918</v>
      </c>
      <c r="F2812" s="1">
        <v>360731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15642</v>
      </c>
      <c r="M2812" s="1">
        <f t="shared" si="136"/>
        <v>15642</v>
      </c>
      <c r="N2812" s="1">
        <f t="shared" si="137"/>
        <v>0</v>
      </c>
    </row>
    <row r="2813" spans="1:14" x14ac:dyDescent="0.25">
      <c r="A2813" s="1" t="str">
        <v>BioLegend</v>
      </c>
      <c r="B2813" s="1">
        <v>22792</v>
      </c>
      <c r="C2813" s="1" t="str">
        <v>EED118995</v>
      </c>
      <c r="D2813" s="2">
        <v>45912</v>
      </c>
      <c r="E2813" s="2">
        <v>45918</v>
      </c>
      <c r="F2813" s="1">
        <v>369616</v>
      </c>
      <c r="G2813" s="1">
        <v>1</v>
      </c>
      <c r="H2813" s="1">
        <v>1</v>
      </c>
      <c r="I2813" s="1">
        <v>0</v>
      </c>
      <c r="J2813" s="1" t="str">
        <v>Banglore</v>
      </c>
      <c r="K2813" s="1">
        <v>0</v>
      </c>
      <c r="L2813" s="1">
        <f t="shared" si="135"/>
        <v>22792</v>
      </c>
      <c r="M2813" s="1">
        <f t="shared" si="136"/>
        <v>22792</v>
      </c>
      <c r="N2813" s="1">
        <f t="shared" si="137"/>
        <v>0</v>
      </c>
    </row>
    <row r="2814" spans="1:14" x14ac:dyDescent="0.25">
      <c r="A2814" s="1" t="str">
        <v>BioLegend</v>
      </c>
      <c r="B2814" s="1">
        <v>27852</v>
      </c>
      <c r="C2814" s="1" t="str">
        <v>EED118995</v>
      </c>
      <c r="D2814" s="2">
        <v>45912</v>
      </c>
      <c r="E2814" s="2">
        <v>45918</v>
      </c>
      <c r="F2814" s="1">
        <v>373746</v>
      </c>
      <c r="G2814" s="1">
        <v>2</v>
      </c>
      <c r="H2814" s="1">
        <v>2</v>
      </c>
      <c r="I2814" s="1">
        <v>0</v>
      </c>
      <c r="J2814" s="1" t="str">
        <v>Banglore</v>
      </c>
      <c r="K2814" s="1">
        <v>0</v>
      </c>
      <c r="L2814" s="1">
        <f t="shared" si="135"/>
        <v>55704</v>
      </c>
      <c r="M2814" s="1">
        <f t="shared" si="136"/>
        <v>55704</v>
      </c>
      <c r="N2814" s="1">
        <f t="shared" si="137"/>
        <v>0</v>
      </c>
    </row>
    <row r="2815" spans="1:14" x14ac:dyDescent="0.25">
      <c r="A2815" s="1" t="str">
        <v>BioLegend</v>
      </c>
      <c r="B2815" s="1">
        <v>8747.2000000000007</v>
      </c>
      <c r="C2815" s="1" t="str">
        <v>EED118995</v>
      </c>
      <c r="D2815" s="2">
        <v>45912</v>
      </c>
      <c r="E2815" s="2">
        <v>45918</v>
      </c>
      <c r="F2815" s="1">
        <v>379207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8747.2000000000007</v>
      </c>
      <c r="M2815" s="1">
        <f t="shared" si="136"/>
        <v>8747.2000000000007</v>
      </c>
      <c r="N2815" s="1">
        <f t="shared" si="137"/>
        <v>0</v>
      </c>
    </row>
    <row r="2816" spans="1:14" x14ac:dyDescent="0.25">
      <c r="A2816" s="1" t="str">
        <v>BioLegend</v>
      </c>
      <c r="B2816" s="1">
        <v>17556</v>
      </c>
      <c r="C2816" s="1" t="str">
        <v>EED118995</v>
      </c>
      <c r="D2816" s="2">
        <v>45912</v>
      </c>
      <c r="E2816" s="2">
        <v>45918</v>
      </c>
      <c r="F2816" s="1">
        <v>384808</v>
      </c>
      <c r="G2816" s="1">
        <v>3</v>
      </c>
      <c r="H2816" s="1">
        <v>3</v>
      </c>
      <c r="I2816" s="1">
        <v>0</v>
      </c>
      <c r="J2816" s="1" t="str">
        <v>Hyderabad</v>
      </c>
      <c r="K2816" s="1">
        <v>0</v>
      </c>
      <c r="L2816" s="1">
        <f t="shared" si="135"/>
        <v>52668</v>
      </c>
      <c r="M2816" s="1">
        <f t="shared" si="136"/>
        <v>52668</v>
      </c>
      <c r="N2816" s="1">
        <f t="shared" si="137"/>
        <v>0</v>
      </c>
    </row>
    <row r="2817" spans="1:14" x14ac:dyDescent="0.25">
      <c r="A2817" s="1" t="str">
        <v>BioLegend</v>
      </c>
      <c r="B2817" s="1">
        <v>22052.799999999999</v>
      </c>
      <c r="C2817" s="1" t="str">
        <v>EED118995</v>
      </c>
      <c r="D2817" s="2">
        <v>45912</v>
      </c>
      <c r="E2817" s="2">
        <v>45918</v>
      </c>
      <c r="F2817" s="1">
        <v>395004</v>
      </c>
      <c r="G2817" s="1">
        <v>1</v>
      </c>
      <c r="H2817" s="1">
        <v>1</v>
      </c>
      <c r="I2817" s="1">
        <v>0</v>
      </c>
      <c r="J2817" s="1" t="str">
        <v>Delhi</v>
      </c>
      <c r="K2817" s="1" t="str">
        <v>Priyanka Madam</v>
      </c>
      <c r="L2817" s="1">
        <f t="shared" si="135"/>
        <v>22052.799999999999</v>
      </c>
      <c r="M2817" s="1">
        <f t="shared" si="136"/>
        <v>22052.799999999999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10287.199999999999</v>
      </c>
      <c r="C2818" s="1" t="str">
        <v>EED118995</v>
      </c>
      <c r="D2818" s="2">
        <v>45912</v>
      </c>
      <c r="E2818" s="2">
        <v>45918</v>
      </c>
      <c r="F2818" s="1">
        <v>400118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30861.599999999999</v>
      </c>
      <c r="M2818" s="1">
        <f t="shared" si="136"/>
        <v>30861.599999999999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11026.4</v>
      </c>
      <c r="C2819" s="1" t="str">
        <v>EED118995</v>
      </c>
      <c r="D2819" s="2">
        <v>45912</v>
      </c>
      <c r="E2819" s="2">
        <v>45918</v>
      </c>
      <c r="F2819" s="1">
        <v>400128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33079.199999999997</v>
      </c>
      <c r="M2819" s="1">
        <f t="shared" si="136"/>
        <v>33079.199999999997</v>
      </c>
      <c r="N2819" s="1">
        <f t="shared" si="137"/>
        <v>0</v>
      </c>
    </row>
    <row r="2820" spans="1:14" x14ac:dyDescent="0.25">
      <c r="A2820" s="1" t="str">
        <v>BioLegend</v>
      </c>
      <c r="B2820" s="1">
        <v>2895.2</v>
      </c>
      <c r="C2820" s="1" t="str">
        <v>EED118995</v>
      </c>
      <c r="D2820" s="2">
        <v>45912</v>
      </c>
      <c r="E2820" s="2">
        <v>45918</v>
      </c>
      <c r="F2820" s="1">
        <v>400137</v>
      </c>
      <c r="G2820" s="1">
        <v>1</v>
      </c>
      <c r="H2820" s="1">
        <v>1</v>
      </c>
      <c r="I2820" s="1">
        <v>0</v>
      </c>
      <c r="J2820" s="1" t="str">
        <v>Gujrat</v>
      </c>
      <c r="K2820" s="1">
        <v>0</v>
      </c>
      <c r="L2820" s="1">
        <f t="shared" si="135"/>
        <v>2895.2</v>
      </c>
      <c r="M2820" s="1">
        <f t="shared" si="136"/>
        <v>2895.2</v>
      </c>
      <c r="N2820" s="1">
        <f t="shared" si="137"/>
        <v>0</v>
      </c>
    </row>
    <row r="2821" spans="1:14" x14ac:dyDescent="0.25">
      <c r="A2821" s="1" t="str">
        <v>BioLegend</v>
      </c>
      <c r="B2821" s="1">
        <v>7268.7999999999993</v>
      </c>
      <c r="C2821" s="1" t="str">
        <v>EED118995</v>
      </c>
      <c r="D2821" s="2">
        <v>45912</v>
      </c>
      <c r="E2821" s="2">
        <v>45918</v>
      </c>
      <c r="F2821" s="1">
        <v>400208</v>
      </c>
      <c r="G2821" s="1">
        <v>1</v>
      </c>
      <c r="H2821" s="1">
        <v>1</v>
      </c>
      <c r="I2821" s="1">
        <v>0</v>
      </c>
      <c r="J2821" s="1" t="str">
        <v>Hyderabad</v>
      </c>
      <c r="K2821" s="1">
        <v>0</v>
      </c>
      <c r="L2821" s="1">
        <f t="shared" si="135"/>
        <v>7268.7999999999993</v>
      </c>
      <c r="M2821" s="1">
        <f t="shared" si="136"/>
        <v>7268.7999999999993</v>
      </c>
      <c r="N2821" s="1">
        <f t="shared" si="137"/>
        <v>0</v>
      </c>
    </row>
    <row r="2822" spans="1:14" x14ac:dyDescent="0.25">
      <c r="A2822" s="1" t="str">
        <v>BioLegend</v>
      </c>
      <c r="B2822" s="1">
        <v>27258</v>
      </c>
      <c r="C2822" s="1" t="str">
        <v>EED118995</v>
      </c>
      <c r="D2822" s="2">
        <v>45912</v>
      </c>
      <c r="E2822" s="2">
        <v>45918</v>
      </c>
      <c r="F2822" s="1">
        <v>400274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81774</v>
      </c>
      <c r="M2822" s="1">
        <f t="shared" si="136"/>
        <v>81774</v>
      </c>
      <c r="N2822" s="1">
        <f t="shared" si="137"/>
        <v>0</v>
      </c>
    </row>
    <row r="2823" spans="1:14" x14ac:dyDescent="0.25">
      <c r="A2823" s="1" t="str">
        <v>BioLegend</v>
      </c>
      <c r="B2823" s="1">
        <v>11888.8</v>
      </c>
      <c r="C2823" s="1" t="str">
        <v>EED118995</v>
      </c>
      <c r="D2823" s="2">
        <v>45912</v>
      </c>
      <c r="E2823" s="2">
        <v>45918</v>
      </c>
      <c r="F2823" s="1">
        <v>400334</v>
      </c>
      <c r="G2823" s="1">
        <v>2</v>
      </c>
      <c r="H2823" s="1">
        <v>2</v>
      </c>
      <c r="I2823" s="1">
        <v>0</v>
      </c>
      <c r="J2823" s="1" t="str">
        <v>Hyderabad</v>
      </c>
      <c r="K2823" s="1">
        <v>0</v>
      </c>
      <c r="L2823" s="1">
        <f t="shared" si="135"/>
        <v>23777.599999999999</v>
      </c>
      <c r="M2823" s="1">
        <f t="shared" si="136"/>
        <v>23777.599999999999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30492</v>
      </c>
      <c r="C2824" s="1" t="str">
        <v>EED118995</v>
      </c>
      <c r="D2824" s="2">
        <v>45912</v>
      </c>
      <c r="E2824" s="2">
        <v>45918</v>
      </c>
      <c r="F2824" s="1">
        <v>405225</v>
      </c>
      <c r="G2824" s="1">
        <v>1</v>
      </c>
      <c r="H2824" s="1">
        <v>1</v>
      </c>
      <c r="I2824" s="1">
        <v>0</v>
      </c>
      <c r="J2824" s="1" t="str">
        <v>Bhopal</v>
      </c>
      <c r="K2824" s="1">
        <v>0</v>
      </c>
      <c r="L2824" s="1">
        <f t="shared" si="135"/>
        <v>30492</v>
      </c>
      <c r="M2824" s="1">
        <f t="shared" si="136"/>
        <v>30492</v>
      </c>
      <c r="N2824" s="1">
        <f t="shared" si="137"/>
        <v>0</v>
      </c>
    </row>
    <row r="2825" spans="1:14" x14ac:dyDescent="0.25">
      <c r="A2825" s="1" t="str">
        <v>BioLegend</v>
      </c>
      <c r="B2825" s="1">
        <v>14106.399999999998</v>
      </c>
      <c r="C2825" s="1" t="str">
        <v>EED118995</v>
      </c>
      <c r="D2825" s="2">
        <v>45912</v>
      </c>
      <c r="E2825" s="2">
        <v>45918</v>
      </c>
      <c r="F2825" s="1">
        <v>422302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42319.199999999997</v>
      </c>
      <c r="M2825" s="1">
        <f t="shared" si="136"/>
        <v>42319.199999999997</v>
      </c>
      <c r="N2825" s="1">
        <f t="shared" si="137"/>
        <v>0</v>
      </c>
    </row>
    <row r="2826" spans="1:14" x14ac:dyDescent="0.25">
      <c r="A2826" s="1" t="str">
        <v>BioLegend</v>
      </c>
      <c r="B2826" s="1">
        <v>2772</v>
      </c>
      <c r="C2826" s="1" t="str">
        <v>EED118995</v>
      </c>
      <c r="D2826" s="2">
        <v>45912</v>
      </c>
      <c r="E2826" s="2">
        <v>45918</v>
      </c>
      <c r="F2826" s="1">
        <v>423201</v>
      </c>
      <c r="G2826" s="1">
        <v>4</v>
      </c>
      <c r="H2826" s="1">
        <v>4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11088</v>
      </c>
      <c r="M2826" s="1">
        <f t="shared" ref="M2826:M2885" si="139">H2826*B2826</f>
        <v>11088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17028</v>
      </c>
      <c r="C2827" s="1" t="str">
        <v>EED118995</v>
      </c>
      <c r="D2827" s="2">
        <v>45912</v>
      </c>
      <c r="E2827" s="2">
        <v>45918</v>
      </c>
      <c r="F2827" s="1">
        <v>424902</v>
      </c>
      <c r="G2827" s="1">
        <v>1</v>
      </c>
      <c r="H2827" s="1">
        <v>1</v>
      </c>
      <c r="I2827" s="1">
        <v>0</v>
      </c>
      <c r="J2827" s="1" t="str">
        <v>Hyderabad</v>
      </c>
      <c r="K2827" s="1">
        <v>0</v>
      </c>
      <c r="L2827" s="1">
        <f t="shared" si="138"/>
        <v>17028</v>
      </c>
      <c r="M2827" s="1">
        <f t="shared" si="139"/>
        <v>17028</v>
      </c>
      <c r="N2827" s="1">
        <f t="shared" si="140"/>
        <v>0</v>
      </c>
    </row>
    <row r="2828" spans="1:14" x14ac:dyDescent="0.25">
      <c r="A2828" s="1" t="str">
        <v>BioLegend</v>
      </c>
      <c r="B2828" s="1">
        <v>34680.800000000003</v>
      </c>
      <c r="C2828" s="1" t="str">
        <v>EED118995</v>
      </c>
      <c r="D2828" s="2">
        <v>45912</v>
      </c>
      <c r="E2828" s="2">
        <v>45918</v>
      </c>
      <c r="F2828" s="1">
        <v>426103</v>
      </c>
      <c r="G2828" s="1">
        <v>1</v>
      </c>
      <c r="H2828" s="1">
        <v>1</v>
      </c>
      <c r="I2828" s="1">
        <v>0</v>
      </c>
      <c r="J2828" s="1" t="str">
        <v>Ahemedabad</v>
      </c>
      <c r="K2828" s="1">
        <v>0</v>
      </c>
      <c r="L2828" s="1">
        <f t="shared" si="138"/>
        <v>34680.800000000003</v>
      </c>
      <c r="M2828" s="1">
        <f t="shared" si="139"/>
        <v>34680.800000000003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9424.8000000000011</v>
      </c>
      <c r="C2829" s="1" t="str">
        <v>EED118995</v>
      </c>
      <c r="D2829" s="2">
        <v>45912</v>
      </c>
      <c r="E2829" s="2">
        <v>45918</v>
      </c>
      <c r="F2829" s="1">
        <v>426202</v>
      </c>
      <c r="G2829" s="1">
        <v>6</v>
      </c>
      <c r="H2829" s="1">
        <v>6</v>
      </c>
      <c r="I2829" s="1">
        <v>0</v>
      </c>
      <c r="J2829" s="1" t="str">
        <v>Pune</v>
      </c>
      <c r="K2829" s="1">
        <v>0</v>
      </c>
      <c r="L2829" s="1">
        <f t="shared" si="138"/>
        <v>56548.800000000003</v>
      </c>
      <c r="M2829" s="1">
        <f t="shared" si="139"/>
        <v>56548.800000000003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6899.2000000000007</v>
      </c>
      <c r="C2830" s="1" t="str">
        <v>EED118995</v>
      </c>
      <c r="D2830" s="2">
        <v>45912</v>
      </c>
      <c r="E2830" s="2">
        <v>45918</v>
      </c>
      <c r="F2830" s="1">
        <v>575304</v>
      </c>
      <c r="G2830" s="1">
        <v>1</v>
      </c>
      <c r="H2830" s="1">
        <v>1</v>
      </c>
      <c r="I2830" s="1">
        <v>0</v>
      </c>
      <c r="J2830" s="1" t="str">
        <v>Kerala</v>
      </c>
      <c r="K2830" s="1">
        <v>0</v>
      </c>
      <c r="L2830" s="1">
        <f t="shared" si="138"/>
        <v>6899.2000000000007</v>
      </c>
      <c r="M2830" s="1">
        <f t="shared" si="139"/>
        <v>6899.2000000000007</v>
      </c>
      <c r="N2830" s="1">
        <f t="shared" si="140"/>
        <v>0</v>
      </c>
    </row>
    <row r="2831" spans="1:14" x14ac:dyDescent="0.25">
      <c r="A2831" s="1" t="str">
        <v>BioLegend</v>
      </c>
      <c r="B2831" s="1">
        <v>15584.8</v>
      </c>
      <c r="C2831" s="1" t="str">
        <v>EED118995</v>
      </c>
      <c r="D2831" s="2">
        <v>45912</v>
      </c>
      <c r="E2831" s="2">
        <v>45918</v>
      </c>
      <c r="F2831" s="1">
        <v>582304</v>
      </c>
      <c r="G2831" s="1">
        <v>1</v>
      </c>
      <c r="H2831" s="1">
        <v>1</v>
      </c>
      <c r="I2831" s="1">
        <v>0</v>
      </c>
      <c r="J2831" s="1" t="str">
        <v>Pune</v>
      </c>
      <c r="K2831" s="1">
        <v>0</v>
      </c>
      <c r="L2831" s="1">
        <f t="shared" si="138"/>
        <v>15584.8</v>
      </c>
      <c r="M2831" s="1">
        <f t="shared" si="139"/>
        <v>15584.8</v>
      </c>
      <c r="N2831" s="1">
        <f t="shared" si="140"/>
        <v>0</v>
      </c>
    </row>
    <row r="2832" spans="1:14" x14ac:dyDescent="0.25">
      <c r="A2832" s="1" t="str">
        <v>BioLegend</v>
      </c>
      <c r="B2832" s="1">
        <v>23531.199999999997</v>
      </c>
      <c r="C2832" s="1" t="str">
        <v>EED118995</v>
      </c>
      <c r="D2832" s="2">
        <v>45912</v>
      </c>
      <c r="E2832" s="2">
        <v>45918</v>
      </c>
      <c r="F2832" s="1">
        <v>626810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23531.199999999997</v>
      </c>
      <c r="M2832" s="1">
        <f t="shared" si="139"/>
        <v>23531.199999999997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740042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740043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740044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740045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740046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740047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740052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740053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740368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740717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88</v>
      </c>
      <c r="C2843" s="1" t="str">
        <v>EED118995</v>
      </c>
      <c r="D2843" s="2">
        <v>45912</v>
      </c>
      <c r="E2843" s="2">
        <v>45918</v>
      </c>
      <c r="F2843" s="1">
        <v>740809</v>
      </c>
      <c r="G2843" s="1">
        <v>1</v>
      </c>
      <c r="H2843" s="1">
        <v>0</v>
      </c>
      <c r="I2843" s="1">
        <v>1</v>
      </c>
      <c r="J2843" s="1" t="str">
        <v>Unknown</v>
      </c>
      <c r="K2843" s="1" t="str">
        <v>Mohan Sir, (Demo)</v>
      </c>
      <c r="L2843" s="1">
        <f t="shared" si="138"/>
        <v>88</v>
      </c>
      <c r="M2843" s="1">
        <f t="shared" si="139"/>
        <v>0</v>
      </c>
      <c r="N2843" s="1">
        <f t="shared" si="140"/>
        <v>88</v>
      </c>
    </row>
    <row r="2844" spans="1:14" x14ac:dyDescent="0.25">
      <c r="A2844" s="1" t="str">
        <v>BioLegend</v>
      </c>
      <c r="B2844" s="1">
        <v>18110.400000000001</v>
      </c>
      <c r="C2844" s="1" t="str">
        <v>EED118995</v>
      </c>
      <c r="D2844" s="2">
        <v>45912</v>
      </c>
      <c r="E2844" s="2">
        <v>45918</v>
      </c>
      <c r="F2844" s="1">
        <v>741041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18110.400000000001</v>
      </c>
      <c r="M2844" s="1">
        <f t="shared" si="139"/>
        <v>18110.400000000001</v>
      </c>
      <c r="N2844" s="1">
        <f t="shared" si="140"/>
        <v>0</v>
      </c>
    </row>
    <row r="2845" spans="1:14" x14ac:dyDescent="0.25">
      <c r="A2845" s="1" t="str">
        <v>BioLegend</v>
      </c>
      <c r="B2845" s="1">
        <v>3634.3999999999996</v>
      </c>
      <c r="C2845" s="1" t="str">
        <v>EED118995</v>
      </c>
      <c r="D2845" s="2">
        <v>45912</v>
      </c>
      <c r="E2845" s="2">
        <v>45918</v>
      </c>
      <c r="F2845" s="1">
        <v>741042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3634.3999999999996</v>
      </c>
      <c r="M2845" s="1">
        <f t="shared" si="139"/>
        <v>3634.3999999999996</v>
      </c>
      <c r="N2845" s="1">
        <f t="shared" si="140"/>
        <v>0</v>
      </c>
    </row>
    <row r="2846" spans="1:14" x14ac:dyDescent="0.25">
      <c r="A2846" s="1" t="str">
        <v>BioLegend</v>
      </c>
      <c r="B2846" s="1">
        <v>15114</v>
      </c>
      <c r="C2846" s="1" t="str">
        <v>EED118995</v>
      </c>
      <c r="D2846" s="2">
        <v>45912</v>
      </c>
      <c r="E2846" s="2">
        <v>45918</v>
      </c>
      <c r="F2846" s="1">
        <v>846102</v>
      </c>
      <c r="G2846" s="1">
        <v>1</v>
      </c>
      <c r="H2846" s="1">
        <v>1</v>
      </c>
      <c r="I2846" s="1">
        <v>0</v>
      </c>
      <c r="J2846" s="1" t="str">
        <v>Hyderabad</v>
      </c>
      <c r="K2846" s="1">
        <v>0</v>
      </c>
      <c r="L2846" s="1">
        <f t="shared" si="138"/>
        <v>15114</v>
      </c>
      <c r="M2846" s="1">
        <f t="shared" si="139"/>
        <v>15114</v>
      </c>
      <c r="N2846" s="1">
        <f t="shared" si="140"/>
        <v>0</v>
      </c>
    </row>
    <row r="2847" spans="1:14" x14ac:dyDescent="0.25">
      <c r="A2847" s="1" t="str">
        <v>BioLegend</v>
      </c>
      <c r="B2847" s="1">
        <v>87120</v>
      </c>
      <c r="C2847" s="1" t="str">
        <v>EED118995</v>
      </c>
      <c r="D2847" s="2">
        <v>45912</v>
      </c>
      <c r="E2847" s="2">
        <v>45918</v>
      </c>
      <c r="F2847" s="1">
        <v>900007328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174240</v>
      </c>
      <c r="M2847" s="1">
        <f t="shared" si="139"/>
        <v>174240</v>
      </c>
      <c r="N2847" s="1">
        <f t="shared" si="140"/>
        <v>0</v>
      </c>
    </row>
    <row r="2848" spans="1:14" x14ac:dyDescent="0.25">
      <c r="A2848" s="1" t="str">
        <v>BioLegend</v>
      </c>
      <c r="B2848" s="1">
        <v>135520</v>
      </c>
      <c r="C2848" s="1" t="str">
        <v>EED118995</v>
      </c>
      <c r="D2848" s="2">
        <v>45912</v>
      </c>
      <c r="E2848" s="2">
        <v>45918</v>
      </c>
      <c r="F2848" s="1">
        <v>900007329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271040</v>
      </c>
      <c r="M2848" s="1">
        <f t="shared" si="139"/>
        <v>271040</v>
      </c>
      <c r="N2848" s="1">
        <f t="shared" si="140"/>
        <v>0</v>
      </c>
    </row>
    <row r="2849" spans="1:14" x14ac:dyDescent="0.25">
      <c r="A2849" s="1" t="str">
        <v>BioLegend</v>
      </c>
      <c r="B2849" s="1">
        <v>5482.4</v>
      </c>
      <c r="C2849" s="1" t="str">
        <v>EED118995</v>
      </c>
      <c r="D2849" s="2">
        <v>45912</v>
      </c>
      <c r="E2849" s="2">
        <v>45918</v>
      </c>
      <c r="F2849" s="1">
        <v>906113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5482.4</v>
      </c>
      <c r="M2849" s="1">
        <f t="shared" si="139"/>
        <v>5482.4</v>
      </c>
      <c r="N2849" s="1">
        <f t="shared" si="140"/>
        <v>0</v>
      </c>
    </row>
    <row r="2850" spans="1:14" x14ac:dyDescent="0.25">
      <c r="A2850" s="1" t="str">
        <v>BioLegend</v>
      </c>
      <c r="B2850" s="1">
        <v>13428.8</v>
      </c>
      <c r="C2850" s="1" t="str">
        <v>EED118995</v>
      </c>
      <c r="D2850" s="2">
        <v>45912</v>
      </c>
      <c r="E2850" s="2">
        <v>45918</v>
      </c>
      <c r="F2850" s="1">
        <v>921304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13428.8</v>
      </c>
      <c r="M2850" s="1">
        <f t="shared" si="139"/>
        <v>13428.8</v>
      </c>
      <c r="N2850" s="1">
        <f t="shared" si="140"/>
        <v>0</v>
      </c>
    </row>
    <row r="2851" spans="1:14" x14ac:dyDescent="0.25">
      <c r="A2851" s="1" t="str">
        <v>BioLegend</v>
      </c>
      <c r="B2851" s="1">
        <v>7823.2000000000007</v>
      </c>
      <c r="C2851" s="1" t="str">
        <v>EED118995</v>
      </c>
      <c r="D2851" s="2">
        <v>45912</v>
      </c>
      <c r="E2851" s="2">
        <v>45918</v>
      </c>
      <c r="F2851" s="1">
        <v>926201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7823.2000000000007</v>
      </c>
      <c r="M2851" s="1">
        <f t="shared" si="139"/>
        <v>7823.2000000000007</v>
      </c>
      <c r="N2851" s="1">
        <f t="shared" si="140"/>
        <v>0</v>
      </c>
    </row>
    <row r="2852" spans="1:14" x14ac:dyDescent="0.25">
      <c r="A2852" s="1" t="str">
        <v>MABTECH</v>
      </c>
      <c r="B2852" s="1">
        <v>0</v>
      </c>
      <c r="C2852" s="1" t="str">
        <v>SE041813</v>
      </c>
      <c r="D2852" s="2">
        <v>45916</v>
      </c>
      <c r="E2852" s="2">
        <v>45919</v>
      </c>
      <c r="F2852" s="1" t="str">
        <v>3420-4AST-2</v>
      </c>
      <c r="G2852" s="1">
        <v>1</v>
      </c>
      <c r="H2852" s="1">
        <v>1</v>
      </c>
      <c r="I2852" s="1">
        <v>0</v>
      </c>
      <c r="J2852" s="1" t="str">
        <v>Mumbai</v>
      </c>
      <c r="K2852" s="1">
        <v>0</v>
      </c>
      <c r="L2852" s="1">
        <f t="shared" si="138"/>
        <v>0</v>
      </c>
      <c r="M2852" s="1">
        <f t="shared" si="139"/>
        <v>0</v>
      </c>
      <c r="N2852" s="1">
        <f t="shared" si="140"/>
        <v>0</v>
      </c>
    </row>
    <row r="2853" spans="1:14" x14ac:dyDescent="0.25">
      <c r="A2853" s="1" t="str">
        <v>BioXcell</v>
      </c>
      <c r="B2853" s="1">
        <v>15136</v>
      </c>
      <c r="C2853" s="1">
        <v>178883</v>
      </c>
      <c r="D2853" s="2">
        <v>45915</v>
      </c>
      <c r="E2853" s="2">
        <v>45919</v>
      </c>
      <c r="F2853" s="1" t="str">
        <v>BE0055</v>
      </c>
      <c r="G2853" s="1">
        <v>1</v>
      </c>
      <c r="H2853" s="1">
        <v>1</v>
      </c>
      <c r="I2853" s="1">
        <v>0</v>
      </c>
      <c r="J2853" s="1" t="str">
        <v>Kharagpur</v>
      </c>
      <c r="K2853" s="1">
        <v>0</v>
      </c>
      <c r="L2853" s="1">
        <f t="shared" si="138"/>
        <v>15136</v>
      </c>
      <c r="M2853" s="1">
        <f t="shared" si="139"/>
        <v>15136</v>
      </c>
      <c r="N2853" s="1">
        <f t="shared" si="140"/>
        <v>0</v>
      </c>
    </row>
    <row r="2854" spans="1:14" x14ac:dyDescent="0.25">
      <c r="A2854" s="1" t="str">
        <v>BioXcell</v>
      </c>
      <c r="B2854" s="1">
        <v>79464</v>
      </c>
      <c r="C2854" s="1">
        <v>178883</v>
      </c>
      <c r="D2854" s="2">
        <v>45915</v>
      </c>
      <c r="E2854" s="2">
        <v>45919</v>
      </c>
      <c r="F2854" s="1" t="str">
        <v>BE0089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79464</v>
      </c>
      <c r="M2854" s="1">
        <f t="shared" si="139"/>
        <v>79464</v>
      </c>
      <c r="N2854" s="1">
        <f t="shared" si="140"/>
        <v>0</v>
      </c>
    </row>
    <row r="2855" spans="1:14" x14ac:dyDescent="0.25">
      <c r="A2855" s="1" t="str">
        <v>BioXcell</v>
      </c>
      <c r="B2855" s="1">
        <v>93632</v>
      </c>
      <c r="C2855" s="1">
        <v>178883</v>
      </c>
      <c r="D2855" s="2">
        <v>45915</v>
      </c>
      <c r="E2855" s="2">
        <v>45919</v>
      </c>
      <c r="F2855" s="1" t="str">
        <v>BE0146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93632</v>
      </c>
      <c r="M2855" s="1">
        <f t="shared" si="139"/>
        <v>93632</v>
      </c>
      <c r="N2855" s="1">
        <f t="shared" si="140"/>
        <v>0</v>
      </c>
    </row>
    <row r="2856" spans="1:14" x14ac:dyDescent="0.25">
      <c r="A2856" s="1" t="str">
        <v>BioXcell</v>
      </c>
      <c r="B2856" s="1">
        <v>289344</v>
      </c>
      <c r="C2856" s="1">
        <v>178883</v>
      </c>
      <c r="D2856" s="2">
        <v>45915</v>
      </c>
      <c r="E2856" s="2">
        <v>45919</v>
      </c>
      <c r="F2856" s="1" t="str">
        <v>BE0416</v>
      </c>
      <c r="G2856" s="1">
        <v>1</v>
      </c>
      <c r="H2856" s="1">
        <v>0</v>
      </c>
      <c r="I2856" s="1">
        <v>1</v>
      </c>
      <c r="J2856" s="1" t="str">
        <v>STOCK</v>
      </c>
      <c r="K2856" s="1" t="str">
        <v>Stock</v>
      </c>
      <c r="L2856" s="1">
        <f t="shared" si="138"/>
        <v>289344</v>
      </c>
      <c r="M2856" s="1">
        <f t="shared" si="139"/>
        <v>0</v>
      </c>
      <c r="N2856" s="1">
        <f t="shared" si="140"/>
        <v>289344</v>
      </c>
    </row>
    <row r="2857" spans="1:14" x14ac:dyDescent="0.25">
      <c r="A2857" s="1" t="str">
        <v>DHARMACON</v>
      </c>
      <c r="B2857" s="1">
        <v>197912</v>
      </c>
      <c r="C2857" s="1" t="str">
        <v>SO3321488G09152025</v>
      </c>
      <c r="D2857" s="2">
        <v>45915</v>
      </c>
      <c r="E2857" s="2">
        <v>45922</v>
      </c>
      <c r="F2857" s="1" t="str">
        <v>HD 105-007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197912</v>
      </c>
      <c r="M2857" s="1">
        <f t="shared" si="139"/>
        <v>197912</v>
      </c>
      <c r="N2857" s="1">
        <f t="shared" si="140"/>
        <v>0</v>
      </c>
    </row>
    <row r="2858" spans="1:14" x14ac:dyDescent="0.25">
      <c r="A2858" s="1" t="str">
        <v>DHARMACON</v>
      </c>
      <c r="B2858" s="1">
        <v>88</v>
      </c>
      <c r="C2858" s="1" t="str">
        <v>SO3321488G09152025</v>
      </c>
      <c r="D2858" s="2">
        <v>45915</v>
      </c>
      <c r="E2858" s="2">
        <v>45922</v>
      </c>
      <c r="F2858" s="1" t="str">
        <v>HD PAR- 008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88</v>
      </c>
      <c r="M2858" s="1">
        <f t="shared" si="139"/>
        <v>88</v>
      </c>
      <c r="N2858" s="1">
        <f t="shared" si="140"/>
        <v>0</v>
      </c>
    </row>
    <row r="2859" spans="1:14" x14ac:dyDescent="0.25">
      <c r="A2859" s="1" t="str">
        <v>MP Bio</v>
      </c>
      <c r="B2859" s="1">
        <v>11860.25</v>
      </c>
      <c r="C2859" s="1" t="str">
        <v>MP/LS/25-26/1283</v>
      </c>
      <c r="D2859" s="2">
        <v>45917</v>
      </c>
      <c r="E2859" s="2">
        <v>45922</v>
      </c>
      <c r="F2859" s="1">
        <v>100575</v>
      </c>
      <c r="G2859" s="1">
        <v>2</v>
      </c>
      <c r="H2859" s="1">
        <v>0</v>
      </c>
      <c r="I2859" s="1">
        <v>2</v>
      </c>
      <c r="J2859" s="1" t="str">
        <v>STOCK</v>
      </c>
      <c r="K2859" s="1" t="str">
        <v>Stock</v>
      </c>
      <c r="L2859" s="1">
        <f t="shared" si="138"/>
        <v>23720.5</v>
      </c>
      <c r="M2859" s="1">
        <f t="shared" si="139"/>
        <v>0</v>
      </c>
      <c r="N2859" s="1">
        <f t="shared" si="140"/>
        <v>23720.5</v>
      </c>
    </row>
    <row r="2860" spans="1:14" x14ac:dyDescent="0.25">
      <c r="A2860" s="1" t="str">
        <v>MP Bio</v>
      </c>
      <c r="B2860" s="1">
        <v>51562.5</v>
      </c>
      <c r="C2860" s="1" t="str">
        <v>MP/LS/25-26/1283</v>
      </c>
      <c r="D2860" s="2">
        <v>45917</v>
      </c>
      <c r="E2860" s="2">
        <v>45922</v>
      </c>
      <c r="F2860" s="1">
        <v>162517</v>
      </c>
      <c r="G2860" s="1">
        <v>1</v>
      </c>
      <c r="H2860" s="1">
        <v>1</v>
      </c>
      <c r="I2860" s="1">
        <v>0</v>
      </c>
      <c r="J2860" s="1" t="e">
        <v>#N/A</v>
      </c>
      <c r="K2860" s="1">
        <v>0</v>
      </c>
      <c r="L2860" s="1">
        <f t="shared" si="138"/>
        <v>51562.5</v>
      </c>
      <c r="M2860" s="1">
        <f t="shared" si="139"/>
        <v>51562.5</v>
      </c>
      <c r="N2860" s="1">
        <f t="shared" si="140"/>
        <v>0</v>
      </c>
    </row>
    <row r="2861" spans="1:14" x14ac:dyDescent="0.25">
      <c r="A2861" s="1" t="str">
        <v>TargetMol</v>
      </c>
      <c r="B2861" s="1">
        <v>74800</v>
      </c>
      <c r="C2861" s="1" t="str">
        <v>INV250918-002</v>
      </c>
      <c r="D2861" s="2">
        <v>45918</v>
      </c>
      <c r="E2861" s="2">
        <v>45923</v>
      </c>
      <c r="F2861" s="1" t="str">
        <v>L8300</v>
      </c>
      <c r="G2861" s="1">
        <v>1</v>
      </c>
      <c r="H2861" s="1">
        <v>1</v>
      </c>
      <c r="I2861" s="1">
        <v>0</v>
      </c>
      <c r="J2861" s="1" t="str">
        <v>Chennai</v>
      </c>
      <c r="K2861" s="1">
        <v>0</v>
      </c>
      <c r="L2861" s="1">
        <f t="shared" si="138"/>
        <v>74800</v>
      </c>
      <c r="M2861" s="1">
        <f t="shared" si="139"/>
        <v>74800</v>
      </c>
      <c r="N2861" s="1">
        <f t="shared" si="140"/>
        <v>0</v>
      </c>
    </row>
    <row r="2862" spans="1:14" x14ac:dyDescent="0.25">
      <c r="A2862" s="1" t="str">
        <v>TargetMol</v>
      </c>
      <c r="B2862" s="1">
        <v>21014.400000000001</v>
      </c>
      <c r="C2862" s="1" t="str">
        <v>INV250918-001</v>
      </c>
      <c r="D2862" s="2">
        <v>45918</v>
      </c>
      <c r="E2862" s="2">
        <v>45923</v>
      </c>
      <c r="F2862" s="1" t="str">
        <v>T5S2254</v>
      </c>
      <c r="G2862" s="1">
        <v>1</v>
      </c>
      <c r="H2862" s="1">
        <v>0</v>
      </c>
      <c r="I2862" s="1">
        <v>1</v>
      </c>
      <c r="J2862" s="1" t="str">
        <v>Punjab</v>
      </c>
      <c r="K2862" s="1" t="str">
        <v>Address Confirmation by Vishal</v>
      </c>
      <c r="L2862" s="1">
        <f t="shared" si="138"/>
        <v>21014.400000000001</v>
      </c>
      <c r="M2862" s="1">
        <f t="shared" si="139"/>
        <v>0</v>
      </c>
      <c r="N2862" s="1">
        <f t="shared" si="140"/>
        <v>21014.400000000001</v>
      </c>
    </row>
    <row r="2863" spans="1:14" x14ac:dyDescent="0.25">
      <c r="A2863" s="1" t="str">
        <v>BioXcell</v>
      </c>
      <c r="B2863" s="1">
        <v>246998.40000000002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246998.40000000002</v>
      </c>
      <c r="M2863" s="1">
        <f t="shared" si="139"/>
        <v>246998.40000000002</v>
      </c>
      <c r="N2863" s="1">
        <f t="shared" si="140"/>
        <v>0</v>
      </c>
    </row>
    <row r="2864" spans="1:14" x14ac:dyDescent="0.25">
      <c r="A2864" s="1" t="str">
        <v>BioXcell</v>
      </c>
      <c r="B2864" s="1">
        <v>97504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97504</v>
      </c>
      <c r="M2864" s="1">
        <f t="shared" si="139"/>
        <v>97504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BE0346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BE0360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8518.4</v>
      </c>
      <c r="C2867" s="1" t="str">
        <v>179029, 179104</v>
      </c>
      <c r="D2867" s="2">
        <v>45919</v>
      </c>
      <c r="E2867" s="2">
        <v>45923</v>
      </c>
      <c r="F2867" s="1" t="str">
        <v>IP0070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8518.4</v>
      </c>
      <c r="M2867" s="1">
        <f t="shared" si="139"/>
        <v>8518.4</v>
      </c>
      <c r="N2867" s="1">
        <f t="shared" si="140"/>
        <v>0</v>
      </c>
    </row>
    <row r="2868" spans="1:14" x14ac:dyDescent="0.25">
      <c r="A2868" s="1" t="str">
        <v>Dharmacon</v>
      </c>
      <c r="B2868" s="1">
        <v>16858.16</v>
      </c>
      <c r="C2868" s="1" t="str">
        <v>O091725IN3313548G</v>
      </c>
      <c r="D2868" s="2">
        <v>45923</v>
      </c>
      <c r="E2868" s="2">
        <v>45924</v>
      </c>
      <c r="F2868" s="1" t="str">
        <v>CTM-1174284</v>
      </c>
      <c r="G2868" s="1">
        <v>1</v>
      </c>
      <c r="H2868" s="1">
        <v>1</v>
      </c>
      <c r="I2868" s="1">
        <v>0</v>
      </c>
      <c r="J2868" s="1" t="str">
        <v>Kerala</v>
      </c>
      <c r="K2868" s="1">
        <v>0</v>
      </c>
      <c r="L2868" s="1">
        <f t="shared" si="138"/>
        <v>16858.16</v>
      </c>
      <c r="M2868" s="1">
        <f t="shared" si="139"/>
        <v>16858.16</v>
      </c>
      <c r="N2868" s="1">
        <f t="shared" si="140"/>
        <v>0</v>
      </c>
    </row>
    <row r="2869" spans="1:14" x14ac:dyDescent="0.25">
      <c r="A2869" s="1" t="str">
        <v>Dharmacon</v>
      </c>
      <c r="B2869" s="1">
        <v>33616</v>
      </c>
      <c r="C2869" s="1" t="str">
        <v>O091725IN3313548G</v>
      </c>
      <c r="D2869" s="2">
        <v>45923</v>
      </c>
      <c r="E2869" s="2">
        <v>45924</v>
      </c>
      <c r="F2869" s="1" t="str">
        <v>D-001206-14-20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33616</v>
      </c>
      <c r="M2869" s="1">
        <f t="shared" si="139"/>
        <v>0</v>
      </c>
      <c r="N2869" s="1">
        <f t="shared" si="140"/>
        <v>33616</v>
      </c>
    </row>
    <row r="2870" spans="1:14" x14ac:dyDescent="0.25">
      <c r="A2870" s="1" t="str">
        <v>Dharmacon</v>
      </c>
      <c r="B2870" s="1">
        <v>16544</v>
      </c>
      <c r="C2870" s="1" t="str">
        <v>O091725IN3313548G</v>
      </c>
      <c r="D2870" s="2">
        <v>45923</v>
      </c>
      <c r="E2870" s="2">
        <v>45924</v>
      </c>
      <c r="F2870" s="1" t="str">
        <v>D-001810-10-05</v>
      </c>
      <c r="G2870" s="1">
        <v>1</v>
      </c>
      <c r="H2870" s="1">
        <v>0</v>
      </c>
      <c r="I2870" s="1">
        <v>1</v>
      </c>
      <c r="J2870" s="1" t="str">
        <v>Delhi</v>
      </c>
      <c r="K2870" s="1" t="str">
        <v>Priyanka Madam</v>
      </c>
      <c r="L2870" s="1">
        <f t="shared" si="138"/>
        <v>16544</v>
      </c>
      <c r="M2870" s="1">
        <f t="shared" si="139"/>
        <v>0</v>
      </c>
      <c r="N2870" s="1">
        <f t="shared" si="140"/>
        <v>16544</v>
      </c>
    </row>
    <row r="2871" spans="1:14" x14ac:dyDescent="0.25">
      <c r="A2871" s="1" t="str">
        <v>Dharmacon</v>
      </c>
      <c r="B2871" s="1">
        <v>32912</v>
      </c>
      <c r="C2871" s="1" t="str">
        <v>O091725IN3313548G</v>
      </c>
      <c r="D2871" s="2">
        <v>45923</v>
      </c>
      <c r="E2871" s="2">
        <v>45924</v>
      </c>
      <c r="F2871" s="1" t="str">
        <v>L-011873-00-0005</v>
      </c>
      <c r="G2871" s="1">
        <v>1</v>
      </c>
      <c r="H2871" s="1">
        <v>1</v>
      </c>
      <c r="I2871" s="1">
        <v>0</v>
      </c>
      <c r="J2871" s="1" t="str">
        <v>Pune</v>
      </c>
      <c r="K2871" s="1">
        <v>0</v>
      </c>
      <c r="L2871" s="1">
        <f t="shared" si="138"/>
        <v>32912</v>
      </c>
      <c r="M2871" s="1">
        <f t="shared" si="139"/>
        <v>32912</v>
      </c>
      <c r="N2871" s="1">
        <f t="shared" si="140"/>
        <v>0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J-041705-05-0002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J-065323-09-0002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L-041018-00-0005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32912</v>
      </c>
      <c r="M2874" s="1">
        <f t="shared" si="139"/>
        <v>0</v>
      </c>
      <c r="N2874" s="1">
        <f t="shared" si="140"/>
        <v>32912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IN-001005-01-05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CN-001000-01-05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154968</v>
      </c>
      <c r="C2878" s="1" t="str">
        <v>O091725IN3313548G</v>
      </c>
      <c r="D2878" s="2">
        <v>45923</v>
      </c>
      <c r="E2878" s="2">
        <v>45924</v>
      </c>
      <c r="F2878" s="1" t="str">
        <v>VSGH12684-16EG7919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154968</v>
      </c>
      <c r="M2878" s="1">
        <f t="shared" si="139"/>
        <v>0</v>
      </c>
      <c r="N2878" s="1">
        <f t="shared" si="140"/>
        <v>154968</v>
      </c>
    </row>
    <row r="2879" spans="1:14" x14ac:dyDescent="0.25">
      <c r="A2879" s="1" t="str">
        <v>Dharmacon</v>
      </c>
      <c r="B2879" s="1">
        <v>29458</v>
      </c>
      <c r="C2879" s="1" t="str">
        <v>O091725IN3313548G</v>
      </c>
      <c r="D2879" s="2">
        <v>45923</v>
      </c>
      <c r="E2879" s="2">
        <v>45924</v>
      </c>
      <c r="F2879" s="1" t="str">
        <v>VSGH12000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29458</v>
      </c>
      <c r="M2879" s="1">
        <f t="shared" si="139"/>
        <v>0</v>
      </c>
      <c r="N2879" s="1">
        <f t="shared" si="140"/>
        <v>29458</v>
      </c>
    </row>
    <row r="2880" spans="1:14" x14ac:dyDescent="0.25">
      <c r="A2880" s="1" t="str">
        <v>Dharmacon</v>
      </c>
      <c r="B2880" s="1">
        <v>141328</v>
      </c>
      <c r="C2880" s="1" t="str">
        <v>O091725IN3313548G</v>
      </c>
      <c r="D2880" s="2">
        <v>45923</v>
      </c>
      <c r="E2880" s="2">
        <v>45924</v>
      </c>
      <c r="F2880" s="1" t="str">
        <v>VSGH12682- 16EG10482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141328</v>
      </c>
      <c r="M2880" s="1">
        <f t="shared" si="139"/>
        <v>0</v>
      </c>
      <c r="N2880" s="1">
        <f t="shared" si="140"/>
        <v>141328</v>
      </c>
    </row>
    <row r="2881" spans="1:14" x14ac:dyDescent="0.25">
      <c r="A2881" s="1" t="str">
        <v>Dharmacon</v>
      </c>
      <c r="B2881" s="1">
        <v>154968</v>
      </c>
      <c r="C2881" s="1" t="str">
        <v>O091725IN3313548G</v>
      </c>
      <c r="D2881" s="2">
        <v>45923</v>
      </c>
      <c r="E2881" s="2">
        <v>45924</v>
      </c>
      <c r="F2881" s="1" t="str">
        <v>VSGH12684-16EG7431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Monday (6-10-2025)</v>
      </c>
      <c r="L2881" s="1">
        <f t="shared" si="138"/>
        <v>154968</v>
      </c>
      <c r="M2881" s="1">
        <f t="shared" si="139"/>
        <v>0</v>
      </c>
      <c r="N2881" s="1">
        <f t="shared" si="140"/>
        <v>154968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YSC6273-201920573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YSC6273-201929890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T-2001-02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T-2004-02</v>
      </c>
      <c r="G2885" s="1">
        <v>1</v>
      </c>
      <c r="H2885" s="1">
        <v>0</v>
      </c>
      <c r="I2885" s="1">
        <v>1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0</v>
      </c>
      <c r="N2885" s="1">
        <f t="shared" si="140"/>
        <v>20856</v>
      </c>
    </row>
    <row r="2886" spans="1:14" x14ac:dyDescent="0.25">
      <c r="A2886" s="1" t="str">
        <v>MP Bio</v>
      </c>
      <c r="B2886" s="1">
        <v>16000</v>
      </c>
      <c r="C2886" s="1" t="str">
        <v>MP/LS/25-26/1297</v>
      </c>
      <c r="D2886" s="2">
        <v>45917</v>
      </c>
      <c r="E2886" s="2">
        <v>45924</v>
      </c>
      <c r="F2886" s="1" t="str">
        <v>092913726</v>
      </c>
      <c r="G2886" s="1">
        <v>7</v>
      </c>
      <c r="H2886" s="1">
        <v>0</v>
      </c>
      <c r="I2886" s="1">
        <v>7</v>
      </c>
      <c r="J2886" s="1" t="str">
        <v>STOCK</v>
      </c>
      <c r="K2886" s="1" t="str">
        <v>Stock</v>
      </c>
      <c r="L2886" s="1">
        <f t="shared" ref="L2886:L2949" si="141">G2886*B2886</f>
        <v>112000</v>
      </c>
      <c r="M2886" s="1">
        <f t="shared" ref="M2886:M2949" si="142">H2886*B2886</f>
        <v>0</v>
      </c>
      <c r="N2886" s="1">
        <f t="shared" ref="N2886:N2949" si="143">I2886*B2886</f>
        <v>112000</v>
      </c>
    </row>
    <row r="2887" spans="1:14" x14ac:dyDescent="0.25">
      <c r="A2887" s="1" t="str">
        <v>MYBIOSOURCE</v>
      </c>
      <c r="B2887" s="1">
        <v>40766</v>
      </c>
      <c r="C2887" s="1">
        <v>921769</v>
      </c>
      <c r="D2887" s="2">
        <v>45919</v>
      </c>
      <c r="E2887" s="2">
        <v>45925</v>
      </c>
      <c r="F2887" s="1" t="str">
        <v>MBS2515061</v>
      </c>
      <c r="G2887" s="1">
        <v>1</v>
      </c>
      <c r="H2887" s="1">
        <v>1</v>
      </c>
      <c r="I2887" s="1">
        <v>0</v>
      </c>
      <c r="J2887" s="1" t="str">
        <v>JAIPUR</v>
      </c>
      <c r="K2887" s="1">
        <v>0</v>
      </c>
      <c r="L2887" s="1">
        <f t="shared" si="141"/>
        <v>40766</v>
      </c>
      <c r="M2887" s="1">
        <f t="shared" si="142"/>
        <v>40766</v>
      </c>
      <c r="N2887" s="1">
        <f t="shared" si="143"/>
        <v>0</v>
      </c>
    </row>
    <row r="2888" spans="1:14" x14ac:dyDescent="0.25">
      <c r="A2888" s="1" t="str">
        <v>TOPCLASS ENTERPRISES</v>
      </c>
      <c r="B2888" s="1">
        <v>15540</v>
      </c>
      <c r="C2888" s="1" t="str">
        <v>TPC/25-26/00483</v>
      </c>
      <c r="D2888" s="2">
        <v>45923</v>
      </c>
      <c r="E2888" s="2">
        <v>45925</v>
      </c>
      <c r="F2888" s="1" t="str">
        <v>S1714</v>
      </c>
      <c r="G2888" s="1">
        <v>2</v>
      </c>
      <c r="H2888" s="1">
        <v>0</v>
      </c>
      <c r="I2888" s="1">
        <v>2</v>
      </c>
      <c r="J2888" s="1" t="str">
        <v>Banglore</v>
      </c>
      <c r="K2888" s="1">
        <v>0</v>
      </c>
      <c r="L2888" s="1">
        <f t="shared" si="141"/>
        <v>31080</v>
      </c>
      <c r="M2888" s="1">
        <f t="shared" si="142"/>
        <v>0</v>
      </c>
      <c r="N2888" s="1">
        <f t="shared" si="143"/>
        <v>31080</v>
      </c>
    </row>
    <row r="2889" spans="1:14" x14ac:dyDescent="0.25">
      <c r="A2889" s="1" t="str">
        <v>TargetMol</v>
      </c>
      <c r="B2889" s="1">
        <v>25924.800000000003</v>
      </c>
      <c r="C2889" s="1" t="str">
        <v>INV250923-074</v>
      </c>
      <c r="D2889" s="2">
        <v>45923</v>
      </c>
      <c r="E2889" s="2">
        <v>45926</v>
      </c>
      <c r="F2889" s="1" t="str">
        <v>TMPH-02761</v>
      </c>
      <c r="G2889" s="1">
        <v>1</v>
      </c>
      <c r="H2889" s="1">
        <v>1</v>
      </c>
      <c r="I2889" s="1">
        <v>0</v>
      </c>
      <c r="J2889" s="1" t="str">
        <v>Hyderabad</v>
      </c>
      <c r="K2889" s="1">
        <v>0</v>
      </c>
      <c r="L2889" s="1">
        <f t="shared" si="141"/>
        <v>25924.800000000003</v>
      </c>
      <c r="M2889" s="1">
        <f t="shared" si="142"/>
        <v>25924.800000000003</v>
      </c>
      <c r="N2889" s="1">
        <f t="shared" si="143"/>
        <v>0</v>
      </c>
    </row>
    <row r="2890" spans="1:14" x14ac:dyDescent="0.25">
      <c r="A2890" s="1" t="str">
        <v>TargetMol</v>
      </c>
      <c r="B2890" s="1">
        <v>9398.4</v>
      </c>
      <c r="C2890" s="1" t="str">
        <v>INV250923-069</v>
      </c>
      <c r="D2890" s="2">
        <v>45923</v>
      </c>
      <c r="E2890" s="2">
        <v>45926</v>
      </c>
      <c r="F2890" s="1" t="str">
        <v>T1765</v>
      </c>
      <c r="G2890" s="1">
        <v>2</v>
      </c>
      <c r="H2890" s="1">
        <v>0</v>
      </c>
      <c r="I2890" s="1">
        <v>2</v>
      </c>
      <c r="J2890" s="1" t="str">
        <v>JAIPUR</v>
      </c>
      <c r="K2890" s="1" t="str">
        <v>Waiting for other Materail (Back Order)</v>
      </c>
      <c r="L2890" s="1">
        <f t="shared" si="141"/>
        <v>18796.8</v>
      </c>
      <c r="M2890" s="1">
        <f t="shared" si="142"/>
        <v>0</v>
      </c>
      <c r="N2890" s="1">
        <f t="shared" si="143"/>
        <v>18796.8</v>
      </c>
    </row>
    <row r="2891" spans="1:14" x14ac:dyDescent="0.25">
      <c r="A2891" s="1" t="str">
        <v>BioLegend</v>
      </c>
      <c r="B2891" s="1">
        <v>6468</v>
      </c>
      <c r="C2891" s="1" t="str">
        <v>EED119246</v>
      </c>
      <c r="D2891" s="2">
        <v>45919</v>
      </c>
      <c r="E2891" s="2">
        <v>45926</v>
      </c>
      <c r="F2891" s="1">
        <v>100219</v>
      </c>
      <c r="G2891" s="1">
        <v>1</v>
      </c>
      <c r="H2891" s="1">
        <v>1</v>
      </c>
      <c r="I2891" s="1">
        <v>0</v>
      </c>
      <c r="J2891" s="1" t="str">
        <v>Lucknow</v>
      </c>
      <c r="K2891" s="1">
        <v>0</v>
      </c>
      <c r="L2891" s="1">
        <f t="shared" si="141"/>
        <v>6468</v>
      </c>
      <c r="M2891" s="1">
        <f t="shared" si="142"/>
        <v>6468</v>
      </c>
      <c r="N2891" s="1">
        <f t="shared" si="143"/>
        <v>0</v>
      </c>
    </row>
    <row r="2892" spans="1:14" x14ac:dyDescent="0.25">
      <c r="A2892" s="1" t="str">
        <v>BioLegend</v>
      </c>
      <c r="B2892" s="1">
        <v>13244</v>
      </c>
      <c r="C2892" s="1" t="str">
        <v>EED119246</v>
      </c>
      <c r="D2892" s="2">
        <v>45919</v>
      </c>
      <c r="E2892" s="2">
        <v>45926</v>
      </c>
      <c r="F2892" s="1">
        <v>100536</v>
      </c>
      <c r="G2892" s="1">
        <v>1</v>
      </c>
      <c r="H2892" s="1">
        <v>1</v>
      </c>
      <c r="I2892" s="1">
        <v>0</v>
      </c>
      <c r="J2892" s="1" t="str">
        <v>Kerala</v>
      </c>
      <c r="K2892" s="1">
        <v>0</v>
      </c>
      <c r="L2892" s="1">
        <f t="shared" si="141"/>
        <v>13244</v>
      </c>
      <c r="M2892" s="1">
        <f t="shared" si="142"/>
        <v>13244</v>
      </c>
      <c r="N2892" s="1">
        <f t="shared" si="143"/>
        <v>0</v>
      </c>
    </row>
    <row r="2893" spans="1:14" x14ac:dyDescent="0.25">
      <c r="A2893" s="1" t="str">
        <v>BioLegend</v>
      </c>
      <c r="B2893" s="1">
        <v>12196.8</v>
      </c>
      <c r="C2893" s="1" t="str">
        <v>EED119246</v>
      </c>
      <c r="D2893" s="2">
        <v>45919</v>
      </c>
      <c r="E2893" s="2">
        <v>45926</v>
      </c>
      <c r="F2893" s="1">
        <v>100722</v>
      </c>
      <c r="G2893" s="1">
        <v>2</v>
      </c>
      <c r="H2893" s="1">
        <v>2</v>
      </c>
      <c r="I2893" s="1">
        <v>0</v>
      </c>
      <c r="J2893" s="1" t="str">
        <v>Pune</v>
      </c>
      <c r="K2893" s="1">
        <v>0</v>
      </c>
      <c r="L2893" s="1">
        <f t="shared" si="141"/>
        <v>24393.599999999999</v>
      </c>
      <c r="M2893" s="1">
        <f t="shared" si="142"/>
        <v>24393.599999999999</v>
      </c>
      <c r="N2893" s="1">
        <f t="shared" si="143"/>
        <v>0</v>
      </c>
    </row>
    <row r="2894" spans="1:14" x14ac:dyDescent="0.25">
      <c r="A2894" s="1" t="str">
        <v>BioLegend</v>
      </c>
      <c r="B2894" s="1">
        <v>2032.8000000000002</v>
      </c>
      <c r="C2894" s="1" t="str">
        <v>EED119246</v>
      </c>
      <c r="D2894" s="2">
        <v>45919</v>
      </c>
      <c r="E2894" s="2">
        <v>45926</v>
      </c>
      <c r="F2894" s="1">
        <v>103011</v>
      </c>
      <c r="G2894" s="1">
        <v>1</v>
      </c>
      <c r="H2894" s="1">
        <v>0</v>
      </c>
      <c r="I2894" s="1">
        <v>1</v>
      </c>
      <c r="J2894" s="1" t="str">
        <v>Kolkata</v>
      </c>
      <c r="K2894" s="1" t="str">
        <v>West Bengal (6-7) October</v>
      </c>
      <c r="L2894" s="1">
        <f t="shared" si="141"/>
        <v>2032.8000000000002</v>
      </c>
      <c r="M2894" s="1">
        <f t="shared" si="142"/>
        <v>0</v>
      </c>
      <c r="N2894" s="1">
        <f t="shared" si="143"/>
        <v>2032.8000000000002</v>
      </c>
    </row>
    <row r="2895" spans="1:14" x14ac:dyDescent="0.25">
      <c r="A2895" s="1" t="str">
        <v>BioLegend</v>
      </c>
      <c r="B2895" s="1">
        <v>2648.8</v>
      </c>
      <c r="C2895" s="1" t="str">
        <v>EED119246</v>
      </c>
      <c r="D2895" s="2">
        <v>45919</v>
      </c>
      <c r="E2895" s="2">
        <v>45926</v>
      </c>
      <c r="F2895" s="1">
        <v>123109</v>
      </c>
      <c r="G2895" s="1">
        <v>1</v>
      </c>
      <c r="H2895" s="1">
        <v>1</v>
      </c>
      <c r="I2895" s="1">
        <v>0</v>
      </c>
      <c r="J2895" s="1" t="str">
        <v>Hyderabad</v>
      </c>
      <c r="K2895" s="1">
        <v>0</v>
      </c>
      <c r="L2895" s="1">
        <f t="shared" si="141"/>
        <v>2648.8</v>
      </c>
      <c r="M2895" s="1">
        <f t="shared" si="142"/>
        <v>2648.8</v>
      </c>
      <c r="N2895" s="1">
        <f t="shared" si="143"/>
        <v>0</v>
      </c>
    </row>
    <row r="2896" spans="1:14" x14ac:dyDescent="0.25">
      <c r="A2896" s="1" t="str">
        <v>BioLegend</v>
      </c>
      <c r="B2896" s="1">
        <v>18018</v>
      </c>
      <c r="C2896" s="1" t="str">
        <v>EED119246</v>
      </c>
      <c r="D2896" s="2">
        <v>45919</v>
      </c>
      <c r="E2896" s="2">
        <v>45926</v>
      </c>
      <c r="F2896" s="1">
        <v>138419</v>
      </c>
      <c r="G2896" s="1">
        <v>1</v>
      </c>
      <c r="H2896" s="1">
        <v>1</v>
      </c>
      <c r="I2896" s="1">
        <v>0</v>
      </c>
      <c r="J2896" s="1" t="str">
        <v>Karnataka</v>
      </c>
      <c r="K2896" s="1">
        <v>0</v>
      </c>
      <c r="L2896" s="1">
        <f t="shared" si="141"/>
        <v>18018</v>
      </c>
      <c r="M2896" s="1">
        <f t="shared" si="142"/>
        <v>18018</v>
      </c>
      <c r="N2896" s="1">
        <f t="shared" si="143"/>
        <v>0</v>
      </c>
    </row>
    <row r="2897" spans="1:14" x14ac:dyDescent="0.25">
      <c r="A2897" s="1" t="str">
        <v>BioLegend</v>
      </c>
      <c r="B2897" s="1">
        <v>10841.6</v>
      </c>
      <c r="C2897" s="1" t="str">
        <v>EED119246</v>
      </c>
      <c r="D2897" s="2">
        <v>45919</v>
      </c>
      <c r="E2897" s="2">
        <v>45926</v>
      </c>
      <c r="F2897" s="1">
        <v>144215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10841.6</v>
      </c>
      <c r="M2897" s="1">
        <f t="shared" si="142"/>
        <v>10841.6</v>
      </c>
      <c r="N2897" s="1">
        <f t="shared" si="143"/>
        <v>0</v>
      </c>
    </row>
    <row r="2898" spans="1:14" x14ac:dyDescent="0.25">
      <c r="A2898" s="1" t="str">
        <v>BioLegend</v>
      </c>
      <c r="B2898" s="1">
        <v>6221.6</v>
      </c>
      <c r="C2898" s="1" t="str">
        <v>EED119246</v>
      </c>
      <c r="D2898" s="2">
        <v>45919</v>
      </c>
      <c r="E2898" s="2">
        <v>45926</v>
      </c>
      <c r="F2898" s="1">
        <v>157617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6221.6</v>
      </c>
      <c r="M2898" s="1">
        <f t="shared" si="142"/>
        <v>6221.6</v>
      </c>
      <c r="N2898" s="1">
        <f t="shared" si="143"/>
        <v>0</v>
      </c>
    </row>
    <row r="2899" spans="1:14" x14ac:dyDescent="0.25">
      <c r="A2899" s="1" t="str">
        <v>BioLegend</v>
      </c>
      <c r="B2899" s="1">
        <v>2710.4</v>
      </c>
      <c r="C2899" s="1" t="str">
        <v>EED119246</v>
      </c>
      <c r="D2899" s="2">
        <v>45919</v>
      </c>
      <c r="E2899" s="2">
        <v>45926</v>
      </c>
      <c r="F2899" s="1">
        <v>300402</v>
      </c>
      <c r="G2899" s="1">
        <v>1</v>
      </c>
      <c r="H2899" s="1">
        <v>1</v>
      </c>
      <c r="I2899" s="1">
        <v>0</v>
      </c>
      <c r="J2899" s="1" t="str">
        <v>Delhi</v>
      </c>
      <c r="K2899" s="1">
        <v>0</v>
      </c>
      <c r="L2899" s="1">
        <f t="shared" si="141"/>
        <v>2710.4</v>
      </c>
      <c r="M2899" s="1">
        <f t="shared" si="142"/>
        <v>2710.4</v>
      </c>
      <c r="N2899" s="1">
        <f t="shared" si="143"/>
        <v>0</v>
      </c>
    </row>
    <row r="2900" spans="1:14" x14ac:dyDescent="0.25">
      <c r="A2900" s="1" t="str">
        <v>BioLegend</v>
      </c>
      <c r="B2900" s="1">
        <v>25146</v>
      </c>
      <c r="C2900" s="1" t="str">
        <v>EED119246</v>
      </c>
      <c r="D2900" s="2">
        <v>45919</v>
      </c>
      <c r="E2900" s="2">
        <v>45926</v>
      </c>
      <c r="F2900" s="1">
        <v>300434</v>
      </c>
      <c r="G2900" s="1">
        <v>1</v>
      </c>
      <c r="H2900" s="1">
        <v>1</v>
      </c>
      <c r="I2900" s="1">
        <v>0</v>
      </c>
      <c r="J2900" s="1" t="str">
        <v>Chandigarh</v>
      </c>
      <c r="K2900" s="1">
        <v>0</v>
      </c>
      <c r="L2900" s="1">
        <f t="shared" si="141"/>
        <v>25146</v>
      </c>
      <c r="M2900" s="1">
        <f t="shared" si="142"/>
        <v>25146</v>
      </c>
      <c r="N2900" s="1">
        <f t="shared" si="143"/>
        <v>0</v>
      </c>
    </row>
    <row r="2901" spans="1:14" x14ac:dyDescent="0.25">
      <c r="A2901" s="1" t="str">
        <v>BioLegend</v>
      </c>
      <c r="B2901" s="1">
        <v>26136</v>
      </c>
      <c r="C2901" s="1" t="str">
        <v>EED119246</v>
      </c>
      <c r="D2901" s="2">
        <v>45919</v>
      </c>
      <c r="E2901" s="2">
        <v>45926</v>
      </c>
      <c r="F2901" s="1">
        <v>300468</v>
      </c>
      <c r="G2901" s="1">
        <v>1</v>
      </c>
      <c r="H2901" s="1">
        <v>1</v>
      </c>
      <c r="I2901" s="1">
        <v>0</v>
      </c>
      <c r="J2901" s="1" t="str">
        <v>Mumbai</v>
      </c>
      <c r="K2901" s="1">
        <v>0</v>
      </c>
      <c r="L2901" s="1">
        <f t="shared" si="141"/>
        <v>26136</v>
      </c>
      <c r="M2901" s="1">
        <f t="shared" si="142"/>
        <v>26136</v>
      </c>
      <c r="N2901" s="1">
        <f t="shared" si="143"/>
        <v>0</v>
      </c>
    </row>
    <row r="2902" spans="1:14" x14ac:dyDescent="0.25">
      <c r="A2902" s="1" t="str">
        <v>BioLegend</v>
      </c>
      <c r="B2902" s="1">
        <v>4065.6000000000004</v>
      </c>
      <c r="C2902" s="1" t="str">
        <v>EED119246</v>
      </c>
      <c r="D2902" s="2">
        <v>45919</v>
      </c>
      <c r="E2902" s="2">
        <v>45926</v>
      </c>
      <c r="F2902" s="1">
        <v>300508</v>
      </c>
      <c r="G2902" s="1">
        <v>2</v>
      </c>
      <c r="H2902" s="1">
        <v>2</v>
      </c>
      <c r="I2902" s="1">
        <v>0</v>
      </c>
      <c r="J2902" s="1" t="str">
        <v>Chandigarh</v>
      </c>
      <c r="K2902" s="1">
        <v>0</v>
      </c>
      <c r="L2902" s="1">
        <f t="shared" si="141"/>
        <v>8131.2000000000007</v>
      </c>
      <c r="M2902" s="1">
        <f t="shared" si="142"/>
        <v>8131.2000000000007</v>
      </c>
      <c r="N2902" s="1">
        <f t="shared" si="143"/>
        <v>0</v>
      </c>
    </row>
    <row r="2903" spans="1:14" x14ac:dyDescent="0.25">
      <c r="A2903" s="1" t="str">
        <v>BioLegend</v>
      </c>
      <c r="B2903" s="1">
        <v>6468</v>
      </c>
      <c r="C2903" s="1" t="str">
        <v>EED119246</v>
      </c>
      <c r="D2903" s="2">
        <v>45919</v>
      </c>
      <c r="E2903" s="2">
        <v>45926</v>
      </c>
      <c r="F2903" s="1">
        <v>301330</v>
      </c>
      <c r="G2903" s="1">
        <v>1</v>
      </c>
      <c r="H2903" s="1">
        <v>1</v>
      </c>
      <c r="I2903" s="1">
        <v>0</v>
      </c>
      <c r="J2903" s="1" t="str">
        <v>Chandigarh</v>
      </c>
      <c r="K2903" s="1">
        <v>0</v>
      </c>
      <c r="L2903" s="1">
        <f t="shared" si="141"/>
        <v>6468</v>
      </c>
      <c r="M2903" s="1">
        <f t="shared" si="142"/>
        <v>6468</v>
      </c>
      <c r="N2903" s="1">
        <f t="shared" si="143"/>
        <v>0</v>
      </c>
    </row>
    <row r="2904" spans="1:14" x14ac:dyDescent="0.25">
      <c r="A2904" s="1" t="str">
        <v>BioLegend</v>
      </c>
      <c r="B2904" s="1">
        <v>4004</v>
      </c>
      <c r="C2904" s="1" t="str">
        <v>EED119246</v>
      </c>
      <c r="D2904" s="2">
        <v>45919</v>
      </c>
      <c r="E2904" s="2">
        <v>45926</v>
      </c>
      <c r="F2904" s="1">
        <v>301805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4004</v>
      </c>
      <c r="M2904" s="1">
        <f t="shared" si="142"/>
        <v>4004</v>
      </c>
      <c r="N2904" s="1">
        <f t="shared" si="143"/>
        <v>0</v>
      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r="D2905" s="2">
        <v>45919</v>
      </c>
      <c r="E2905" s="2">
        <v>45926</v>
      </c>
      <c r="F2905" s="1">
        <v>302008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14907.2</v>
      </c>
      <c r="M2905" s="1">
        <f t="shared" si="142"/>
        <v>14907.2</v>
      </c>
      <c r="N2905" s="1">
        <f t="shared" si="143"/>
        <v>0</v>
      </c>
    </row>
    <row r="2906" spans="1:14" x14ac:dyDescent="0.25">
      <c r="A2906" s="1" t="str">
        <v>BioLegend</v>
      </c>
      <c r="B2906" s="1">
        <v>12540</v>
      </c>
      <c r="C2906" s="1" t="str">
        <v>EED119246</v>
      </c>
      <c r="D2906" s="2">
        <v>45919</v>
      </c>
      <c r="E2906" s="2">
        <v>45926</v>
      </c>
      <c r="F2906" s="1">
        <v>302037</v>
      </c>
      <c r="G2906" s="1">
        <v>1</v>
      </c>
      <c r="H2906" s="1">
        <v>0</v>
      </c>
      <c r="I2906" s="1">
        <v>1</v>
      </c>
      <c r="J2906" s="1" t="str">
        <v>Kolkata</v>
      </c>
      <c r="K2906" s="1" t="str">
        <v>West Bengal (6-7) October</v>
      </c>
      <c r="L2906" s="1">
        <f t="shared" si="141"/>
        <v>12540</v>
      </c>
      <c r="M2906" s="1">
        <f t="shared" si="142"/>
        <v>0</v>
      </c>
      <c r="N2906" s="1">
        <f t="shared" si="143"/>
        <v>12540</v>
      </c>
    </row>
    <row r="2907" spans="1:14" x14ac:dyDescent="0.25">
      <c r="A2907" s="1" t="str">
        <v>BioLegend</v>
      </c>
      <c r="B2907" s="1">
        <v>22792</v>
      </c>
      <c r="C2907" s="1" t="str">
        <v>EED119246</v>
      </c>
      <c r="D2907" s="2">
        <v>45919</v>
      </c>
      <c r="E2907" s="2">
        <v>45926</v>
      </c>
      <c r="F2907" s="1">
        <v>302088</v>
      </c>
      <c r="G2907" s="1">
        <v>1</v>
      </c>
      <c r="H2907" s="1">
        <v>1</v>
      </c>
      <c r="I2907" s="1">
        <v>0</v>
      </c>
      <c r="J2907" s="1" t="str">
        <v>Mumbai</v>
      </c>
      <c r="K2907" s="1">
        <v>0</v>
      </c>
      <c r="L2907" s="1">
        <f t="shared" si="141"/>
        <v>22792</v>
      </c>
      <c r="M2907" s="1">
        <f t="shared" si="142"/>
        <v>22792</v>
      </c>
      <c r="N2907" s="1">
        <f t="shared" si="143"/>
        <v>0</v>
      </c>
    </row>
    <row r="2908" spans="1:14" x14ac:dyDescent="0.25">
      <c r="A2908" s="1" t="str">
        <v>BioLegend</v>
      </c>
      <c r="B2908" s="1">
        <v>4065.6000000000004</v>
      </c>
      <c r="C2908" s="1" t="str">
        <v>EED119246</v>
      </c>
      <c r="D2908" s="2">
        <v>45919</v>
      </c>
      <c r="E2908" s="2">
        <v>45926</v>
      </c>
      <c r="F2908" s="1">
        <v>302208</v>
      </c>
      <c r="G2908" s="1">
        <v>2</v>
      </c>
      <c r="H2908" s="1">
        <v>2</v>
      </c>
      <c r="I2908" s="1">
        <v>0</v>
      </c>
      <c r="J2908" s="1" t="str">
        <v>Chandigarh</v>
      </c>
      <c r="K2908" s="1">
        <v>0</v>
      </c>
      <c r="L2908" s="1">
        <f t="shared" si="141"/>
        <v>8131.2000000000007</v>
      </c>
      <c r="M2908" s="1">
        <f t="shared" si="142"/>
        <v>8131.2000000000007</v>
      </c>
      <c r="N2908" s="1">
        <f t="shared" si="143"/>
        <v>0</v>
      </c>
    </row>
    <row r="2909" spans="1:14" x14ac:dyDescent="0.25">
      <c r="A2909" s="1" t="str">
        <v>BioLegend</v>
      </c>
      <c r="B2909" s="1">
        <v>23531.199999999997</v>
      </c>
      <c r="C2909" s="1" t="str">
        <v>EED119246</v>
      </c>
      <c r="D2909" s="2">
        <v>45919</v>
      </c>
      <c r="E2909" s="2">
        <v>45926</v>
      </c>
      <c r="F2909" s="1">
        <v>302326</v>
      </c>
      <c r="G2909" s="1">
        <v>1</v>
      </c>
      <c r="H2909" s="1">
        <v>1</v>
      </c>
      <c r="I2909" s="1">
        <v>0</v>
      </c>
      <c r="J2909" s="1" t="str">
        <v>Lucknow</v>
      </c>
      <c r="K2909" s="1">
        <v>0</v>
      </c>
      <c r="L2909" s="1">
        <f t="shared" si="141"/>
        <v>23531.199999999997</v>
      </c>
      <c r="M2909" s="1">
        <f t="shared" si="142"/>
        <v>23531.199999999997</v>
      </c>
      <c r="N2909" s="1">
        <f t="shared" si="143"/>
        <v>0</v>
      </c>
    </row>
    <row r="2910" spans="1:14" x14ac:dyDescent="0.25">
      <c r="A2910" s="1" t="str">
        <v>BioLegend</v>
      </c>
      <c r="B2910" s="1">
        <v>17987.2</v>
      </c>
      <c r="C2910" s="1" t="str">
        <v>EED119246</v>
      </c>
      <c r="D2910" s="2">
        <v>45919</v>
      </c>
      <c r="E2910" s="2">
        <v>45926</v>
      </c>
      <c r="F2910" s="1">
        <v>302612</v>
      </c>
      <c r="G2910" s="1">
        <v>1</v>
      </c>
      <c r="H2910" s="1">
        <v>1</v>
      </c>
      <c r="I2910" s="1">
        <v>0</v>
      </c>
      <c r="J2910" s="1" t="str">
        <v>Karnataka</v>
      </c>
      <c r="K2910" s="1">
        <v>0</v>
      </c>
      <c r="L2910" s="1">
        <f t="shared" si="141"/>
        <v>17987.2</v>
      </c>
      <c r="M2910" s="1">
        <f t="shared" si="142"/>
        <v>17987.2</v>
      </c>
      <c r="N2910" s="1">
        <f t="shared" si="143"/>
        <v>0</v>
      </c>
    </row>
    <row r="2911" spans="1:14" x14ac:dyDescent="0.25">
      <c r="A2911" s="1" t="str">
        <v>BioLegend</v>
      </c>
      <c r="B2911" s="1">
        <v>6468</v>
      </c>
      <c r="C2911" s="1" t="str">
        <v>EED119246</v>
      </c>
      <c r="D2911" s="2">
        <v>45919</v>
      </c>
      <c r="E2911" s="2">
        <v>45926</v>
      </c>
      <c r="F2911" s="1">
        <v>302808</v>
      </c>
      <c r="G2911" s="1">
        <v>1</v>
      </c>
      <c r="H2911" s="1">
        <v>1</v>
      </c>
      <c r="I2911" s="1">
        <v>0</v>
      </c>
      <c r="J2911" s="1" t="str">
        <v>Chandigarh</v>
      </c>
      <c r="K2911" s="1">
        <v>0</v>
      </c>
      <c r="L2911" s="1">
        <f t="shared" si="141"/>
        <v>6468</v>
      </c>
      <c r="M2911" s="1">
        <f t="shared" si="142"/>
        <v>6468</v>
      </c>
      <c r="N2911" s="1">
        <f t="shared" si="143"/>
        <v>0</v>
      </c>
    </row>
    <row r="2912" spans="1:14" x14ac:dyDescent="0.25">
      <c r="A2912" s="1" t="str">
        <v>BioLegend</v>
      </c>
      <c r="B2912" s="1">
        <v>3080</v>
      </c>
      <c r="C2912" s="1" t="str">
        <v>EED119246</v>
      </c>
      <c r="D2912" s="2">
        <v>45919</v>
      </c>
      <c r="E2912" s="2">
        <v>45926</v>
      </c>
      <c r="F2912" s="1">
        <v>302902</v>
      </c>
      <c r="G2912" s="1">
        <v>1</v>
      </c>
      <c r="H2912" s="1">
        <v>1</v>
      </c>
      <c r="I2912" s="1">
        <v>0</v>
      </c>
      <c r="J2912" s="1" t="str">
        <v>Delhi</v>
      </c>
      <c r="K2912" s="1">
        <v>0</v>
      </c>
      <c r="L2912" s="1">
        <f t="shared" si="141"/>
        <v>3080</v>
      </c>
      <c r="M2912" s="1">
        <f t="shared" si="142"/>
        <v>3080</v>
      </c>
      <c r="N2912" s="1">
        <f t="shared" si="143"/>
        <v>0</v>
      </c>
    </row>
    <row r="2913" spans="1:14" x14ac:dyDescent="0.25">
      <c r="A2913" s="1" t="str">
        <v>BioLegend</v>
      </c>
      <c r="B2913" s="1">
        <v>18295.2</v>
      </c>
      <c r="C2913" s="1" t="str">
        <v>EED119246</v>
      </c>
      <c r="D2913" s="2">
        <v>45919</v>
      </c>
      <c r="E2913" s="2">
        <v>45926</v>
      </c>
      <c r="F2913" s="1">
        <v>302910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18295.2</v>
      </c>
      <c r="M2913" s="1">
        <f t="shared" si="142"/>
        <v>18295.2</v>
      </c>
      <c r="N2913" s="1">
        <f t="shared" si="143"/>
        <v>0</v>
      </c>
    </row>
    <row r="2914" spans="1:14" x14ac:dyDescent="0.25">
      <c r="A2914" s="1" t="str">
        <v>BioLegend</v>
      </c>
      <c r="B2914" s="1">
        <v>16324</v>
      </c>
      <c r="C2914" s="1" t="str">
        <v>EED119246</v>
      </c>
      <c r="D2914" s="2">
        <v>45919</v>
      </c>
      <c r="E2914" s="2">
        <v>45926</v>
      </c>
      <c r="F2914" s="1">
        <v>303110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16324</v>
      </c>
      <c r="M2914" s="1">
        <f t="shared" si="142"/>
        <v>16324</v>
      </c>
      <c r="N2914" s="1">
        <f t="shared" si="143"/>
        <v>0</v>
      </c>
    </row>
    <row r="2915" spans="1:14" x14ac:dyDescent="0.25">
      <c r="A2915" s="1" t="str">
        <v>BioLegend</v>
      </c>
      <c r="B2915" s="1">
        <v>25146</v>
      </c>
      <c r="C2915" s="1" t="str">
        <v>EED119246</v>
      </c>
      <c r="D2915" s="2">
        <v>45919</v>
      </c>
      <c r="E2915" s="2">
        <v>45926</v>
      </c>
      <c r="F2915" s="1">
        <v>303526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25146</v>
      </c>
      <c r="M2915" s="1">
        <f t="shared" si="142"/>
        <v>25146</v>
      </c>
      <c r="N2915" s="1">
        <f t="shared" si="143"/>
        <v>0</v>
      </c>
    </row>
    <row r="2916" spans="1:14" x14ac:dyDescent="0.25">
      <c r="A2916" s="1" t="str">
        <v>BioLegend</v>
      </c>
      <c r="B2916" s="1">
        <v>13860</v>
      </c>
      <c r="C2916" s="1" t="str">
        <v>EED119246</v>
      </c>
      <c r="D2916" s="2">
        <v>45919</v>
      </c>
      <c r="E2916" s="2">
        <v>45926</v>
      </c>
      <c r="F2916" s="1">
        <v>303651</v>
      </c>
      <c r="G2916" s="1">
        <v>1</v>
      </c>
      <c r="H2916" s="1">
        <v>0</v>
      </c>
      <c r="I2916" s="1">
        <v>1</v>
      </c>
      <c r="J2916" s="1" t="str">
        <v>Kolkata</v>
      </c>
      <c r="K2916" s="1" t="str">
        <v>West Bengal (6-7) October</v>
      </c>
      <c r="L2916" s="1">
        <f t="shared" si="141"/>
        <v>13860</v>
      </c>
      <c r="M2916" s="1">
        <f t="shared" si="142"/>
        <v>0</v>
      </c>
      <c r="N2916" s="1">
        <f t="shared" si="143"/>
        <v>13860</v>
      </c>
    </row>
    <row r="2917" spans="1:14" x14ac:dyDescent="0.25">
      <c r="A2917" s="1" t="str">
        <v>BioLegend</v>
      </c>
      <c r="B2917" s="1">
        <v>30162</v>
      </c>
      <c r="C2917" s="1" t="str">
        <v>EED119246</v>
      </c>
      <c r="D2917" s="2">
        <v>45919</v>
      </c>
      <c r="E2917" s="2">
        <v>45926</v>
      </c>
      <c r="F2917" s="1">
        <v>303744</v>
      </c>
      <c r="G2917" s="1">
        <v>1</v>
      </c>
      <c r="H2917" s="1">
        <v>0</v>
      </c>
      <c r="I2917" s="1">
        <v>1</v>
      </c>
      <c r="J2917" s="1" t="str">
        <v>Delhi</v>
      </c>
      <c r="K2917" s="1" t="str">
        <v>Deepak/Priyanka Madam</v>
      </c>
      <c r="L2917" s="1">
        <f t="shared" si="141"/>
        <v>30162</v>
      </c>
      <c r="M2917" s="1">
        <f t="shared" si="142"/>
        <v>0</v>
      </c>
      <c r="N2917" s="1">
        <f t="shared" si="143"/>
        <v>30162</v>
      </c>
    </row>
    <row r="2918" spans="1:14" x14ac:dyDescent="0.25">
      <c r="A2918" s="1" t="str">
        <v>BioLegend</v>
      </c>
      <c r="B2918" s="1">
        <v>4435.2</v>
      </c>
      <c r="C2918" s="1" t="str">
        <v>EED119246</v>
      </c>
      <c r="D2918" s="2">
        <v>45919</v>
      </c>
      <c r="E2918" s="2">
        <v>45926</v>
      </c>
      <c r="F2918" s="1">
        <v>304006</v>
      </c>
      <c r="G2918" s="1">
        <v>1</v>
      </c>
      <c r="H2918" s="1">
        <v>1</v>
      </c>
      <c r="I2918" s="1">
        <v>0</v>
      </c>
      <c r="J2918" s="1" t="str">
        <v>Lucknow</v>
      </c>
      <c r="K2918" s="1">
        <v>0</v>
      </c>
      <c r="L2918" s="1">
        <f t="shared" si="141"/>
        <v>4435.2</v>
      </c>
      <c r="M2918" s="1">
        <f t="shared" si="142"/>
        <v>4435.2</v>
      </c>
      <c r="N2918" s="1">
        <f t="shared" si="143"/>
        <v>0</v>
      </c>
    </row>
    <row r="2919" spans="1:14" x14ac:dyDescent="0.25">
      <c r="A2919" s="1" t="str">
        <v>BioLegend</v>
      </c>
      <c r="B2919" s="1">
        <v>25476</v>
      </c>
      <c r="C2919" s="1" t="str">
        <v>EED119246</v>
      </c>
      <c r="D2919" s="2">
        <v>45919</v>
      </c>
      <c r="E2919" s="2">
        <v>45926</v>
      </c>
      <c r="F2919" s="1">
        <v>304036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25476</v>
      </c>
      <c r="M2919" s="1">
        <f t="shared" si="142"/>
        <v>25476</v>
      </c>
      <c r="N2919" s="1">
        <f t="shared" si="143"/>
        <v>0</v>
      </c>
    </row>
    <row r="2920" spans="1:14" x14ac:dyDescent="0.25">
      <c r="A2920" s="1" t="str">
        <v>BioLegend</v>
      </c>
      <c r="B2920" s="1">
        <v>17864</v>
      </c>
      <c r="C2920" s="1" t="str">
        <v>EED119246</v>
      </c>
      <c r="D2920" s="2">
        <v>45919</v>
      </c>
      <c r="E2920" s="2">
        <v>45926</v>
      </c>
      <c r="F2920" s="1">
        <v>304096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17864</v>
      </c>
      <c r="M2920" s="1">
        <f t="shared" si="142"/>
        <v>17864</v>
      </c>
      <c r="N2920" s="1">
        <f t="shared" si="143"/>
        <v>0</v>
      </c>
    </row>
    <row r="2921" spans="1:14" x14ac:dyDescent="0.25">
      <c r="A2921" s="1" t="str">
        <v>BioLegend</v>
      </c>
      <c r="B2921" s="1">
        <v>28710</v>
      </c>
      <c r="C2921" s="1" t="str">
        <v>EED119246</v>
      </c>
      <c r="D2921" s="2">
        <v>45919</v>
      </c>
      <c r="E2921" s="2">
        <v>45926</v>
      </c>
      <c r="F2921" s="1">
        <v>304136</v>
      </c>
      <c r="G2921" s="1">
        <v>1</v>
      </c>
      <c r="H2921" s="1">
        <v>1</v>
      </c>
      <c r="I2921" s="1">
        <v>0</v>
      </c>
      <c r="J2921" s="1" t="str">
        <v>Karnataka</v>
      </c>
      <c r="K2921" s="1">
        <v>0</v>
      </c>
      <c r="L2921" s="1">
        <f t="shared" si="141"/>
        <v>28710</v>
      </c>
      <c r="M2921" s="1">
        <f t="shared" si="142"/>
        <v>28710</v>
      </c>
      <c r="N2921" s="1">
        <f t="shared" si="143"/>
        <v>0</v>
      </c>
    </row>
    <row r="2922" spans="1:14" x14ac:dyDescent="0.25">
      <c r="A2922" s="1" t="str">
        <v>BioLegend</v>
      </c>
      <c r="B2922" s="1">
        <v>25080</v>
      </c>
      <c r="C2922" s="1" t="str">
        <v>EED119246</v>
      </c>
      <c r="D2922" s="2">
        <v>45919</v>
      </c>
      <c r="E2922" s="2">
        <v>45926</v>
      </c>
      <c r="F2922" s="1">
        <v>304142</v>
      </c>
      <c r="G2922" s="1">
        <v>1</v>
      </c>
      <c r="H2922" s="1">
        <v>1</v>
      </c>
      <c r="I2922" s="1">
        <v>0</v>
      </c>
      <c r="J2922" s="1" t="str">
        <v>Chandigarh</v>
      </c>
      <c r="K2922" s="1">
        <v>0</v>
      </c>
      <c r="L2922" s="1">
        <f t="shared" si="141"/>
        <v>25080</v>
      </c>
      <c r="M2922" s="1">
        <f t="shared" si="142"/>
        <v>25080</v>
      </c>
      <c r="N2922" s="1">
        <f t="shared" si="143"/>
        <v>0</v>
      </c>
    </row>
    <row r="2923" spans="1:14" x14ac:dyDescent="0.25">
      <c r="A2923" s="1" t="str">
        <v>BioLegend</v>
      </c>
      <c r="B2923" s="1">
        <v>6283.2000000000007</v>
      </c>
      <c r="C2923" s="1" t="str">
        <v>EED119246</v>
      </c>
      <c r="D2923" s="2">
        <v>45919</v>
      </c>
      <c r="E2923" s="2">
        <v>45926</v>
      </c>
      <c r="F2923" s="1">
        <v>304402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6283.2000000000007</v>
      </c>
      <c r="M2923" s="1">
        <f t="shared" si="142"/>
        <v>6283.2000000000007</v>
      </c>
      <c r="N2923" s="1">
        <f t="shared" si="143"/>
        <v>0</v>
      </c>
    </row>
    <row r="2924" spans="1:14" x14ac:dyDescent="0.25">
      <c r="A2924" s="1" t="str">
        <v>BioLegend</v>
      </c>
      <c r="B2924" s="1">
        <v>7638.4</v>
      </c>
      <c r="C2924" s="1" t="str">
        <v>EED119246</v>
      </c>
      <c r="D2924" s="2">
        <v>45919</v>
      </c>
      <c r="E2924" s="2">
        <v>45926</v>
      </c>
      <c r="F2924" s="1">
        <v>304825</v>
      </c>
      <c r="G2924" s="1">
        <v>1</v>
      </c>
      <c r="H2924" s="1">
        <v>0</v>
      </c>
      <c r="I2924" s="1">
        <v>1</v>
      </c>
      <c r="J2924" s="1" t="str">
        <v>Kolkata</v>
      </c>
      <c r="K2924" s="1" t="str">
        <v>West Bengal (6-7) October</v>
      </c>
      <c r="L2924" s="1">
        <f t="shared" si="141"/>
        <v>7638.4</v>
      </c>
      <c r="M2924" s="1">
        <f t="shared" si="142"/>
        <v>0</v>
      </c>
      <c r="N2924" s="1">
        <f t="shared" si="143"/>
        <v>7638.4</v>
      </c>
    </row>
    <row r="2925" spans="1:14" x14ac:dyDescent="0.25">
      <c r="A2925" s="1" t="str">
        <v>BioLegend</v>
      </c>
      <c r="B2925" s="1">
        <v>19896.8</v>
      </c>
      <c r="C2925" s="1" t="str">
        <v>EED119246</v>
      </c>
      <c r="D2925" s="2">
        <v>45919</v>
      </c>
      <c r="E2925" s="2">
        <v>45926</v>
      </c>
      <c r="F2925" s="1">
        <v>305114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19896.8</v>
      </c>
      <c r="M2925" s="1">
        <f t="shared" si="142"/>
        <v>19896.8</v>
      </c>
      <c r="N2925" s="1">
        <f t="shared" si="143"/>
        <v>0</v>
      </c>
    </row>
    <row r="2926" spans="1:14" x14ac:dyDescent="0.25">
      <c r="A2926" s="1" t="str">
        <v>BioLegend</v>
      </c>
      <c r="B2926" s="1">
        <v>18048.8</v>
      </c>
      <c r="C2926" s="1" t="str">
        <v>EED119246</v>
      </c>
      <c r="D2926" s="2">
        <v>45919</v>
      </c>
      <c r="E2926" s="2">
        <v>45926</v>
      </c>
      <c r="F2926" s="1">
        <v>306008</v>
      </c>
      <c r="G2926" s="1">
        <v>1</v>
      </c>
      <c r="H2926" s="1">
        <v>1</v>
      </c>
      <c r="I2926" s="1">
        <v>0</v>
      </c>
      <c r="J2926" s="1" t="str">
        <v>Mumbai</v>
      </c>
      <c r="K2926" s="1">
        <v>0</v>
      </c>
      <c r="L2926" s="1">
        <f t="shared" si="141"/>
        <v>18048.8</v>
      </c>
      <c r="M2926" s="1">
        <f t="shared" si="142"/>
        <v>18048.8</v>
      </c>
      <c r="N2926" s="1">
        <f t="shared" si="143"/>
        <v>0</v>
      </c>
    </row>
    <row r="2927" spans="1:14" x14ac:dyDescent="0.25">
      <c r="A2927" s="1" t="str">
        <v>BioLegend</v>
      </c>
      <c r="B2927" s="1">
        <v>9486.4</v>
      </c>
      <c r="C2927" s="1" t="str">
        <v>EED119246</v>
      </c>
      <c r="D2927" s="2">
        <v>45919</v>
      </c>
      <c r="E2927" s="2">
        <v>45926</v>
      </c>
      <c r="F2927" s="1">
        <v>306509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9486.4</v>
      </c>
      <c r="M2927" s="1">
        <f t="shared" si="142"/>
        <v>9486.4</v>
      </c>
      <c r="N2927" s="1">
        <f t="shared" si="143"/>
        <v>0</v>
      </c>
    </row>
    <row r="2928" spans="1:14" x14ac:dyDescent="0.25">
      <c r="A2928" s="1" t="str">
        <v>BioLegend</v>
      </c>
      <c r="B2928" s="1">
        <v>28314</v>
      </c>
      <c r="C2928" s="1" t="str">
        <v>EED119246</v>
      </c>
      <c r="D2928" s="2">
        <v>45919</v>
      </c>
      <c r="E2928" s="2">
        <v>45926</v>
      </c>
      <c r="F2928" s="1">
        <v>307640</v>
      </c>
      <c r="G2928" s="1">
        <v>2</v>
      </c>
      <c r="H2928" s="1">
        <v>2</v>
      </c>
      <c r="I2928" s="1">
        <v>0</v>
      </c>
      <c r="J2928" s="1" t="str">
        <v>Mumbai</v>
      </c>
      <c r="K2928" s="1">
        <v>0</v>
      </c>
      <c r="L2928" s="1">
        <f t="shared" si="141"/>
        <v>56628</v>
      </c>
      <c r="M2928" s="1">
        <f t="shared" si="142"/>
        <v>56628</v>
      </c>
      <c r="N2928" s="1">
        <f t="shared" si="143"/>
        <v>0</v>
      </c>
    </row>
    <row r="2929" spans="1:14" x14ac:dyDescent="0.25">
      <c r="A2929" s="1" t="str">
        <v>BioLegend</v>
      </c>
      <c r="B2929" s="1">
        <v>21375.200000000001</v>
      </c>
      <c r="C2929" s="1" t="str">
        <v>EED119246</v>
      </c>
      <c r="D2929" s="2">
        <v>45919</v>
      </c>
      <c r="E2929" s="2">
        <v>45926</v>
      </c>
      <c r="F2929" s="1">
        <v>307654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21375.200000000001</v>
      </c>
      <c r="M2929" s="1">
        <f t="shared" si="142"/>
        <v>21375.200000000001</v>
      </c>
      <c r="N2929" s="1">
        <f t="shared" si="143"/>
        <v>0</v>
      </c>
    </row>
    <row r="2930" spans="1:14" x14ac:dyDescent="0.25">
      <c r="A2930" s="1" t="str">
        <v>BioLegend</v>
      </c>
      <c r="B2930" s="1">
        <v>23531.199999999997</v>
      </c>
      <c r="C2930" s="1" t="str">
        <v>EED119246</v>
      </c>
      <c r="D2930" s="2">
        <v>45919</v>
      </c>
      <c r="E2930" s="2">
        <v>45926</v>
      </c>
      <c r="F2930" s="1">
        <v>310718</v>
      </c>
      <c r="G2930" s="1">
        <v>1</v>
      </c>
      <c r="H2930" s="1">
        <v>1</v>
      </c>
      <c r="I2930" s="1">
        <v>0</v>
      </c>
      <c r="J2930" s="1" t="str">
        <v>Chandigarh</v>
      </c>
      <c r="K2930" s="1">
        <v>0</v>
      </c>
      <c r="L2930" s="1">
        <f t="shared" si="141"/>
        <v>23531.199999999997</v>
      </c>
      <c r="M2930" s="1">
        <f t="shared" si="142"/>
        <v>23531.199999999997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310946</v>
      </c>
      <c r="G2931" s="1">
        <v>1</v>
      </c>
      <c r="H2931" s="1">
        <v>1</v>
      </c>
      <c r="I2931" s="1">
        <v>0</v>
      </c>
      <c r="J2931" s="1" t="str">
        <v>Karnataka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26796</v>
      </c>
      <c r="C2932" s="1" t="str">
        <v>EED119246</v>
      </c>
      <c r="D2932" s="2">
        <v>45919</v>
      </c>
      <c r="E2932" s="2">
        <v>45926</v>
      </c>
      <c r="F2932" s="1">
        <v>311136</v>
      </c>
      <c r="G2932" s="1">
        <v>1</v>
      </c>
      <c r="H2932" s="1">
        <v>0</v>
      </c>
      <c r="I2932" s="1">
        <v>1</v>
      </c>
      <c r="J2932" s="1" t="str">
        <v>Delhi</v>
      </c>
      <c r="K2932" s="1" t="str">
        <v>Deepak/Priyanka Madam</v>
      </c>
      <c r="L2932" s="1">
        <f t="shared" si="141"/>
        <v>26796</v>
      </c>
      <c r="M2932" s="1">
        <f t="shared" si="142"/>
        <v>0</v>
      </c>
      <c r="N2932" s="1">
        <f t="shared" si="143"/>
        <v>26796</v>
      </c>
    </row>
    <row r="2933" spans="1:14" x14ac:dyDescent="0.25">
      <c r="A2933" s="1" t="str">
        <v>BioLegend</v>
      </c>
      <c r="B2933" s="1">
        <v>26136</v>
      </c>
      <c r="C2933" s="1" t="str">
        <v>EED119246</v>
      </c>
      <c r="D2933" s="2">
        <v>45919</v>
      </c>
      <c r="E2933" s="2">
        <v>45926</v>
      </c>
      <c r="F2933" s="1">
        <v>312238</v>
      </c>
      <c r="G2933" s="1">
        <v>1</v>
      </c>
      <c r="H2933" s="1">
        <v>1</v>
      </c>
      <c r="I2933" s="1">
        <v>0</v>
      </c>
      <c r="J2933" s="1" t="str">
        <v>Delhi</v>
      </c>
      <c r="K2933" s="1">
        <v>0</v>
      </c>
      <c r="L2933" s="1">
        <f t="shared" si="141"/>
        <v>26136</v>
      </c>
      <c r="M2933" s="1">
        <f t="shared" si="142"/>
        <v>26136</v>
      </c>
      <c r="N2933" s="1">
        <f t="shared" si="143"/>
        <v>0</v>
      </c>
    </row>
    <row r="2934" spans="1:14" x14ac:dyDescent="0.25">
      <c r="A2934" s="1" t="str">
        <v>BioLegend</v>
      </c>
      <c r="B2934" s="1">
        <v>7638.4</v>
      </c>
      <c r="C2934" s="1" t="str">
        <v>EED119246</v>
      </c>
      <c r="D2934" s="2">
        <v>45919</v>
      </c>
      <c r="E2934" s="2">
        <v>45926</v>
      </c>
      <c r="F2934" s="1">
        <v>317313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7638.4</v>
      </c>
      <c r="M2934" s="1">
        <f t="shared" si="142"/>
        <v>0</v>
      </c>
      <c r="N2934" s="1">
        <f t="shared" si="143"/>
        <v>7638.4</v>
      </c>
    </row>
    <row r="2935" spans="1:14" x14ac:dyDescent="0.25">
      <c r="A2935" s="1" t="str">
        <v>BioLegend</v>
      </c>
      <c r="B2935" s="1">
        <v>1724.8000000000002</v>
      </c>
      <c r="C2935" s="1" t="str">
        <v>EED119246</v>
      </c>
      <c r="D2935" s="2">
        <v>45919</v>
      </c>
      <c r="E2935" s="2">
        <v>45926</v>
      </c>
      <c r="F2935" s="1">
        <v>317409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West Bengal (6-7) October</v>
      </c>
      <c r="L2935" s="1">
        <f t="shared" si="141"/>
        <v>1724.8000000000002</v>
      </c>
      <c r="M2935" s="1">
        <f t="shared" si="142"/>
        <v>0</v>
      </c>
      <c r="N2935" s="1">
        <f t="shared" si="143"/>
        <v>1724.8000000000002</v>
      </c>
    </row>
    <row r="2936" spans="1:14" x14ac:dyDescent="0.25">
      <c r="A2936" s="1" t="str">
        <v>BioLegend</v>
      </c>
      <c r="B2936" s="1">
        <v>12443.2</v>
      </c>
      <c r="C2936" s="1" t="str">
        <v>EED119246</v>
      </c>
      <c r="D2936" s="2">
        <v>45919</v>
      </c>
      <c r="E2936" s="2">
        <v>45926</v>
      </c>
      <c r="F2936" s="1">
        <v>323512</v>
      </c>
      <c r="G2936" s="1">
        <v>1</v>
      </c>
      <c r="H2936" s="1">
        <v>1</v>
      </c>
      <c r="I2936" s="1">
        <v>0</v>
      </c>
      <c r="J2936" s="1" t="str">
        <v>Lucknow</v>
      </c>
      <c r="K2936" s="1">
        <v>0</v>
      </c>
      <c r="L2936" s="1">
        <f t="shared" si="141"/>
        <v>12443.2</v>
      </c>
      <c r="M2936" s="1">
        <f t="shared" si="142"/>
        <v>12443.2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5790.4</v>
      </c>
      <c r="C2939" s="1" t="str">
        <v>EED119246</v>
      </c>
      <c r="D2939" s="2">
        <v>45919</v>
      </c>
      <c r="E2939" s="2">
        <v>45926</v>
      </c>
      <c r="F2939" s="1">
        <v>327005</v>
      </c>
      <c r="G2939" s="1">
        <v>1</v>
      </c>
      <c r="H2939" s="1">
        <v>1</v>
      </c>
      <c r="I2939" s="1">
        <v>0</v>
      </c>
      <c r="J2939" s="1" t="str">
        <v>Chennai</v>
      </c>
      <c r="K2939" s="1">
        <v>0</v>
      </c>
      <c r="L2939" s="1">
        <f t="shared" si="141"/>
        <v>5790.4</v>
      </c>
      <c r="M2939" s="1">
        <f t="shared" si="142"/>
        <v>5790.4</v>
      </c>
      <c r="N2939" s="1">
        <f t="shared" si="143"/>
        <v>0</v>
      </c>
    </row>
    <row r="2940" spans="1:14" x14ac:dyDescent="0.25">
      <c r="A2940" s="1" t="str">
        <v>BioLegend</v>
      </c>
      <c r="B2940" s="1">
        <v>19342.400000000001</v>
      </c>
      <c r="C2940" s="1" t="str">
        <v>EED119246</v>
      </c>
      <c r="D2940" s="2">
        <v>45919</v>
      </c>
      <c r="E2940" s="2">
        <v>45926</v>
      </c>
      <c r="F2940" s="1">
        <v>328114</v>
      </c>
      <c r="G2940" s="1">
        <v>1</v>
      </c>
      <c r="H2940" s="1">
        <v>1</v>
      </c>
      <c r="I2940" s="1">
        <v>0</v>
      </c>
      <c r="J2940" s="1" t="str">
        <v>DELHI</v>
      </c>
      <c r="K2940" s="1">
        <v>0</v>
      </c>
      <c r="L2940" s="1">
        <f t="shared" si="141"/>
        <v>19342.400000000001</v>
      </c>
      <c r="M2940" s="1">
        <f t="shared" si="142"/>
        <v>19342.400000000001</v>
      </c>
      <c r="N2940" s="1">
        <f t="shared" si="143"/>
        <v>0</v>
      </c>
    </row>
    <row r="2941" spans="1:14" x14ac:dyDescent="0.25">
      <c r="A2941" s="1" t="str">
        <v>BioLegend</v>
      </c>
      <c r="B2941" s="1">
        <v>23531.199999999997</v>
      </c>
      <c r="C2941" s="1" t="str">
        <v>EED119246</v>
      </c>
      <c r="D2941" s="2">
        <v>45919</v>
      </c>
      <c r="E2941" s="2">
        <v>45926</v>
      </c>
      <c r="F2941" s="1">
        <v>329918</v>
      </c>
      <c r="G2941" s="1">
        <v>1</v>
      </c>
      <c r="H2941" s="1">
        <v>1</v>
      </c>
      <c r="I2941" s="1">
        <v>0</v>
      </c>
      <c r="J2941" s="1" t="str">
        <v>Karnataka</v>
      </c>
      <c r="K2941" s="1">
        <v>0</v>
      </c>
      <c r="L2941" s="1">
        <f t="shared" si="141"/>
        <v>23531.199999999997</v>
      </c>
      <c r="M2941" s="1">
        <f t="shared" si="142"/>
        <v>23531.199999999997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330610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18911.2</v>
      </c>
      <c r="C2943" s="1" t="str">
        <v>EED119246</v>
      </c>
      <c r="D2943" s="2">
        <v>45919</v>
      </c>
      <c r="E2943" s="2">
        <v>45926</v>
      </c>
      <c r="F2943" s="1">
        <v>330706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18911.2</v>
      </c>
      <c r="M2943" s="1">
        <f t="shared" si="142"/>
        <v>18911.2</v>
      </c>
      <c r="N2943" s="1">
        <f t="shared" si="143"/>
        <v>0</v>
      </c>
    </row>
    <row r="2944" spans="1:14" x14ac:dyDescent="0.25">
      <c r="A2944" s="1" t="str">
        <v>BioLegend</v>
      </c>
      <c r="B2944" s="1">
        <v>27720</v>
      </c>
      <c r="C2944" s="1" t="str">
        <v>EED119246</v>
      </c>
      <c r="D2944" s="2">
        <v>45919</v>
      </c>
      <c r="E2944" s="2">
        <v>45926</v>
      </c>
      <c r="F2944" s="1">
        <v>333648</v>
      </c>
      <c r="G2944" s="1">
        <v>1</v>
      </c>
      <c r="H2944" s="1">
        <v>1</v>
      </c>
      <c r="I2944" s="1">
        <v>0</v>
      </c>
      <c r="J2944" s="1" t="str">
        <v>Delhi</v>
      </c>
      <c r="K2944" s="1">
        <v>0</v>
      </c>
      <c r="L2944" s="1">
        <f t="shared" si="141"/>
        <v>27720</v>
      </c>
      <c r="M2944" s="1">
        <f t="shared" si="142"/>
        <v>27720</v>
      </c>
      <c r="N2944" s="1">
        <f t="shared" si="143"/>
        <v>0</v>
      </c>
    </row>
    <row r="2945" spans="1:14" x14ac:dyDescent="0.25">
      <c r="A2945" s="1" t="str">
        <v>BioLegend</v>
      </c>
      <c r="B2945" s="1">
        <v>23531.199999999997</v>
      </c>
      <c r="C2945" s="1" t="str">
        <v>EED119246</v>
      </c>
      <c r="D2945" s="2">
        <v>45919</v>
      </c>
      <c r="E2945" s="2">
        <v>45926</v>
      </c>
      <c r="F2945" s="1">
        <v>334114</v>
      </c>
      <c r="G2945" s="1">
        <v>1</v>
      </c>
      <c r="H2945" s="1">
        <v>1</v>
      </c>
      <c r="I2945" s="1">
        <v>0</v>
      </c>
      <c r="J2945" s="1" t="str">
        <v>Karnataka</v>
      </c>
      <c r="K2945" s="1">
        <v>0</v>
      </c>
      <c r="L2945" s="1">
        <f t="shared" si="141"/>
        <v>23531.199999999997</v>
      </c>
      <c r="M2945" s="1">
        <f t="shared" si="142"/>
        <v>23531.199999999997</v>
      </c>
      <c r="N2945" s="1">
        <f t="shared" si="143"/>
        <v>0</v>
      </c>
    </row>
    <row r="2946" spans="1:14" x14ac:dyDescent="0.25">
      <c r="A2946" s="1" t="str">
        <v>BioLegend</v>
      </c>
      <c r="B2946" s="1">
        <v>21683.200000000001</v>
      </c>
      <c r="C2946" s="1" t="str">
        <v>EED119246</v>
      </c>
      <c r="D2946" s="2">
        <v>45919</v>
      </c>
      <c r="E2946" s="2">
        <v>45926</v>
      </c>
      <c r="F2946" s="1">
        <v>336220</v>
      </c>
      <c r="G2946" s="1">
        <v>1</v>
      </c>
      <c r="H2946" s="1">
        <v>1</v>
      </c>
      <c r="I2946" s="1">
        <v>0</v>
      </c>
      <c r="J2946" s="1" t="str">
        <v>AHMEDABAD</v>
      </c>
      <c r="K2946" s="1">
        <v>0</v>
      </c>
      <c r="L2946" s="1">
        <f t="shared" si="141"/>
        <v>21683.200000000001</v>
      </c>
      <c r="M2946" s="1">
        <f t="shared" si="142"/>
        <v>21683.200000000001</v>
      </c>
      <c r="N2946" s="1">
        <f t="shared" si="143"/>
        <v>0</v>
      </c>
    </row>
    <row r="2947" spans="1:14" x14ac:dyDescent="0.25">
      <c r="A2947" s="1" t="str">
        <v>BioLegend</v>
      </c>
      <c r="B2947" s="1">
        <v>9424.7999999999993</v>
      </c>
      <c r="C2947" s="1" t="str">
        <v>EED119246</v>
      </c>
      <c r="D2947" s="2">
        <v>45919</v>
      </c>
      <c r="E2947" s="2">
        <v>45926</v>
      </c>
      <c r="F2947" s="1">
        <v>343513</v>
      </c>
      <c r="G2947" s="1">
        <v>1</v>
      </c>
      <c r="H2947" s="1">
        <v>1</v>
      </c>
      <c r="I2947" s="1">
        <v>0</v>
      </c>
      <c r="J2947" s="1" t="str">
        <v>Delhi</v>
      </c>
      <c r="K2947" s="1">
        <v>0</v>
      </c>
      <c r="L2947" s="1">
        <f t="shared" si="141"/>
        <v>9424.7999999999993</v>
      </c>
      <c r="M2947" s="1">
        <f t="shared" si="142"/>
        <v>9424.7999999999993</v>
      </c>
      <c r="N2947" s="1">
        <f t="shared" si="143"/>
        <v>0</v>
      </c>
    </row>
    <row r="2948" spans="1:14" x14ac:dyDescent="0.25">
      <c r="A2948" s="1" t="str">
        <v>BioLegend</v>
      </c>
      <c r="B2948" s="1">
        <v>7453.6</v>
      </c>
      <c r="C2948" s="1" t="str">
        <v>EED119246</v>
      </c>
      <c r="D2948" s="2">
        <v>45919</v>
      </c>
      <c r="E2948" s="2">
        <v>45926</v>
      </c>
      <c r="F2948" s="1">
        <v>344703</v>
      </c>
      <c r="G2948" s="1">
        <v>1</v>
      </c>
      <c r="H2948" s="1">
        <v>0</v>
      </c>
      <c r="I2948" s="1">
        <v>1</v>
      </c>
      <c r="J2948" s="1" t="str">
        <v>Kolkata</v>
      </c>
      <c r="K2948" s="1" t="str">
        <v>West Bengal (6-7) October</v>
      </c>
      <c r="L2948" s="1">
        <f t="shared" si="141"/>
        <v>7453.6</v>
      </c>
      <c r="M2948" s="1">
        <f t="shared" si="142"/>
        <v>0</v>
      </c>
      <c r="N2948" s="1">
        <f t="shared" si="143"/>
        <v>7453.6</v>
      </c>
    </row>
    <row r="2949" spans="1:14" x14ac:dyDescent="0.25">
      <c r="A2949" s="1" t="str">
        <v>BioLegend</v>
      </c>
      <c r="B2949" s="1">
        <v>8808.7999999999993</v>
      </c>
      <c r="C2949" s="1" t="str">
        <v>EED119246</v>
      </c>
      <c r="D2949" s="2">
        <v>45919</v>
      </c>
      <c r="E2949" s="2">
        <v>45926</v>
      </c>
      <c r="F2949" s="1">
        <v>344813</v>
      </c>
      <c r="G2949" s="1">
        <v>1</v>
      </c>
      <c r="H2949" s="1">
        <v>1</v>
      </c>
      <c r="I2949" s="1">
        <v>0</v>
      </c>
      <c r="J2949" s="1" t="str">
        <v>Chandigarh</v>
      </c>
      <c r="K2949" s="1">
        <v>0</v>
      </c>
      <c r="L2949" s="1">
        <f t="shared" si="141"/>
        <v>8808.7999999999993</v>
      </c>
      <c r="M2949" s="1">
        <f t="shared" si="142"/>
        <v>8808.7999999999993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27588</v>
      </c>
      <c r="C2950" s="1" t="str">
        <v>EED119246</v>
      </c>
      <c r="D2950" s="2">
        <v>45919</v>
      </c>
      <c r="E2950" s="2">
        <v>45926</v>
      </c>
      <c r="F2950" s="1">
        <v>344846</v>
      </c>
      <c r="G2950" s="1">
        <v>1</v>
      </c>
      <c r="H2950" s="1">
        <v>1</v>
      </c>
      <c r="I2950" s="1">
        <v>0</v>
      </c>
      <c r="J2950" s="1" t="str">
        <v>Delhi</v>
      </c>
      <c r="K2950" s="1">
        <v>0</v>
      </c>
      <c r="L2950" s="1">
        <f t="shared" ref="L2950:L3009" si="144">G2950*B2950</f>
        <v>27588</v>
      </c>
      <c r="M2950" s="1">
        <f t="shared" ref="M2950:M3009" si="145">H2950*B2950</f>
        <v>27588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9055.2000000000007</v>
      </c>
      <c r="C2951" s="1" t="str">
        <v>EED119246</v>
      </c>
      <c r="D2951" s="2">
        <v>45919</v>
      </c>
      <c r="E2951" s="2">
        <v>45926</v>
      </c>
      <c r="F2951" s="1">
        <v>345013</v>
      </c>
      <c r="G2951" s="1">
        <v>1</v>
      </c>
      <c r="H2951" s="1">
        <v>0</v>
      </c>
      <c r="I2951" s="1">
        <v>1</v>
      </c>
      <c r="J2951" s="1" t="str">
        <v>Kolkata</v>
      </c>
      <c r="K2951" s="1" t="str">
        <v>West Bengal (6-7) October</v>
      </c>
      <c r="L2951" s="1">
        <f t="shared" si="144"/>
        <v>9055.2000000000007</v>
      </c>
      <c r="M2951" s="1">
        <f t="shared" si="145"/>
        <v>0</v>
      </c>
      <c r="N2951" s="1">
        <f t="shared" si="146"/>
        <v>9055.2000000000007</v>
      </c>
    </row>
    <row r="2952" spans="1:14" x14ac:dyDescent="0.25">
      <c r="A2952" s="1" t="str">
        <v>BioLegend</v>
      </c>
      <c r="B2952" s="1">
        <v>22792</v>
      </c>
      <c r="C2952" s="1" t="str">
        <v>EED119246</v>
      </c>
      <c r="D2952" s="2">
        <v>45919</v>
      </c>
      <c r="E2952" s="2">
        <v>45926</v>
      </c>
      <c r="F2952" s="1">
        <v>305044</v>
      </c>
      <c r="G2952" s="1">
        <v>1</v>
      </c>
      <c r="H2952" s="1">
        <v>1</v>
      </c>
      <c r="I2952" s="1">
        <v>0</v>
      </c>
      <c r="J2952" s="1" t="str">
        <v>Karnataka</v>
      </c>
      <c r="K2952" s="1">
        <v>0</v>
      </c>
      <c r="L2952" s="1">
        <f t="shared" si="144"/>
        <v>22792</v>
      </c>
      <c r="M2952" s="1">
        <f t="shared" si="145"/>
        <v>22792</v>
      </c>
      <c r="N2952" s="1">
        <f t="shared" si="146"/>
        <v>0</v>
      </c>
    </row>
    <row r="2953" spans="1:14" x14ac:dyDescent="0.25">
      <c r="A2953" s="1" t="str">
        <v>BioLegend</v>
      </c>
      <c r="B2953" s="1">
        <v>27258</v>
      </c>
      <c r="C2953" s="1" t="str">
        <v>EED119246</v>
      </c>
      <c r="D2953" s="2">
        <v>45919</v>
      </c>
      <c r="E2953" s="2">
        <v>45926</v>
      </c>
      <c r="F2953" s="1">
        <v>347318</v>
      </c>
      <c r="G2953" s="1">
        <v>1</v>
      </c>
      <c r="H2953" s="1">
        <v>0</v>
      </c>
      <c r="I2953" s="1">
        <v>1</v>
      </c>
      <c r="J2953" s="1" t="str">
        <v>Bhuvneshwar</v>
      </c>
      <c r="K2953" s="1" t="str">
        <v>Monday (6-10-2025)</v>
      </c>
      <c r="L2953" s="1">
        <f t="shared" si="144"/>
        <v>27258</v>
      </c>
      <c r="M2953" s="1">
        <f t="shared" si="145"/>
        <v>0</v>
      </c>
      <c r="N2953" s="1">
        <f t="shared" si="146"/>
        <v>27258</v>
      </c>
    </row>
    <row r="2954" spans="1:14" x14ac:dyDescent="0.25">
      <c r="A2954" s="1" t="str">
        <v>BioLegend</v>
      </c>
      <c r="B2954" s="1">
        <v>9794.4</v>
      </c>
      <c r="C2954" s="1" t="str">
        <v>EED119246</v>
      </c>
      <c r="D2954" s="2">
        <v>45919</v>
      </c>
      <c r="E2954" s="2">
        <v>45926</v>
      </c>
      <c r="F2954" s="1">
        <v>351729</v>
      </c>
      <c r="G2954" s="1">
        <v>1</v>
      </c>
      <c r="H2954" s="1">
        <v>1</v>
      </c>
      <c r="I2954" s="1">
        <v>0</v>
      </c>
      <c r="J2954" s="1" t="str">
        <v>Delhi</v>
      </c>
      <c r="K2954" s="1">
        <v>0</v>
      </c>
      <c r="L2954" s="1">
        <f t="shared" si="144"/>
        <v>9794.4</v>
      </c>
      <c r="M2954" s="1">
        <f t="shared" si="145"/>
        <v>9794.4</v>
      </c>
      <c r="N2954" s="1">
        <f t="shared" si="146"/>
        <v>0</v>
      </c>
    </row>
    <row r="2955" spans="1:14" x14ac:dyDescent="0.25">
      <c r="A2955" s="1" t="str">
        <v>BioLegend</v>
      </c>
      <c r="B2955" s="1">
        <v>20820.8</v>
      </c>
      <c r="C2955" s="1" t="str">
        <v>EED119246</v>
      </c>
      <c r="D2955" s="2">
        <v>45919</v>
      </c>
      <c r="E2955" s="2">
        <v>45926</v>
      </c>
      <c r="F2955" s="1">
        <v>353606</v>
      </c>
      <c r="G2955" s="1">
        <v>1</v>
      </c>
      <c r="H2955" s="1">
        <v>1</v>
      </c>
      <c r="I2955" s="1">
        <v>0</v>
      </c>
      <c r="J2955" s="1" t="str">
        <v>Telangana</v>
      </c>
      <c r="K2955" s="1">
        <v>0</v>
      </c>
      <c r="L2955" s="1">
        <f t="shared" si="144"/>
        <v>20820.8</v>
      </c>
      <c r="M2955" s="1">
        <f t="shared" si="145"/>
        <v>20820.8</v>
      </c>
      <c r="N2955" s="1">
        <f t="shared" si="146"/>
        <v>0</v>
      </c>
    </row>
    <row r="2956" spans="1:14" x14ac:dyDescent="0.25">
      <c r="A2956" s="1" t="str">
        <v>BioLegend</v>
      </c>
      <c r="B2956" s="1">
        <v>26862</v>
      </c>
      <c r="C2956" s="1" t="str">
        <v>EED119246</v>
      </c>
      <c r="D2956" s="2">
        <v>45919</v>
      </c>
      <c r="E2956" s="2">
        <v>45926</v>
      </c>
      <c r="F2956" s="1">
        <v>353726</v>
      </c>
      <c r="G2956" s="1">
        <v>3</v>
      </c>
      <c r="H2956" s="1">
        <v>3</v>
      </c>
      <c r="I2956" s="1">
        <v>0</v>
      </c>
      <c r="J2956" s="1" t="str">
        <v>Mumbai</v>
      </c>
      <c r="K2956" s="1">
        <v>0</v>
      </c>
      <c r="L2956" s="1">
        <f t="shared" si="144"/>
        <v>80586</v>
      </c>
      <c r="M2956" s="1">
        <f t="shared" si="145"/>
        <v>80586</v>
      </c>
      <c r="N2956" s="1">
        <f t="shared" si="146"/>
        <v>0</v>
      </c>
    </row>
    <row r="2957" spans="1:14" x14ac:dyDescent="0.25">
      <c r="A2957" s="1" t="str">
        <v>BioLegend</v>
      </c>
      <c r="B2957" s="1">
        <v>13305.599999999999</v>
      </c>
      <c r="C2957" s="1" t="str">
        <v>EED119246</v>
      </c>
      <c r="D2957" s="2">
        <v>45919</v>
      </c>
      <c r="E2957" s="2">
        <v>45926</v>
      </c>
      <c r="F2957" s="1">
        <v>356110</v>
      </c>
      <c r="G2957" s="1">
        <v>1</v>
      </c>
      <c r="H2957" s="1">
        <v>0</v>
      </c>
      <c r="I2957" s="1">
        <v>1</v>
      </c>
      <c r="J2957" s="1" t="str">
        <v>Kolkata</v>
      </c>
      <c r="K2957" s="1" t="str">
        <v>West Bengal (6-7) October</v>
      </c>
      <c r="L2957" s="1">
        <f t="shared" si="144"/>
        <v>13305.599999999999</v>
      </c>
      <c r="M2957" s="1">
        <f t="shared" si="145"/>
        <v>0</v>
      </c>
      <c r="N2957" s="1">
        <f t="shared" si="146"/>
        <v>13305.599999999999</v>
      </c>
    </row>
    <row r="2958" spans="1:14" x14ac:dyDescent="0.25">
      <c r="A2958" s="1" t="str">
        <v>BioLegend</v>
      </c>
      <c r="B2958" s="1">
        <v>21621.600000000002</v>
      </c>
      <c r="C2958" s="1" t="str">
        <v>EED119246</v>
      </c>
      <c r="D2958" s="2">
        <v>45919</v>
      </c>
      <c r="E2958" s="2">
        <v>45926</v>
      </c>
      <c r="F2958" s="1">
        <v>356422</v>
      </c>
      <c r="G2958" s="1">
        <v>3</v>
      </c>
      <c r="H2958" s="1">
        <v>3</v>
      </c>
      <c r="I2958" s="1">
        <v>0</v>
      </c>
      <c r="J2958" s="1" t="str">
        <v>Banglore</v>
      </c>
      <c r="K2958" s="1">
        <v>0</v>
      </c>
      <c r="L2958" s="1">
        <f t="shared" si="144"/>
        <v>64864.800000000003</v>
      </c>
      <c r="M2958" s="1">
        <f t="shared" si="145"/>
        <v>64864.800000000003</v>
      </c>
      <c r="N2958" s="1">
        <f t="shared" si="146"/>
        <v>0</v>
      </c>
    </row>
    <row r="2959" spans="1:14" x14ac:dyDescent="0.25">
      <c r="A2959" s="1" t="str">
        <v>BioLegend</v>
      </c>
      <c r="B2959" s="1">
        <v>7638.4</v>
      </c>
      <c r="C2959" s="1" t="str">
        <v>EED119246</v>
      </c>
      <c r="D2959" s="2">
        <v>45919</v>
      </c>
      <c r="E2959" s="2">
        <v>45926</v>
      </c>
      <c r="F2959" s="1">
        <v>357415</v>
      </c>
      <c r="G2959" s="1">
        <v>1</v>
      </c>
      <c r="H2959" s="1">
        <v>0</v>
      </c>
      <c r="I2959" s="1">
        <v>1</v>
      </c>
      <c r="J2959" s="1" t="str">
        <v>Kolkata</v>
      </c>
      <c r="K2959" s="1" t="str">
        <v>West Bengal (6-7) October</v>
      </c>
      <c r="L2959" s="1">
        <f t="shared" si="144"/>
        <v>7638.4</v>
      </c>
      <c r="M2959" s="1">
        <f t="shared" si="145"/>
        <v>0</v>
      </c>
      <c r="N2959" s="1">
        <f t="shared" si="146"/>
        <v>7638.4</v>
      </c>
    </row>
    <row r="2960" spans="1:14" x14ac:dyDescent="0.25">
      <c r="A2960" s="1" t="str">
        <v>BioLegend</v>
      </c>
      <c r="B2960" s="1">
        <v>22176</v>
      </c>
      <c r="C2960" s="1" t="str">
        <v>EED119246</v>
      </c>
      <c r="D2960" s="2">
        <v>45919</v>
      </c>
      <c r="E2960" s="2">
        <v>45926</v>
      </c>
      <c r="F2960" s="1">
        <v>357304</v>
      </c>
      <c r="G2960" s="1">
        <v>3</v>
      </c>
      <c r="H2960" s="1">
        <v>3</v>
      </c>
      <c r="I2960" s="1">
        <v>0</v>
      </c>
      <c r="J2960" s="1" t="str">
        <v>Karnataka</v>
      </c>
      <c r="K2960" s="1">
        <v>0</v>
      </c>
      <c r="L2960" s="1">
        <f t="shared" si="144"/>
        <v>66528</v>
      </c>
      <c r="M2960" s="1">
        <f t="shared" si="145"/>
        <v>66528</v>
      </c>
      <c r="N2960" s="1">
        <f t="shared" si="146"/>
        <v>0</v>
      </c>
    </row>
    <row r="2961" spans="1:14" x14ac:dyDescent="0.25">
      <c r="A2961" s="1" t="str">
        <v>BioLegend</v>
      </c>
      <c r="B2961" s="1">
        <v>28710</v>
      </c>
      <c r="C2961" s="1" t="str">
        <v>EED119246</v>
      </c>
      <c r="D2961" s="2">
        <v>45919</v>
      </c>
      <c r="E2961" s="2">
        <v>45926</v>
      </c>
      <c r="F2961" s="1">
        <v>358610</v>
      </c>
      <c r="G2961" s="1">
        <v>1</v>
      </c>
      <c r="H2961" s="1">
        <v>1</v>
      </c>
      <c r="I2961" s="1">
        <v>0</v>
      </c>
      <c r="J2961" s="1" t="str">
        <v>Delhi</v>
      </c>
      <c r="K2961" s="1">
        <v>0</v>
      </c>
      <c r="L2961" s="1">
        <f t="shared" si="144"/>
        <v>28710</v>
      </c>
      <c r="M2961" s="1">
        <f t="shared" si="145"/>
        <v>28710</v>
      </c>
      <c r="N2961" s="1">
        <f t="shared" si="146"/>
        <v>0</v>
      </c>
    </row>
    <row r="2962" spans="1:14" x14ac:dyDescent="0.25">
      <c r="A2962" s="1" t="str">
        <v>BioLegend</v>
      </c>
      <c r="B2962" s="1">
        <v>9424.7999999999993</v>
      </c>
      <c r="C2962" s="1" t="str">
        <v>EED119246</v>
      </c>
      <c r="D2962" s="2">
        <v>45919</v>
      </c>
      <c r="E2962" s="2">
        <v>45926</v>
      </c>
      <c r="F2962" s="1">
        <v>363203</v>
      </c>
      <c r="G2962" s="1">
        <v>1</v>
      </c>
      <c r="H2962" s="1">
        <v>0</v>
      </c>
      <c r="I2962" s="1">
        <v>1</v>
      </c>
      <c r="J2962" s="1" t="str">
        <v>Kolkata</v>
      </c>
      <c r="K2962" s="1" t="str">
        <v>West Bengal (6-7) October</v>
      </c>
      <c r="L2962" s="1">
        <f t="shared" si="144"/>
        <v>9424.7999999999993</v>
      </c>
      <c r="M2962" s="1">
        <f t="shared" si="145"/>
        <v>0</v>
      </c>
      <c r="N2962" s="1">
        <f t="shared" si="146"/>
        <v>9424.7999999999993</v>
      </c>
    </row>
    <row r="2963" spans="1:14" x14ac:dyDescent="0.25">
      <c r="A2963" s="1" t="str">
        <v>BioLegend</v>
      </c>
      <c r="B2963" s="1">
        <v>22792</v>
      </c>
      <c r="C2963" s="1" t="str">
        <v>EED119246</v>
      </c>
      <c r="D2963" s="2">
        <v>45919</v>
      </c>
      <c r="E2963" s="2">
        <v>45926</v>
      </c>
      <c r="F2963" s="1">
        <v>363210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22792</v>
      </c>
      <c r="M2963" s="1">
        <f t="shared" si="145"/>
        <v>22792</v>
      </c>
      <c r="N2963" s="1">
        <f t="shared" si="146"/>
        <v>0</v>
      </c>
    </row>
    <row r="2964" spans="1:14" x14ac:dyDescent="0.25">
      <c r="A2964" s="1" t="str">
        <v>BioLegend</v>
      </c>
      <c r="B2964" s="1">
        <v>36097.599999999999</v>
      </c>
      <c r="C2964" s="1" t="str">
        <v>EED119246</v>
      </c>
      <c r="D2964" s="2">
        <v>45919</v>
      </c>
      <c r="E2964" s="2">
        <v>45926</v>
      </c>
      <c r="F2964" s="1">
        <v>363601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36097.599999999999</v>
      </c>
      <c r="M2964" s="1">
        <f t="shared" si="145"/>
        <v>36097.599999999999</v>
      </c>
      <c r="N2964" s="1">
        <f t="shared" si="146"/>
        <v>0</v>
      </c>
    </row>
    <row r="2965" spans="1:14" x14ac:dyDescent="0.25">
      <c r="A2965" s="1" t="str">
        <v>BioLegend</v>
      </c>
      <c r="B2965" s="1">
        <v>22176</v>
      </c>
      <c r="C2965" s="1" t="str">
        <v>EED119246</v>
      </c>
      <c r="D2965" s="2">
        <v>45919</v>
      </c>
      <c r="E2965" s="2">
        <v>45926</v>
      </c>
      <c r="F2965" s="1">
        <v>366704</v>
      </c>
      <c r="G2965" s="1">
        <v>1</v>
      </c>
      <c r="H2965" s="1">
        <v>1</v>
      </c>
      <c r="I2965" s="1">
        <v>0</v>
      </c>
      <c r="J2965" s="1" t="str">
        <v>Mumbai</v>
      </c>
      <c r="K2965" s="1">
        <v>0</v>
      </c>
      <c r="L2965" s="1">
        <f t="shared" si="144"/>
        <v>22176</v>
      </c>
      <c r="M2965" s="1">
        <f t="shared" si="145"/>
        <v>22176</v>
      </c>
      <c r="N2965" s="1">
        <f t="shared" si="146"/>
        <v>0</v>
      </c>
    </row>
    <row r="2966" spans="1:14" x14ac:dyDescent="0.25">
      <c r="A2966" s="1" t="str">
        <v>BioLegend</v>
      </c>
      <c r="B2966" s="1">
        <v>9178.4</v>
      </c>
      <c r="C2966" s="1" t="str">
        <v>EED119246</v>
      </c>
      <c r="D2966" s="2">
        <v>45919</v>
      </c>
      <c r="E2966" s="2">
        <v>45926</v>
      </c>
      <c r="F2966" s="1">
        <v>367405</v>
      </c>
      <c r="G2966" s="1">
        <v>1</v>
      </c>
      <c r="H2966" s="1">
        <v>0</v>
      </c>
      <c r="I2966" s="1">
        <v>1</v>
      </c>
      <c r="J2966" s="1" t="str">
        <v>Kolkata</v>
      </c>
      <c r="K2966" s="1" t="str">
        <v>West Bengal (6-7) October</v>
      </c>
      <c r="L2966" s="1">
        <f t="shared" si="144"/>
        <v>9178.4</v>
      </c>
      <c r="M2966" s="1">
        <f t="shared" si="145"/>
        <v>0</v>
      </c>
      <c r="N2966" s="1">
        <f t="shared" si="146"/>
        <v>9178.4</v>
      </c>
    </row>
    <row r="2967" spans="1:14" x14ac:dyDescent="0.25">
      <c r="A2967" s="1" t="str">
        <v>BioLegend</v>
      </c>
      <c r="B2967" s="1">
        <v>9055.2000000000007</v>
      </c>
      <c r="C2967" s="1" t="str">
        <v>EED119246</v>
      </c>
      <c r="D2967" s="2">
        <v>45919</v>
      </c>
      <c r="E2967" s="2">
        <v>45926</v>
      </c>
      <c r="F2967" s="1">
        <v>368503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9055.2000000000007</v>
      </c>
      <c r="M2967" s="1">
        <f t="shared" si="145"/>
        <v>9055.2000000000007</v>
      </c>
      <c r="N2967" s="1">
        <f t="shared" si="146"/>
        <v>0</v>
      </c>
    </row>
    <row r="2968" spans="1:14" x14ac:dyDescent="0.25">
      <c r="A2968" s="1" t="str">
        <v>BioLegend</v>
      </c>
      <c r="B2968" s="1">
        <v>8500.7999999999993</v>
      </c>
      <c r="C2968" s="1" t="str">
        <v>EED119246</v>
      </c>
      <c r="D2968" s="2">
        <v>45919</v>
      </c>
      <c r="E2968" s="2">
        <v>45926</v>
      </c>
      <c r="F2968" s="1">
        <v>368508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8500.7999999999993</v>
      </c>
      <c r="M2968" s="1">
        <f t="shared" si="145"/>
        <v>0</v>
      </c>
      <c r="N2968" s="1">
        <f t="shared" si="146"/>
        <v>8500.7999999999993</v>
      </c>
    </row>
    <row r="2969" spans="1:14" x14ac:dyDescent="0.25">
      <c r="A2969" s="1" t="str">
        <v>BioLegend</v>
      </c>
      <c r="B2969" s="1">
        <v>3757.6000000000004</v>
      </c>
      <c r="C2969" s="1" t="str">
        <v>EED119246</v>
      </c>
      <c r="D2969" s="2">
        <v>45919</v>
      </c>
      <c r="E2969" s="2">
        <v>45926</v>
      </c>
      <c r="F2969" s="1">
        <v>368509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West Bengal (6-7) October</v>
      </c>
      <c r="L2969" s="1">
        <f t="shared" si="144"/>
        <v>3757.6000000000004</v>
      </c>
      <c r="M2969" s="1">
        <f t="shared" si="145"/>
        <v>0</v>
      </c>
      <c r="N2969" s="1">
        <f t="shared" si="146"/>
        <v>3757.6000000000004</v>
      </c>
    </row>
    <row r="2970" spans="1:14" x14ac:dyDescent="0.25">
      <c r="A2970" s="1" t="str">
        <v>BioLegend</v>
      </c>
      <c r="B2970" s="1">
        <v>18480</v>
      </c>
      <c r="C2970" s="1" t="str">
        <v>EED119246</v>
      </c>
      <c r="D2970" s="2">
        <v>45919</v>
      </c>
      <c r="E2970" s="2">
        <v>45926</v>
      </c>
      <c r="F2970" s="1">
        <v>369312</v>
      </c>
      <c r="G2970" s="1">
        <v>1</v>
      </c>
      <c r="H2970" s="1">
        <v>1</v>
      </c>
      <c r="I2970" s="1">
        <v>0</v>
      </c>
      <c r="J2970" s="1" t="str">
        <v>Karnataka</v>
      </c>
      <c r="K2970" s="1">
        <v>0</v>
      </c>
      <c r="L2970" s="1">
        <f t="shared" si="144"/>
        <v>18480</v>
      </c>
      <c r="M2970" s="1">
        <f t="shared" si="145"/>
        <v>18480</v>
      </c>
      <c r="N2970" s="1">
        <f t="shared" si="146"/>
        <v>0</v>
      </c>
    </row>
    <row r="2971" spans="1:14" x14ac:dyDescent="0.25">
      <c r="A2971" s="1" t="str">
        <v>BioLegend</v>
      </c>
      <c r="B2971" s="1">
        <v>14190</v>
      </c>
      <c r="C2971" s="1" t="str">
        <v>EED119246</v>
      </c>
      <c r="D2971" s="2">
        <v>45919</v>
      </c>
      <c r="E2971" s="2">
        <v>45926</v>
      </c>
      <c r="F2971" s="1">
        <v>369321</v>
      </c>
      <c r="G2971" s="1">
        <v>1</v>
      </c>
      <c r="H2971" s="1">
        <v>0</v>
      </c>
      <c r="I2971" s="1">
        <v>1</v>
      </c>
      <c r="J2971" s="1" t="str">
        <v>Kolkata</v>
      </c>
      <c r="K2971" s="1" t="str">
        <v>West Bengal (6-7) October</v>
      </c>
      <c r="L2971" s="1">
        <f t="shared" si="144"/>
        <v>14190</v>
      </c>
      <c r="M2971" s="1">
        <f t="shared" si="145"/>
        <v>0</v>
      </c>
      <c r="N2971" s="1">
        <f t="shared" si="146"/>
        <v>14190</v>
      </c>
    </row>
    <row r="2972" spans="1:14" x14ac:dyDescent="0.25">
      <c r="A2972" s="1" t="str">
        <v>BioLegend</v>
      </c>
      <c r="B2972" s="1">
        <v>19896.8</v>
      </c>
      <c r="C2972" s="1" t="str">
        <v>EED119246</v>
      </c>
      <c r="D2972" s="2">
        <v>45919</v>
      </c>
      <c r="E2972" s="2">
        <v>45926</v>
      </c>
      <c r="F2972" s="1">
        <v>372002</v>
      </c>
      <c r="G2972" s="1">
        <v>1</v>
      </c>
      <c r="H2972" s="1">
        <v>1</v>
      </c>
      <c r="I2972" s="1">
        <v>0</v>
      </c>
      <c r="J2972" s="1" t="str">
        <v>Delhi</v>
      </c>
      <c r="K2972" s="1">
        <v>0</v>
      </c>
      <c r="L2972" s="1">
        <f t="shared" si="144"/>
        <v>19896.8</v>
      </c>
      <c r="M2972" s="1">
        <f t="shared" si="145"/>
        <v>19896.8</v>
      </c>
      <c r="N2972" s="1">
        <f t="shared" si="146"/>
        <v>0</v>
      </c>
    </row>
    <row r="2973" spans="1:14" x14ac:dyDescent="0.25">
      <c r="A2973" s="1" t="str">
        <v>BioLegend</v>
      </c>
      <c r="B2973" s="1">
        <v>7700</v>
      </c>
      <c r="C2973" s="1" t="str">
        <v>EED119246</v>
      </c>
      <c r="D2973" s="2">
        <v>45919</v>
      </c>
      <c r="E2973" s="2">
        <v>45926</v>
      </c>
      <c r="F2973" s="1">
        <v>372203</v>
      </c>
      <c r="G2973" s="1">
        <v>1</v>
      </c>
      <c r="H2973" s="1">
        <v>0</v>
      </c>
      <c r="I2973" s="1">
        <v>1</v>
      </c>
      <c r="J2973" s="1" t="str">
        <v>Kolkata</v>
      </c>
      <c r="K2973" s="1" t="str">
        <v>West Bengal (6-7) October</v>
      </c>
      <c r="L2973" s="1">
        <f t="shared" si="144"/>
        <v>7700</v>
      </c>
      <c r="M2973" s="1">
        <f t="shared" si="145"/>
        <v>0</v>
      </c>
      <c r="N2973" s="1">
        <f t="shared" si="146"/>
        <v>7700</v>
      </c>
    </row>
    <row r="2974" spans="1:14" x14ac:dyDescent="0.25">
      <c r="A2974" s="1" t="str">
        <v>BioLegend</v>
      </c>
      <c r="B2974" s="1">
        <v>20636</v>
      </c>
      <c r="C2974" s="1" t="str">
        <v>EED119246</v>
      </c>
      <c r="D2974" s="2">
        <v>45919</v>
      </c>
      <c r="E2974" s="2">
        <v>45926</v>
      </c>
      <c r="F2974" s="1">
        <v>372208</v>
      </c>
      <c r="G2974" s="1">
        <v>1</v>
      </c>
      <c r="H2974" s="1">
        <v>0</v>
      </c>
      <c r="I2974" s="1">
        <v>1</v>
      </c>
      <c r="J2974" s="1" t="str">
        <v>Delhi</v>
      </c>
      <c r="K2974" s="1" t="str">
        <v>Deepak/Priyanka Madam</v>
      </c>
      <c r="L2974" s="1">
        <f t="shared" si="144"/>
        <v>20636</v>
      </c>
      <c r="M2974" s="1">
        <f t="shared" si="145"/>
        <v>0</v>
      </c>
      <c r="N2974" s="1">
        <f t="shared" si="146"/>
        <v>20636</v>
      </c>
    </row>
    <row r="2975" spans="1:14" x14ac:dyDescent="0.25">
      <c r="A2975" s="1" t="str">
        <v>BioLegend</v>
      </c>
      <c r="B2975" s="1">
        <v>26426.400000000001</v>
      </c>
      <c r="C2975" s="1" t="str">
        <v>EED119246</v>
      </c>
      <c r="D2975" s="2">
        <v>45919</v>
      </c>
      <c r="E2975" s="2">
        <v>45926</v>
      </c>
      <c r="F2975" s="1">
        <v>372716</v>
      </c>
      <c r="G2975" s="1">
        <v>1</v>
      </c>
      <c r="H2975" s="1">
        <v>1</v>
      </c>
      <c r="I2975" s="1">
        <v>0</v>
      </c>
      <c r="J2975" s="1" t="str">
        <v>Karnataka</v>
      </c>
      <c r="K2975" s="1">
        <v>0</v>
      </c>
      <c r="L2975" s="1">
        <f t="shared" si="144"/>
        <v>26426.400000000001</v>
      </c>
      <c r="M2975" s="1">
        <f t="shared" si="145"/>
        <v>26426.400000000001</v>
      </c>
      <c r="N2975" s="1">
        <f t="shared" si="146"/>
        <v>0</v>
      </c>
    </row>
    <row r="2976" spans="1:14" x14ac:dyDescent="0.25">
      <c r="A2976" s="1" t="str">
        <v>BioLegend</v>
      </c>
      <c r="B2976" s="1">
        <v>4928</v>
      </c>
      <c r="C2976" s="1" t="str">
        <v>EED119246</v>
      </c>
      <c r="D2976" s="2">
        <v>45919</v>
      </c>
      <c r="E2976" s="2">
        <v>45926</v>
      </c>
      <c r="F2976" s="1">
        <v>384813</v>
      </c>
      <c r="G2976" s="1">
        <v>1</v>
      </c>
      <c r="H2976" s="1">
        <v>0</v>
      </c>
      <c r="I2976" s="1">
        <v>1</v>
      </c>
      <c r="J2976" s="1" t="str">
        <v>Kolkata</v>
      </c>
      <c r="K2976" s="1" t="str">
        <v>West Bengal (6-7) October</v>
      </c>
      <c r="L2976" s="1">
        <f t="shared" si="144"/>
        <v>4928</v>
      </c>
      <c r="M2976" s="1">
        <f t="shared" si="145"/>
        <v>0</v>
      </c>
      <c r="N2976" s="1">
        <f t="shared" si="146"/>
        <v>4928</v>
      </c>
    </row>
    <row r="2977" spans="1:14" x14ac:dyDescent="0.25">
      <c r="A2977" s="1" t="str">
        <v>BioLegend</v>
      </c>
      <c r="B2977" s="1">
        <v>23628</v>
      </c>
      <c r="C2977" s="1" t="str">
        <v>EED119246</v>
      </c>
      <c r="D2977" s="2">
        <v>45919</v>
      </c>
      <c r="E2977" s="2">
        <v>45926</v>
      </c>
      <c r="F2977" s="1">
        <v>400158</v>
      </c>
      <c r="G2977" s="1">
        <v>3</v>
      </c>
      <c r="H2977" s="1">
        <v>3</v>
      </c>
      <c r="I2977" s="1">
        <v>0</v>
      </c>
      <c r="J2977" s="1" t="str">
        <v>Karnataka</v>
      </c>
      <c r="K2977" s="1">
        <v>0</v>
      </c>
      <c r="L2977" s="1">
        <f t="shared" si="144"/>
        <v>70884</v>
      </c>
      <c r="M2977" s="1">
        <f t="shared" si="145"/>
        <v>70884</v>
      </c>
      <c r="N2977" s="1">
        <f t="shared" si="146"/>
        <v>0</v>
      </c>
    </row>
    <row r="2978" spans="1:14" x14ac:dyDescent="0.25">
      <c r="A2978" s="1" t="str">
        <v>BioLegend</v>
      </c>
      <c r="B2978" s="1">
        <v>5667.2000000000007</v>
      </c>
      <c r="C2978" s="1" t="str">
        <v>EED119246</v>
      </c>
      <c r="D2978" s="2">
        <v>45919</v>
      </c>
      <c r="E2978" s="2">
        <v>45926</v>
      </c>
      <c r="F2978" s="1">
        <v>400212</v>
      </c>
      <c r="G2978" s="1">
        <v>2</v>
      </c>
      <c r="H2978" s="1">
        <v>2</v>
      </c>
      <c r="I2978" s="1">
        <v>0</v>
      </c>
      <c r="J2978" s="1" t="str">
        <v>Karnataka</v>
      </c>
      <c r="K2978" s="1">
        <v>0</v>
      </c>
      <c r="L2978" s="1">
        <f t="shared" si="144"/>
        <v>11334.400000000001</v>
      </c>
      <c r="M2978" s="1">
        <f t="shared" si="145"/>
        <v>11334.400000000001</v>
      </c>
      <c r="N2978" s="1">
        <f t="shared" si="146"/>
        <v>0</v>
      </c>
    </row>
    <row r="2979" spans="1:14" x14ac:dyDescent="0.25">
      <c r="A2979" s="1" t="str">
        <v>BioLegend</v>
      </c>
      <c r="B2979" s="1">
        <v>7207.2000000000007</v>
      </c>
      <c r="C2979" s="1" t="str">
        <v>EED119246</v>
      </c>
      <c r="D2979" s="2">
        <v>45919</v>
      </c>
      <c r="E2979" s="2">
        <v>45926</v>
      </c>
      <c r="F2979" s="1">
        <v>401319</v>
      </c>
      <c r="G2979" s="1">
        <v>1</v>
      </c>
      <c r="H2979" s="1">
        <v>1</v>
      </c>
      <c r="I2979" s="1">
        <v>0</v>
      </c>
      <c r="J2979" s="1" t="str">
        <v>Lucknow</v>
      </c>
      <c r="K2979" s="1">
        <v>0</v>
      </c>
      <c r="L2979" s="1">
        <f t="shared" si="144"/>
        <v>7207.2000000000007</v>
      </c>
      <c r="M2979" s="1">
        <f t="shared" si="145"/>
        <v>7207.2000000000007</v>
      </c>
      <c r="N2979" s="1">
        <f t="shared" si="146"/>
        <v>0</v>
      </c>
    </row>
    <row r="2980" spans="1:14" x14ac:dyDescent="0.25">
      <c r="A2980" s="1" t="str">
        <v>BioLegend</v>
      </c>
      <c r="B2980" s="1">
        <v>12689.599999999999</v>
      </c>
      <c r="C2980" s="1" t="str">
        <v>EED119246</v>
      </c>
      <c r="D2980" s="2">
        <v>45919</v>
      </c>
      <c r="E2980" s="2">
        <v>45926</v>
      </c>
      <c r="F2980" s="1">
        <v>405206</v>
      </c>
      <c r="G2980" s="1">
        <v>1</v>
      </c>
      <c r="H2980" s="1">
        <v>1</v>
      </c>
      <c r="I2980" s="1">
        <v>0</v>
      </c>
      <c r="J2980" s="1" t="str">
        <v>Delhi</v>
      </c>
      <c r="K2980" s="1">
        <v>0</v>
      </c>
      <c r="L2980" s="1">
        <f t="shared" si="144"/>
        <v>12689.599999999999</v>
      </c>
      <c r="M2980" s="1">
        <f t="shared" si="145"/>
        <v>12689.599999999999</v>
      </c>
      <c r="N2980" s="1">
        <f t="shared" si="146"/>
        <v>0</v>
      </c>
    </row>
    <row r="2981" spans="1:14" x14ac:dyDescent="0.25">
      <c r="A2981" s="1" t="str">
        <v>BioLegend</v>
      </c>
      <c r="B2981" s="1">
        <v>6899.2000000000007</v>
      </c>
      <c r="C2981" s="1" t="str">
        <v>EED119246</v>
      </c>
      <c r="D2981" s="2">
        <v>45919</v>
      </c>
      <c r="E2981" s="2">
        <v>45926</v>
      </c>
      <c r="F2981" s="1">
        <v>405326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6899.2000000000007</v>
      </c>
      <c r="M2981" s="1">
        <f t="shared" si="145"/>
        <v>6899.2000000000007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5112.8</v>
      </c>
      <c r="C2982" s="1" t="str">
        <v>EED119246</v>
      </c>
      <c r="D2982" s="2">
        <v>45919</v>
      </c>
      <c r="E2982" s="2">
        <v>45926</v>
      </c>
      <c r="F2982" s="1">
        <v>406605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5112.8</v>
      </c>
      <c r="M2982" s="1">
        <f t="shared" si="145"/>
        <v>5112.8</v>
      </c>
      <c r="N2982" s="1">
        <f t="shared" si="146"/>
        <v>0</v>
      </c>
    </row>
    <row r="2983" spans="1:14" x14ac:dyDescent="0.25">
      <c r="A2983" s="1" t="str">
        <v>BioLegend</v>
      </c>
      <c r="B2983" s="1">
        <v>6960.7999999999993</v>
      </c>
      <c r="C2983" s="1" t="str">
        <v>EED119246</v>
      </c>
      <c r="D2983" s="2">
        <v>45919</v>
      </c>
      <c r="E2983" s="2">
        <v>45926</v>
      </c>
      <c r="F2983" s="1">
        <v>406609</v>
      </c>
      <c r="G2983" s="1">
        <v>1</v>
      </c>
      <c r="H2983" s="1">
        <v>1</v>
      </c>
      <c r="I2983" s="1">
        <v>0</v>
      </c>
      <c r="J2983" s="1" t="str">
        <v>Banglore</v>
      </c>
      <c r="K2983" s="1">
        <v>0</v>
      </c>
      <c r="L2983" s="1">
        <f t="shared" si="144"/>
        <v>6960.7999999999993</v>
      </c>
      <c r="M2983" s="1">
        <f t="shared" si="145"/>
        <v>6960.7999999999993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3634.3999999999996</v>
      </c>
      <c r="C2984" s="1" t="str">
        <v>EED119246</v>
      </c>
      <c r="D2984" s="2">
        <v>45919</v>
      </c>
      <c r="E2984" s="2">
        <v>45926</v>
      </c>
      <c r="F2984" s="1">
        <v>420404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7268.7999999999993</v>
      </c>
      <c r="M2984" s="1">
        <f t="shared" si="145"/>
        <v>7268.7999999999993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14106.400000000001</v>
      </c>
      <c r="C2985" s="1" t="str">
        <v>EED119246</v>
      </c>
      <c r="D2985" s="2">
        <v>45919</v>
      </c>
      <c r="E2985" s="2">
        <v>45926</v>
      </c>
      <c r="F2985" s="1">
        <v>422302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28212.800000000003</v>
      </c>
      <c r="M2985" s="1">
        <f t="shared" si="145"/>
        <v>28212.800000000003</v>
      </c>
      <c r="N2985" s="1">
        <f t="shared" si="146"/>
        <v>0</v>
      </c>
    </row>
    <row r="2986" spans="1:14" x14ac:dyDescent="0.25">
      <c r="A2986" s="1" t="str">
        <v>BioLegend</v>
      </c>
      <c r="B2986" s="1">
        <v>5482.4</v>
      </c>
      <c r="C2986" s="1" t="str">
        <v>EED119246</v>
      </c>
      <c r="D2986" s="2">
        <v>45919</v>
      </c>
      <c r="E2986" s="2">
        <v>45926</v>
      </c>
      <c r="F2986" s="1">
        <v>423115</v>
      </c>
      <c r="G2986" s="1">
        <v>1</v>
      </c>
      <c r="H2986" s="1">
        <v>1</v>
      </c>
      <c r="I2986" s="1">
        <v>0</v>
      </c>
      <c r="J2986" s="1" t="str">
        <v>Hyderabad</v>
      </c>
      <c r="K2986" s="1">
        <v>0</v>
      </c>
      <c r="L2986" s="1">
        <f t="shared" si="144"/>
        <v>5482.4</v>
      </c>
      <c r="M2986" s="1">
        <f t="shared" si="145"/>
        <v>5482.4</v>
      </c>
      <c r="N2986" s="1">
        <f t="shared" si="146"/>
        <v>0</v>
      </c>
    </row>
    <row r="2987" spans="1:14" x14ac:dyDescent="0.25">
      <c r="A2987" s="1" t="str">
        <v>BioLegend</v>
      </c>
      <c r="B2987" s="1">
        <v>2587.1999999999998</v>
      </c>
      <c r="C2987" s="1" t="str">
        <v>EED119246</v>
      </c>
      <c r="D2987" s="2">
        <v>45919</v>
      </c>
      <c r="E2987" s="2">
        <v>45926</v>
      </c>
      <c r="F2987" s="1">
        <v>423501</v>
      </c>
      <c r="G2987" s="1">
        <v>1</v>
      </c>
      <c r="H2987" s="1">
        <v>0</v>
      </c>
      <c r="I2987" s="1">
        <v>1</v>
      </c>
      <c r="J2987" s="1" t="str">
        <v>MOHALI (PUNJAB)</v>
      </c>
      <c r="K2987" s="1" t="str">
        <v>Monday (6-10-2025)</v>
      </c>
      <c r="L2987" s="1">
        <f t="shared" si="144"/>
        <v>2587.1999999999998</v>
      </c>
      <c r="M2987" s="1">
        <f t="shared" si="145"/>
        <v>0</v>
      </c>
      <c r="N2987" s="1">
        <f t="shared" si="146"/>
        <v>2587.1999999999998</v>
      </c>
    </row>
    <row r="2988" spans="1:14" x14ac:dyDescent="0.25">
      <c r="A2988" s="1" t="str">
        <v>BioLegend</v>
      </c>
      <c r="B2988" s="1">
        <v>12997.599999999999</v>
      </c>
      <c r="C2988" s="1" t="str">
        <v>EED119246</v>
      </c>
      <c r="D2988" s="2">
        <v>45919</v>
      </c>
      <c r="E2988" s="2">
        <v>45926</v>
      </c>
      <c r="F2988" s="1">
        <v>425305</v>
      </c>
      <c r="G2988" s="1">
        <v>1</v>
      </c>
      <c r="H2988" s="1">
        <v>1</v>
      </c>
      <c r="I2988" s="1">
        <v>0</v>
      </c>
      <c r="J2988" s="1" t="str">
        <v>Karnataka</v>
      </c>
      <c r="K2988" s="1">
        <v>0</v>
      </c>
      <c r="L2988" s="1">
        <f t="shared" si="144"/>
        <v>12997.599999999999</v>
      </c>
      <c r="M2988" s="1">
        <f t="shared" si="145"/>
        <v>12997.599999999999</v>
      </c>
      <c r="N2988" s="1">
        <f t="shared" si="146"/>
        <v>0</v>
      </c>
    </row>
    <row r="2989" spans="1:14" x14ac:dyDescent="0.25">
      <c r="A2989" s="1" t="str">
        <v>BioLegend</v>
      </c>
      <c r="B2989" s="1">
        <v>14476</v>
      </c>
      <c r="C2989" s="1" t="str">
        <v>EED119246</v>
      </c>
      <c r="D2989" s="2">
        <v>45919</v>
      </c>
      <c r="E2989" s="2">
        <v>45926</v>
      </c>
      <c r="F2989" s="1">
        <v>500304</v>
      </c>
      <c r="G2989" s="1">
        <v>1</v>
      </c>
      <c r="H2989" s="1">
        <v>1</v>
      </c>
      <c r="I2989" s="1">
        <v>0</v>
      </c>
      <c r="J2989" s="1" t="str">
        <v>Mumbai</v>
      </c>
      <c r="K2989" s="1">
        <v>0</v>
      </c>
      <c r="L2989" s="1">
        <f t="shared" si="144"/>
        <v>14476</v>
      </c>
      <c r="M2989" s="1">
        <f t="shared" si="145"/>
        <v>14476</v>
      </c>
      <c r="N2989" s="1">
        <f t="shared" si="146"/>
        <v>0</v>
      </c>
    </row>
    <row r="2990" spans="1:14" x14ac:dyDescent="0.25">
      <c r="A2990" s="1" t="str">
        <v>BioLegend</v>
      </c>
      <c r="B2990" s="1">
        <v>5112.8</v>
      </c>
      <c r="C2990" s="1" t="str">
        <v>EED119246</v>
      </c>
      <c r="D2990" s="2">
        <v>45919</v>
      </c>
      <c r="E2990" s="2">
        <v>45926</v>
      </c>
      <c r="F2990" s="1">
        <v>500701</v>
      </c>
      <c r="G2990" s="1">
        <v>1</v>
      </c>
      <c r="H2990" s="1">
        <v>1</v>
      </c>
      <c r="I2990" s="1">
        <v>0</v>
      </c>
      <c r="J2990" s="1" t="str">
        <v>Delhi</v>
      </c>
      <c r="K2990" s="1">
        <v>0</v>
      </c>
      <c r="L2990" s="1">
        <f t="shared" si="144"/>
        <v>5112.8</v>
      </c>
      <c r="M2990" s="1">
        <f t="shared" si="145"/>
        <v>5112.8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500806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21252</v>
      </c>
      <c r="C2992" s="1" t="str">
        <v>EED119246</v>
      </c>
      <c r="D2992" s="2">
        <v>45919</v>
      </c>
      <c r="E2992" s="2">
        <v>45926</v>
      </c>
      <c r="F2992" s="1">
        <v>500832</v>
      </c>
      <c r="G2992" s="1">
        <v>1</v>
      </c>
      <c r="H2992" s="1">
        <v>0</v>
      </c>
      <c r="I2992" s="1">
        <v>1</v>
      </c>
      <c r="J2992" s="1" t="str">
        <v>Delhi</v>
      </c>
      <c r="K2992" s="1" t="str">
        <v>Deepak/Priyanka Madam</v>
      </c>
      <c r="L2992" s="1">
        <f t="shared" si="144"/>
        <v>21252</v>
      </c>
      <c r="M2992" s="1">
        <f t="shared" si="145"/>
        <v>0</v>
      </c>
      <c r="N2992" s="1">
        <f t="shared" si="146"/>
        <v>21252</v>
      </c>
    </row>
    <row r="2993" spans="1:14" x14ac:dyDescent="0.25">
      <c r="A2993" s="1" t="str">
        <v>BioLegend</v>
      </c>
      <c r="B2993" s="1">
        <v>7638.4</v>
      </c>
      <c r="C2993" s="1" t="str">
        <v>EED119246</v>
      </c>
      <c r="D2993" s="2">
        <v>45919</v>
      </c>
      <c r="E2993" s="2">
        <v>45926</v>
      </c>
      <c r="F2993" s="1">
        <v>502521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7638.4</v>
      </c>
      <c r="M2993" s="1">
        <f t="shared" si="145"/>
        <v>0</v>
      </c>
      <c r="N2993" s="1">
        <f t="shared" si="146"/>
        <v>7638.4</v>
      </c>
    </row>
    <row r="2994" spans="1:14" x14ac:dyDescent="0.25">
      <c r="A2994" s="1" t="str">
        <v>BioLegend</v>
      </c>
      <c r="B2994" s="1">
        <v>7946.4</v>
      </c>
      <c r="C2994" s="1" t="str">
        <v>EED119246</v>
      </c>
      <c r="D2994" s="2">
        <v>45919</v>
      </c>
      <c r="E2994" s="2">
        <v>45926</v>
      </c>
      <c r="F2994" s="1">
        <v>502929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West Bengal (6-7) October</v>
      </c>
      <c r="L2994" s="1">
        <f t="shared" si="144"/>
        <v>7946.4</v>
      </c>
      <c r="M2994" s="1">
        <f t="shared" si="145"/>
        <v>0</v>
      </c>
      <c r="N2994" s="1">
        <f t="shared" si="146"/>
        <v>7946.4</v>
      </c>
    </row>
    <row r="2995" spans="1:14" x14ac:dyDescent="0.25">
      <c r="A2995" s="1" t="str">
        <v>BioLegend</v>
      </c>
      <c r="B2995" s="1">
        <v>28314</v>
      </c>
      <c r="C2995" s="1" t="str">
        <v>EED119246</v>
      </c>
      <c r="D2995" s="2">
        <v>45919</v>
      </c>
      <c r="E2995" s="2">
        <v>45926</v>
      </c>
      <c r="F2995" s="1">
        <v>502948</v>
      </c>
      <c r="G2995" s="1">
        <v>1</v>
      </c>
      <c r="H2995" s="1">
        <v>0</v>
      </c>
      <c r="I2995" s="1">
        <v>1</v>
      </c>
      <c r="J2995" s="1" t="str">
        <v>Bhuvneshwar</v>
      </c>
      <c r="K2995" s="1" t="str">
        <v>Monday (6-10-2025)</v>
      </c>
      <c r="L2995" s="1">
        <f t="shared" si="144"/>
        <v>28314</v>
      </c>
      <c r="M2995" s="1">
        <f t="shared" si="145"/>
        <v>0</v>
      </c>
      <c r="N2995" s="1">
        <f t="shared" si="146"/>
        <v>28314</v>
      </c>
    </row>
    <row r="2996" spans="1:14" x14ac:dyDescent="0.25">
      <c r="A2996" s="1" t="str">
        <v>BioLegend</v>
      </c>
      <c r="B2996" s="1">
        <v>5790.4</v>
      </c>
      <c r="C2996" s="1" t="str">
        <v>EED119246</v>
      </c>
      <c r="D2996" s="2">
        <v>45919</v>
      </c>
      <c r="E2996" s="2">
        <v>45926</v>
      </c>
      <c r="F2996" s="1">
        <v>506501</v>
      </c>
      <c r="G2996" s="1">
        <v>1</v>
      </c>
      <c r="H2996" s="1">
        <v>1</v>
      </c>
      <c r="I2996" s="1">
        <v>0</v>
      </c>
      <c r="J2996" s="1" t="str">
        <v>Delhi</v>
      </c>
      <c r="K2996" s="1">
        <v>0</v>
      </c>
      <c r="L2996" s="1">
        <f t="shared" si="144"/>
        <v>5790.4</v>
      </c>
      <c r="M2996" s="1">
        <f t="shared" si="145"/>
        <v>5790.4</v>
      </c>
      <c r="N2996" s="1">
        <f t="shared" si="146"/>
        <v>0</v>
      </c>
    </row>
    <row r="2997" spans="1:14" x14ac:dyDescent="0.25">
      <c r="A2997" s="1" t="str">
        <v>BioLegend</v>
      </c>
      <c r="B2997" s="1">
        <v>18726.400000000001</v>
      </c>
      <c r="C2997" s="1" t="str">
        <v>EED119246</v>
      </c>
      <c r="D2997" s="2">
        <v>45919</v>
      </c>
      <c r="E2997" s="2">
        <v>45926</v>
      </c>
      <c r="F2997" s="1">
        <v>507605</v>
      </c>
      <c r="G2997" s="1">
        <v>1</v>
      </c>
      <c r="H2997" s="1">
        <v>1</v>
      </c>
      <c r="I2997" s="1">
        <v>0</v>
      </c>
      <c r="J2997" s="1" t="str">
        <v>Mumbai</v>
      </c>
      <c r="K2997" s="1">
        <v>0</v>
      </c>
      <c r="L2997" s="1">
        <f t="shared" si="144"/>
        <v>18726.400000000001</v>
      </c>
      <c r="M2997" s="1">
        <f t="shared" si="145"/>
        <v>18726.400000000001</v>
      </c>
      <c r="N2997" s="1">
        <f t="shared" si="146"/>
        <v>0</v>
      </c>
    </row>
    <row r="2998" spans="1:14" x14ac:dyDescent="0.25">
      <c r="A2998" s="1" t="str">
        <v>BioLegend</v>
      </c>
      <c r="B2998" s="1">
        <v>8993.6</v>
      </c>
      <c r="C2998" s="1" t="str">
        <v>EED119246</v>
      </c>
      <c r="D2998" s="2">
        <v>45919</v>
      </c>
      <c r="E2998" s="2">
        <v>45926</v>
      </c>
      <c r="F2998" s="1">
        <v>512305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8993.6</v>
      </c>
      <c r="M2998" s="1">
        <f t="shared" si="145"/>
        <v>8993.6</v>
      </c>
      <c r="N2998" s="1">
        <f t="shared" si="146"/>
        <v>0</v>
      </c>
    </row>
    <row r="2999" spans="1:14" x14ac:dyDescent="0.25">
      <c r="A2999" s="1" t="str">
        <v>BioLegend</v>
      </c>
      <c r="B2999" s="1">
        <v>15584.8</v>
      </c>
      <c r="C2999" s="1" t="str">
        <v>EED119246</v>
      </c>
      <c r="D2999" s="2">
        <v>45919</v>
      </c>
      <c r="E2999" s="2">
        <v>45926</v>
      </c>
      <c r="F2999" s="1">
        <v>570804</v>
      </c>
      <c r="G2999" s="1">
        <v>1</v>
      </c>
      <c r="H2999" s="1">
        <v>1</v>
      </c>
      <c r="I2999" s="1">
        <v>0</v>
      </c>
      <c r="J2999" s="1" t="str">
        <v>Pune</v>
      </c>
      <c r="K2999" s="1">
        <v>0</v>
      </c>
      <c r="L2999" s="1">
        <f t="shared" si="144"/>
        <v>15584.8</v>
      </c>
      <c r="M2999" s="1">
        <f t="shared" si="145"/>
        <v>15584.8</v>
      </c>
      <c r="N2999" s="1">
        <f t="shared" si="146"/>
        <v>0</v>
      </c>
    </row>
    <row r="3000" spans="1:14" x14ac:dyDescent="0.25">
      <c r="A3000" s="1" t="str">
        <v>BioLegend</v>
      </c>
      <c r="B3000" s="1">
        <v>22792</v>
      </c>
      <c r="C3000" s="1" t="str">
        <v>EED119246</v>
      </c>
      <c r="D3000" s="2">
        <v>45919</v>
      </c>
      <c r="E3000" s="2">
        <v>45926</v>
      </c>
      <c r="F3000" s="1">
        <v>621616</v>
      </c>
      <c r="G3000" s="1">
        <v>1</v>
      </c>
      <c r="H3000" s="1">
        <v>1</v>
      </c>
      <c r="I3000" s="1">
        <v>0</v>
      </c>
      <c r="J3000" s="1" t="str">
        <v>Banglore</v>
      </c>
      <c r="K3000" s="1">
        <v>0</v>
      </c>
      <c r="L3000" s="1">
        <f t="shared" si="144"/>
        <v>22792</v>
      </c>
      <c r="M3000" s="1">
        <f t="shared" si="145"/>
        <v>22792</v>
      </c>
      <c r="N3000" s="1">
        <f t="shared" si="146"/>
        <v>0</v>
      </c>
    </row>
    <row r="3001" spans="1:14" x14ac:dyDescent="0.25">
      <c r="A3001" s="1" t="str">
        <v>BioLegend</v>
      </c>
      <c r="B3001" s="1">
        <v>6221.6</v>
      </c>
      <c r="C3001" s="1" t="str">
        <v>EED119246</v>
      </c>
      <c r="D3001" s="2">
        <v>45919</v>
      </c>
      <c r="E3001" s="2">
        <v>45926</v>
      </c>
      <c r="F3001" s="1">
        <v>626801</v>
      </c>
      <c r="G3001" s="1">
        <v>1</v>
      </c>
      <c r="H3001" s="1">
        <v>1</v>
      </c>
      <c r="I3001" s="1">
        <v>0</v>
      </c>
      <c r="J3001" s="1" t="str">
        <v>Delhi</v>
      </c>
      <c r="K3001" s="1">
        <v>0</v>
      </c>
      <c r="L3001" s="1">
        <f t="shared" si="144"/>
        <v>6221.6</v>
      </c>
      <c r="M3001" s="1">
        <f t="shared" si="145"/>
        <v>6221.6</v>
      </c>
      <c r="N3001" s="1">
        <f t="shared" si="146"/>
        <v>0</v>
      </c>
    </row>
    <row r="3002" spans="1:14" x14ac:dyDescent="0.25">
      <c r="A3002" s="1" t="str">
        <v>BioLegend</v>
      </c>
      <c r="B3002" s="1">
        <v>23531.199999999997</v>
      </c>
      <c r="C3002" s="1" t="str">
        <v>EED119246</v>
      </c>
      <c r="D3002" s="2">
        <v>45919</v>
      </c>
      <c r="E3002" s="2">
        <v>45926</v>
      </c>
      <c r="F3002" s="1">
        <v>626810</v>
      </c>
      <c r="G3002" s="1">
        <v>2</v>
      </c>
      <c r="H3002" s="1">
        <v>2</v>
      </c>
      <c r="I3002" s="1">
        <v>0</v>
      </c>
      <c r="J3002" s="1" t="str">
        <v>Banglore</v>
      </c>
      <c r="K3002" s="1">
        <v>0</v>
      </c>
      <c r="L3002" s="1">
        <f t="shared" si="144"/>
        <v>47062.399999999994</v>
      </c>
      <c r="M3002" s="1">
        <f t="shared" si="145"/>
        <v>47062.399999999994</v>
      </c>
      <c r="N3002" s="1">
        <f t="shared" si="146"/>
        <v>0</v>
      </c>
    </row>
    <row r="3003" spans="1:14" x14ac:dyDescent="0.25">
      <c r="A3003" s="1" t="str">
        <v>BioLegend</v>
      </c>
      <c r="B3003" s="1">
        <v>20636</v>
      </c>
      <c r="C3003" s="1" t="str">
        <v>EED119246</v>
      </c>
      <c r="D3003" s="2">
        <v>45919</v>
      </c>
      <c r="E3003" s="2">
        <v>45926</v>
      </c>
      <c r="F3003" s="1">
        <v>651020</v>
      </c>
      <c r="G3003" s="1">
        <v>1</v>
      </c>
      <c r="H3003" s="1">
        <v>1</v>
      </c>
      <c r="I3003" s="1">
        <v>0</v>
      </c>
      <c r="J3003" s="1" t="str">
        <v>Gujrat</v>
      </c>
      <c r="K3003" s="1">
        <v>0</v>
      </c>
      <c r="L3003" s="1">
        <f t="shared" si="144"/>
        <v>20636</v>
      </c>
      <c r="M3003" s="1">
        <f t="shared" si="145"/>
        <v>20636</v>
      </c>
      <c r="N3003" s="1">
        <f t="shared" si="146"/>
        <v>0</v>
      </c>
    </row>
    <row r="3004" spans="1:14" x14ac:dyDescent="0.25">
      <c r="A3004" s="1" t="str">
        <v>BioLegend</v>
      </c>
      <c r="B3004" s="1">
        <v>22176</v>
      </c>
      <c r="C3004" s="1" t="str">
        <v>EED119246</v>
      </c>
      <c r="D3004" s="2">
        <v>45919</v>
      </c>
      <c r="E3004" s="2">
        <v>45926</v>
      </c>
      <c r="F3004" s="1">
        <v>655208</v>
      </c>
      <c r="G3004" s="1">
        <v>1</v>
      </c>
      <c r="H3004" s="1">
        <v>0</v>
      </c>
      <c r="I3004" s="1">
        <v>1</v>
      </c>
      <c r="J3004" s="1" t="str">
        <v>Kolkata</v>
      </c>
      <c r="K3004" s="1" t="str">
        <v>West Bengal (6-7) October</v>
      </c>
      <c r="L3004" s="1">
        <f t="shared" si="144"/>
        <v>22176</v>
      </c>
      <c r="M3004" s="1">
        <f t="shared" si="145"/>
        <v>0</v>
      </c>
      <c r="N3004" s="1">
        <f t="shared" si="146"/>
        <v>22176</v>
      </c>
    </row>
    <row r="3005" spans="1:14" x14ac:dyDescent="0.25">
      <c r="A3005" s="1" t="str">
        <v>BioLegend</v>
      </c>
      <c r="B3005" s="1">
        <v>7946.4</v>
      </c>
      <c r="C3005" s="1" t="str">
        <v>EED119246</v>
      </c>
      <c r="D3005" s="2">
        <v>45919</v>
      </c>
      <c r="E3005" s="2">
        <v>45926</v>
      </c>
      <c r="F3005" s="1">
        <v>795604</v>
      </c>
      <c r="G3005" s="1">
        <v>1</v>
      </c>
      <c r="H3005" s="1">
        <v>1</v>
      </c>
      <c r="I3005" s="1">
        <v>0</v>
      </c>
      <c r="J3005" s="1" t="str">
        <v>Lucknow</v>
      </c>
      <c r="K3005" s="1">
        <v>0</v>
      </c>
      <c r="L3005" s="1">
        <f t="shared" si="144"/>
        <v>7946.4</v>
      </c>
      <c r="M3005" s="1">
        <f t="shared" si="145"/>
        <v>7946.4</v>
      </c>
      <c r="N3005" s="1">
        <f t="shared" si="146"/>
        <v>0</v>
      </c>
    </row>
    <row r="3006" spans="1:14" x14ac:dyDescent="0.25">
      <c r="A3006" s="1" t="str">
        <v>BioLegend</v>
      </c>
      <c r="B3006" s="1">
        <v>116160</v>
      </c>
      <c r="C3006" s="1" t="str">
        <v>EED119246</v>
      </c>
      <c r="D3006" s="2">
        <v>45919</v>
      </c>
      <c r="E3006" s="2">
        <v>45926</v>
      </c>
      <c r="F3006" s="1">
        <v>900000034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232320</v>
      </c>
      <c r="M3006" s="1">
        <f t="shared" si="145"/>
        <v>232320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900000035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154880</v>
      </c>
      <c r="C3009" s="1" t="str">
        <v>EED119246</v>
      </c>
      <c r="D3009" s="2">
        <v>45919</v>
      </c>
      <c r="E3009" s="2">
        <v>45926</v>
      </c>
      <c r="F3009" s="1">
        <v>900000866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309760</v>
      </c>
      <c r="M3009" s="1">
        <f t="shared" si="145"/>
        <v>309760</v>
      </c>
      <c r="N3009" s="1">
        <f t="shared" si="146"/>
        <v>0</v>
      </c>
    </row>
    <row r="3010" spans="1:14" x14ac:dyDescent="0.25">
      <c r="A3010" t="str">
        <v>BioLegend</v>
      </c>
      <c r="B3010">
        <v>11950.400000000001</v>
      </c>
      <c r="C3010" t="str">
        <v>EED119246</v>
      </c>
      <c r="D3010" s="6">
        <v>45919</v>
      </c>
      <c r="E3010" s="6">
        <v>45926</v>
      </c>
      <c r="F3010">
        <v>947203</v>
      </c>
      <c r="G3010">
        <v>1</v>
      </c>
      <c r="H3010">
        <v>0</v>
      </c>
      <c r="I3010">
        <v>1</v>
      </c>
      <c r="J3010" t="str">
        <v>Faridabad</v>
      </c>
      <c r="K3010" t="str">
        <v>Priyanka Madam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BE0003-1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BE0004-1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 t="str">
        <v>BioXcell</v>
      </c>
      <c r="B3013">
        <v>33264</v>
      </c>
      <c r="C3013">
        <v>179381</v>
      </c>
      <c r="D3013" s="6">
        <v>45924</v>
      </c>
      <c r="E3013" s="6">
        <v>45929</v>
      </c>
      <c r="F3013" t="str">
        <v>BE0237</v>
      </c>
      <c r="G3013">
        <v>1</v>
      </c>
      <c r="H3013">
        <v>0</v>
      </c>
      <c r="I3013">
        <v>1</v>
      </c>
      <c r="J3013" t="str">
        <v>Bhopal</v>
      </c>
      <c r="K3013" t="str">
        <v>Saturday (4-10-2025)</v>
      </c>
    </row>
    <row r="3014" spans="1:14" x14ac:dyDescent="0.25">
      <c r="A3014">
        <v>0</v>
      </c>
      <c r="B3014">
        <v>0</v>
      </c>
      <c r="C3014">
        <v>0</v>
      </c>
      <c r="D3014" s="6">
        <v>0</v>
      </c>
      <c r="E3014" s="6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47159241.35999991</v>
      </c>
      <c r="D2" s="25">
        <f ca="1">SUMIF('Report 2'!A:N,'Brand Wise Report'!A2,'Report 2'!H:H)</f>
        <v>2878</v>
      </c>
      <c r="E2" s="25">
        <f ca="1">SUMIF('Report 2'!A:N,'Brand Wise Report'!A2,'Report 2'!M:M)</f>
        <v>46200848.026666604</v>
      </c>
      <c r="F2" s="25">
        <f ca="1">SUMIF('Report 2'!A:N,'Brand Wise Report'!A2,'Report 2'!I:I)</f>
        <v>97</v>
      </c>
      <c r="G2" s="25">
        <f ca="1">SUMIF('Report 2'!A:N,'Brand Wise Report'!A2,'Report 2'!N:N)</f>
        <v>958393.33333333337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621098.1333333333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4061</v>
      </c>
      <c r="C39" s="50">
        <f t="shared" ca="1" si="0"/>
        <v>77904779.429999903</v>
      </c>
      <c r="D39" s="50">
        <f t="shared" ca="1" si="0"/>
        <v>3760</v>
      </c>
      <c r="E39" s="50">
        <f t="shared" ca="1" si="0"/>
        <v>74327807.116666615</v>
      </c>
      <c r="F39" s="50">
        <f t="shared" ca="1" si="0"/>
        <v>301</v>
      </c>
      <c r="G39" s="50">
        <f t="shared" ca="1" si="0"/>
        <v>3576972.313333333</v>
      </c>
      <c r="H39" s="50"/>
      <c r="I39" s="50">
        <f>SUM(I2:I38)</f>
        <v>231</v>
      </c>
      <c r="J39" s="50">
        <f>SUM(J2:J38)</f>
        <v>2192488.98</v>
      </c>
      <c r="K39" s="50">
        <f>SUM(K2:K38)</f>
        <v>70</v>
      </c>
      <c r="L39" s="50">
        <f>SUM(L2:L38)</f>
        <v>1384483.3333333333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>
        <v>0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>
        <v>0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2025-09-29T07:06:17Z</dcterms:modified>
  <cp:contentStatus/>
</cp:coreProperties>
</file>