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9DB83E4C-DA25-40F9-BBD9-FAEBCB6A976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MasterSheet!$A$1:$AB$2859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753" i="1" l="1"/>
  <c r="F2753" i="1" s="1"/>
  <c r="V2753" i="1"/>
  <c r="L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3" i="1" l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<sst xmlns="http://schemas.openxmlformats.org/spreadsheetml/2006/main" count="18899" uniqueCount="3628">
  <si>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</si>
  <si>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</si>
  <si>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</si>
  <si>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</si>
  <si>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</si>
  <si>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</si>
  <si>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</si>
  <si>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</si>
  <si>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</si>
  <si>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</si>
  <si>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</si>
  <si>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</si>
  <si>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</si>
  <si>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</si>
  <si>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</si>
  <si>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</si>
  <si>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</si>
  <si>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</si>
  <si>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</si>
  <si>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</si>
  <si>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</si>
  <si>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</si>
  <si>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</si>
  <si>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</si>
  <si>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</si>
  <si>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</si>
  <si>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</si>
  <si>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</si>
  <si>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</si>
  <si>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</si>
  <si>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</si>
  <si>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</si>
  <si>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</si>
  <si>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</si>
  <si>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</si>
  <si>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</si>
  <si>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</si>
  <si>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</si>
  <si>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</si>
  <si>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</si>
  <si>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</si>
  <si>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</si>
  <si>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</si>
  <si>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</si>
  <si>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</si>
  <si>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</si>
  <si>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</si>
  <si>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</si>
  <si>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</si>
  <si>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</si>
  <si>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</si>
  <si>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</si>
  <si>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</si>
  <si>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</si>
  <si>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</si>
  <si>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</si>
  <si>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</si>
  <si>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</si>
  <si>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</si>
  <si>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</si>
  <si>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</si>
  <si>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</si>
  <si>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</si>
  <si>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</si>
  <si>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</si>
  <si>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</si>
  <si>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</si>
  <si>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</si>
  <si>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</si>
  <si>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</si>
  <si>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</si>
  <si>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</si>
  <si>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</si>
  <si>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</si>
  <si>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</si>
  <si>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</si>
  <si>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</si>
  <si>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</si>
  <si>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</si>
  <si>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</si>
  <si>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</si>
  <si>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</si>
  <si>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</si>
  <si>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</si>
  <si>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</si>
  <si>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</si>
  <si>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</si>
  <si>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</si>
  <si>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</si>
  <si>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</si>
  <si>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</si>
  <si>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</si>
  <si>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</si>
  <si>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</si>
  <si>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</si>
  <si>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</si>
  <si>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</si>
  <si>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</si>
  <si>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</si>
  <si>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</si>
  <si>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</si>
  <si>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</si>
  <si>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</si>
  <si>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</si>
  <si>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</si>
  <si>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</si>
  <si>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</si>
  <si>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</si>
  <si>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</si>
  <si>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</si>
  <si>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</si>
  <si>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</si>
  <si>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</si>
  <si>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</si>
  <si>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</si>
  <si>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</si>
  <si>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</si>
  <si>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</si>
  <si>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</si>
  <si>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</si>
  <si>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</si>
  <si>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</si>
  <si>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</si>
  <si>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</si>
  <si>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</si>
  <si>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</si>
  <si>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</si>
  <si>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</si>
  <si>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</si>
  <si>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</si>
  <si>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</si>
  <si>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</si>
  <si>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</si>
  <si>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</si>
  <si>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</si>
  <si>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</si>
  <si>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</si>
  <si>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</si>
  <si>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</si>
  <si>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</si>
  <si>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</si>
  <si>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</si>
  <si>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</si>
  <si>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</si>
  <si>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</si>
  <si>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</si>
  <si>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</si>
  <si>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</si>
  <si>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</si>
  <si>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</si>
  <si>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</si>
  <si>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</si>
  <si>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</si>
  <si>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</si>
  <si>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</si>
  <si>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</si>
  <si>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</si>
  <si>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</si>
  <si>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</si>
  <si>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</si>
  <si>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</si>
  <si>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</si>
  <si>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</si>
  <si>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</si>
  <si>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</si>
  <si>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</si>
  <si>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</si>
  <si>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</si>
  <si>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</si>
  <si>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</si>
  <si>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</si>
  <si>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</si>
  <si>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</si>
  <si>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</si>
  <si>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</si>
  <si>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</si>
  <si>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</si>
  <si>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</si>
  <si>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</si>
  <si>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</si>
  <si>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</si>
  <si>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</si>
  <si>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</si>
  <si>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</si>
  <si>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</si>
  <si>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</si>
  <si>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</si>
  <si>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</si>
  <si>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</si>
  <si>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</si>
  <si>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</si>
  <si>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</si>
  <si>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</si>
  <si>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</si>
  <si>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</si>
  <si>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</si>
  <si>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</si>
  <si>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</si>
  <si>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</si>
  <si>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</si>
  <si>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</si>
  <si>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</si>
  <si>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</si>
  <si>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</si>
  <si>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</si>
  <si>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</si>
  <si>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</si>
  <si>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</si>
  <si>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</si>
  <si>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</si>
  <si>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</si>
  <si>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</si>
  <si>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</si>
  <si>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</si>
  <si>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</si>
  <si>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</si>
  <si>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</si>
  <si>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</si>
  <si>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</si>
  <si>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</si>
  <si>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</si>
  <si>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</si>
  <si>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</si>
  <si>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</si>
  <si>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</si>
  <si>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</si>
  <si>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</si>
  <si>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</si>
  <si>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</si>
  <si>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</si>
  <si>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</si>
  <si>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</si>
  <si>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</si>
  <si>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</si>
  <si>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</si>
  <si>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</si>
  <si>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</si>
  <si>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</si>
  <si>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</si>
  <si>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</si>
  <si>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</si>
  <si>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</si>
  <si>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</si>
  <si>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</si>
  <si>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</si>
  <si>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</si>
  <si>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</si>
  <si>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</si>
  <si>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</si>
  <si>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</si>
  <si>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</si>
  <si>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</si>
  <si>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</si>
  <si>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</si>
  <si>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</si>
  <si>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</si>
  <si>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</si>
  <si>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</si>
  <si>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</si>
  <si>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</si>
  <si>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</si>
  <si>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</si>
  <si>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</si>
  <si>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</si>
  <si>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</si>
  <si>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</si>
  <si>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</si>
  <si>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</si>
  <si>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</si>
  <si>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</si>
  <si>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</si>
  <si>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</si>
  <si>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</si>
  <si>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</si>
  <si>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</si>
  <si>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</si>
  <si>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</si>
  <si>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</si>
  <si>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</si>
  <si>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</si>
  <si>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</si>
  <si>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</si>
  <si>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</si>
  <si>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</si>
  <si>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</si>
  <si>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</si>
  <si>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</si>
  <si>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</si>
  <si>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</si>
  <si>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</si>
  <si>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</si>
  <si>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</si>
  <si>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</si>
  <si>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</si>
  <si>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</si>
  <si>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</si>
  <si>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</si>
  <si>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</si>
  <si>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</si>
  <si>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</si>
  <si>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</si>
  <si>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</si>
  <si>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</si>
  <si>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</si>
  <si>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</si>
  <si>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</si>
  <si>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</si>
  <si>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</si>
  <si>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</si>
  <si>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</si>
  <si>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</si>
  <si>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</si>
  <si>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</si>
  <si>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</si>
  <si>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</si>
  <si>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</si>
  <si>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</si>
  <si>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</si>
  <si>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</si>
  <si>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</si>
  <si>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</si>
  <si>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</si>
  <si>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</si>
  <si>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</si>
  <si>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</si>
  <si>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</si>
  <si>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</si>
  <si>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</si>
  <si>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</si>
  <si>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</si>
  <si>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</si>
  <si>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</si>
  <si>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</si>
  <si>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</si>
  <si>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</si>
  <si>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</si>
  <si>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</si>
  <si>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</si>
  <si>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</si>
  <si>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</si>
  <si>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</si>
  <si>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</si>
  <si>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</si>
  <si>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</si>
  <si>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</si>
  <si>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</si>
  <si>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</si>
  <si>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</si>
  <si>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</si>
  <si>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</si>
  <si>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</si>
  <si>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</si>
  <si>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</si>
  <si>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</si>
  <si>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</si>
  <si>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</si>
  <si>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</si>
  <si>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</si>
  <si>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</si>
  <si>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</si>
  <si>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</si>
  <si>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</si>
  <si>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</si>
  <si>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</si>
  <si>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</si>
  <si>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</si>
  <si>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</si>
  <si>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</si>
  <si>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</si>
  <si>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</si>
  <si>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</si>
  <si>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</si>
  <si>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</si>
  <si>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</si>
  <si>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</si>
  <si>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</si>
  <si>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</si>
  <si>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</si>
  <si>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</si>
  <si>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</si>
  <si>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</si>
  <si>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</si>
  <si>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</si>
  <si>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</si>
  <si>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</si>
  <si>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</si>
  <si>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</si>
  <si>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</si>
  <si>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</si>
  <si>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</si>
  <si>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</si>
  <si>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</si>
  <si>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</si>
  <si>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</si>
  <si>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</si>
  <si>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</si>
  <si>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</si>
  <si>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</si>
  <si>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</si>
  <si>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</si>
  <si>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</si>
  <si>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</si>
  <si>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</si>
  <si>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</si>
  <si>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</si>
  <si>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</si>
  <si>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</si>
  <si>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</si>
  <si>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</si>
  <si>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</si>
  <si>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</si>
  <si>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</si>
  <si>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</si>
  <si>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</si>
  <si>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</si>
  <si>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</si>
  <si>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</si>
  <si>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</si>
  <si>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</si>
  <si>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</si>
  <si>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</si>
  <si>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</si>
  <si>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</si>
  <si>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</si>
  <si>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</si>
  <si>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</si>
  <si>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</si>
  <si>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</si>
  <si>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</si>
  <si>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</si>
  <si>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</si>
  <si>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</si>
  <si>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</si>
  <si>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</si>
  <si>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</si>
  <si>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</si>
  <si>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</si>
  <si>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</si>
  <si>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</si>
  <si>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</si>
  <si>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</si>
  <si>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</si>
  <si>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</si>
  <si>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</si>
  <si>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</si>
  <si>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</si>
  <si>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</si>
  <si>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</si>
  <si>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</si>
  <si>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</si>
  <si>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</si>
  <si>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</si>
  <si>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</si>
  <si>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</si>
  <si>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</si>
  <si>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</si>
  <si>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</si>
  <si>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</si>
  <si>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</si>
  <si>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</si>
  <si>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</si>
  <si>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</si>
  <si>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</si>
  <si>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</si>
  <si>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</si>
  <si>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</si>
  <si>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</si>
  <si>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</si>
  <si>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</si>
  <si>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</si>
  <si>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</si>
  <si>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</si>
  <si>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</si>
  <si>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</si>
  <si>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</si>
  <si>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</si>
  <si>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</si>
  <si>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</si>
  <si>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</si>
  <si>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</si>
  <si>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</si>
  <si>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</si>
  <si>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</si>
  <si>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</si>
  <si>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</si>
  <si>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</si>
  <si>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</si>
  <si>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</si>
  <si>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</si>
  <si>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</si>
  <si>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</si>
  <si>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</si>
  <si>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</si>
  <si>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</si>
  <si>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</si>
  <si>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</si>
  <si>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</si>
  <si>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</si>
  <si>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</si>
  <si>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</si>
  <si>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</si>
  <si>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</si>
  <si>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</si>
  <si>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</si>
  <si>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</si>
  <si>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</si>
  <si>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</si>
  <si>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</si>
  <si>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</si>
  <si>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</si>
  <si>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</si>
  <si>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</si>
  <si>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</si>
  <si>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</si>
  <si>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</si>
  <si>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</si>
  <si>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</si>
  <si>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</si>
  <si>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</si>
  <si>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</si>
  <si>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</si>
  <si>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</si>
  <si>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</si>
  <si>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</si>
  <si>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</si>
  <si>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</si>
  <si>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</si>
  <si>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</si>
  <si>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</si>
  <si>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</si>
  <si>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</si>
  <si>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</si>
  <si>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</si>
  <si>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</si>
  <si>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</si>
  <si>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</si>
  <si>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</si>
  <si>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</si>
  <si>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</si>
  <si>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</si>
  <si>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</si>
  <si>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</si>
  <si>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</si>
  <si>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</si>
  <si>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</si>
  <si>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</si>
  <si>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</si>
  <si>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</si>
  <si>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</si>
  <si>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</si>
  <si>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</si>
  <si>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</si>
  <si>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</si>
  <si>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</si>
  <si>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</si>
  <si>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</si>
  <si>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</si>
  <si>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</si>
  <si>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</si>
  <si>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</si>
  <si>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</si>
  <si>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</si>
  <si>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</si>
  <si>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</si>
  <si>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</si>
  <si>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</si>
  <si>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</si>
  <si>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</si>
  <si>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</si>
  <si>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</si>
  <si>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</si>
  <si>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</si>
  <si>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</si>
  <si>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</si>
  <si>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</si>
  <si>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</si>
  <si>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</si>
  <si>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</si>
  <si>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</si>
  <si>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</si>
  <si>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</si>
  <si>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</si>
  <si>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</si>
  <si>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</si>
  <si>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</si>
  <si>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</si>
  <si>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</si>
  <si>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</si>
  <si>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</si>
  <si>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</si>
  <si>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</si>
  <si>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</si>
  <si>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</si>
  <si>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</si>
  <si>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</si>
  <si>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</si>
  <si>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</si>
  <si>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</si>
  <si>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</si>
  <si>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</si>
  <si>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</si>
  <si>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</si>
  <si>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</si>
  <si>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</si>
  <si>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</si>
  <si>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</si>
  <si>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</si>
  <si>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</si>
  <si>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</si>
  <si>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</si>
  <si>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</si>
  <si>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</si>
  <si>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</si>
  <si>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</si>
  <si>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</si>
  <si>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</si>
  <si>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</si>
  <si>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</si>
  <si>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</si>
  <si>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</si>
  <si>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</si>
  <si>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</si>
  <si>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</si>
  <si>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</si>
  <si>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</si>
  <si>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</si>
  <si>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</si>
  <si>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</si>
  <si>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</si>
  <si>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</si>
  <si>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</si>
  <si>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</si>
  <si>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</si>
  <si>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</si>
  <si>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</si>
  <si>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</si>
  <si>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</si>
  <si>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</si>
  <si>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</si>
  <si>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</si>
  <si>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</si>
  <si>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</si>
  <si>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</si>
  <si>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</si>
  <si>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</si>
  <si>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</si>
  <si>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</si>
  <si>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</si>
  <si>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</si>
  <si>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</si>
  <si>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</si>
  <si>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</si>
  <si>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</si>
  <si>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</si>
  <si>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</si>
  <si>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</si>
  <si>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</si>
  <si>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</si>
  <si>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</si>
  <si>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</si>
  <si>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</si>
  <si>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</si>
  <si>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</si>
  <si>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</si>
  <si>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</si>
  <si>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</si>
  <si>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</si>
  <si>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</si>
  <si>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</si>
  <si>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</si>
  <si>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</si>
  <si>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</si>
  <si>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</si>
  <si>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</si>
  <si>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</si>
  <si>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</si>
  <si>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</si>
  <si>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</si>
  <si>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</si>
  <si>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</si>
  <si>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</si>
  <si>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</si>
  <si>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</si>
  <si>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</si>
  <si>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</si>
  <si>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</si>
  <si>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</si>
  <si>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</si>
  <si>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</si>
  <si>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</si>
  <si>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</si>
  <si>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</si>
  <si>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</si>
  <si>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</si>
  <si>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</si>
  <si>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</si>
  <si>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</si>
  <si>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</si>
  <si>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</si>
  <si>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</si>
  <si>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</si>
  <si>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</si>
  <si>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</si>
  <si>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</si>
  <si>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</si>
  <si>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</si>
  <si>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</si>
  <si>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</si>
  <si>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</si>
  <si>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</si>
  <si>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</si>
  <si>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</si>
  <si>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</si>
  <si>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</si>
  <si>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</si>
  <si>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</si>
  <si>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</si>
  <si>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</si>
  <si>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</si>
  <si>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</si>
  <si>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</si>
  <si>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</si>
  <si>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</si>
  <si>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</si>
  <si>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</si>
  <si>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</si>
  <si>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</si>
  <si>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</si>
  <si>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</si>
  <si>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</si>
  <si>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</si>
  <si>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</si>
  <si>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</si>
  <si>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</si>
  <si>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</si>
  <si>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</si>
  <si>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</si>
  <si>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</si>
  <si>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</si>
  <si>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</si>
  <si>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</si>
  <si>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</si>
  <si>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</si>
  <si>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</si>
  <si>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</si>
  <si>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</si>
  <si>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</si>
  <si>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</si>
  <si>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</si>
  <si>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</si>
  <si>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</si>
  <si>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</si>
  <si>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</si>
  <si>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</si>
  <si>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</si>
  <si>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</si>
  <si>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</si>
  <si>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</si>
  <si>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</si>
  <si>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</si>
  <si>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</si>
  <si>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</si>
  <si>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</si>
  <si>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</si>
  <si>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</si>
  <si>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</si>
  <si>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</si>
  <si>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</si>
  <si>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</si>
  <si>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</si>
  <si>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</si>
  <si>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</si>
  <si>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</si>
  <si>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</si>
  <si>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</si>
  <si>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</si>
  <si>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</si>
  <si>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</si>
  <si>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</si>
  <si>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</si>
  <si>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</si>
  <si>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</si>
  <si>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</si>
  <si>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</si>
  <si>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</si>
  <si>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</si>
  <si>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</si>
  <si>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</si>
  <si>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</si>
  <si>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</si>
  <si>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</si>
  <si>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</si>
  <si>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</si>
  <si>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</si>
  <si>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</si>
  <si>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</si>
  <si>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</si>
  <si>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</si>
  <si>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</si>
  <si>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</si>
  <si>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</si>
  <si>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</si>
  <si>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</si>
  <si>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</si>
  <si>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</si>
  <si>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</si>
  <si>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</si>
  <si>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</si>
  <si>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</si>
  <si>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</si>
  <si>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</si>
  <si>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</si>
  <si>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</si>
  <si>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</si>
  <si>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</si>
  <si>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</si>
  <si>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</si>
  <si>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</si>
  <si>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</si>
  <si>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</si>
  <si>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</si>
  <si>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</si>
  <si>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</si>
  <si>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</si>
  <si>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</si>
  <si>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</si>
  <si>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</si>
  <si>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</si>
  <si>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</si>
  <si>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</si>
  <si>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</si>
  <si>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</si>
  <si>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</si>
  <si>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</si>
  <si>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</si>
  <si>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</si>
  <si>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</si>
  <si>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</si>
  <si>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</si>
  <si>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</si>
  <si>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</si>
  <si>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</si>
  <si>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</si>
  <si>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</si>
  <si>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</si>
  <si>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</si>
  <si>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</si>
  <si>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</si>
  <si>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</si>
  <si>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</si>
  <si>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</si>
  <si>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</si>
  <si>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</si>
  <si>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</si>
  <si>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</si>
  <si>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</si>
  <si>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</si>
  <si>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</si>
  <si>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</si>
  <si>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</si>
  <si>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</si>
  <si>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</si>
  <si>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</si>
  <si>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</si>
  <si>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</si>
  <si>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</si>
  <si>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</si>
  <si>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</si>
  <si>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</si>
  <si>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</si>
  <si>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</si>
  <si>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</si>
  <si>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</si>
  <si>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</si>
  <si>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</si>
  <si>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</si>
  <si>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</si>
  <si>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</si>
  <si>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</si>
  <si>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</si>
  <si>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</si>
  <si>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</si>
  <si>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</si>
  <si>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</si>
  <si>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</si>
  <si>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</si>
  <si>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</si>
  <si>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</si>
  <si>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</si>
  <si>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</si>
  <si>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</si>
  <si>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</si>
  <si>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</si>
  <si>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</si>
  <si>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</si>
  <si>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</si>
  <si>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</si>
  <si>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</si>
  <si>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</si>
  <si>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</si>
  <si>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</si>
  <si>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</si>
  <si>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</si>
  <si>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</si>
  <si>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</si>
  <si>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</si>
  <si>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</si>
  <si>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</si>
  <si>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</si>
  <si>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</si>
  <si>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</si>
  <si>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</si>
  <si>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</si>
  <si>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</si>
  <si>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</si>
  <si>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</si>
  <si>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</si>
  <si>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</si>
  <si>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</si>
  <si>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</si>
  <si>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</si>
  <si>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</si>
  <si>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</si>
  <si>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</si>
  <si>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</si>
  <si>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</si>
  <si>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</si>
  <si>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</si>
  <si>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</si>
  <si>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</si>
  <si>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</si>
  <si>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</si>
  <si>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</si>
  <si>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</si>
  <si>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</si>
  <si>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</si>
  <si>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</si>
  <si>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</si>
  <si>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</si>
  <si>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</si>
  <si>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</si>
  <si>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</si>
  <si>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</si>
  <si>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</si>
  <si>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</si>
  <si>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</si>
  <si>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</si>
  <si>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</si>
  <si>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</si>
  <si>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</si>
  <si>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</si>
  <si>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</si>
  <si>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</si>
  <si>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</si>
  <si>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</si>
  <si>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</si>
  <si>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</si>
  <si>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</si>
  <si>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</si>
  <si>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</si>
  <si>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</si>
  <si>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</si>
  <si>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</si>
  <si>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</si>
  <si>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</si>
  <si>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</si>
  <si>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</si>
  <si>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</si>
  <si>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</si>
  <si>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</si>
  <si>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</si>
  <si>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</si>
  <si>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</si>
  <si>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</si>
  <si>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</si>
  <si>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</si>
  <si>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</si>
  <si>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</si>
  <si>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</si>
  <si>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</si>
  <si>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</si>
  <si>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</si>
  <si>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</si>
  <si>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</si>
  <si>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</si>
  <si>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</si>
  <si>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</si>
  <si>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</si>
  <si>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</si>
  <si>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</si>
  <si>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</si>
  <si>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</si>
  <si>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</si>
  <si>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</si>
  <si>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</si>
  <si>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</si>
  <si>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</si>
  <si>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</si>
  <si>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</si>
  <si>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</si>
  <si>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</si>
  <si>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</si>
  <si>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</si>
  <si>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</si>
  <si>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</si>
  <si>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</si>
  <si>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</si>
  <si>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</si>
  <si>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</si>
  <si>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</si>
  <si>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</si>
  <si>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</si>
  <si>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</si>
  <si>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</si>
  <si>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</si>
  <si>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</si>
  <si>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</si>
  <si>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</si>
  <si>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</si>
  <si>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</si>
  <si>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</si>
  <si>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</si>
  <si>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</si>
  <si>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</si>
  <si>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</si>
  <si>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</si>
  <si>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</si>
  <si>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</si>
  <si>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</si>
  <si>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</si>
  <si>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</si>
  <si>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</si>
  <si>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</si>
  <si>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</si>
  <si>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</si>
  <si>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</si>
  <si>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</si>
  <si>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</si>
  <si>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</si>
  <si>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</si>
  <si>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</si>
  <si>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</si>
  <si>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</si>
  <si>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</si>
  <si>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</si>
  <si>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</si>
  <si>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</si>
  <si>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</si>
  <si>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</si>
  <si>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</si>
  <si>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</si>
  <si>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</si>
  <si>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</si>
  <si>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</si>
  <si>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</si>
  <si>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</si>
  <si>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</si>
  <si>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</si>
  <si>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</si>
  <si>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</si>
  <si>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</si>
  <si>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</si>
  <si>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</si>
  <si>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</si>
  <si>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</si>
  <si>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</si>
  <si>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</si>
  <si>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</si>
  <si>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</si>
  <si>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</si>
  <si>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</si>
  <si>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</si>
  <si>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</si>
  <si>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</si>
  <si>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</si>
  <si>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</si>
  <si>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</si>
  <si>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</si>
  <si>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</si>
  <si>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</si>
  <si>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</si>
  <si>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</si>
  <si>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</si>
  <si>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</si>
  <si>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</si>
  <si>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</si>
  <si>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</si>
  <si>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</si>
  <si>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</si>
  <si>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</si>
  <si>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</si>
  <si>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</si>
  <si>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</si>
  <si>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</si>
  <si>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</si>
  <si>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</si>
  <si>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</si>
  <si>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</si>
  <si>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</si>
  <si>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</si>
  <si>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</si>
  <si>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</si>
  <si>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</si>
  <si>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</si>
  <si>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</si>
  <si>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</si>
  <si>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</si>
  <si>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</si>
  <si>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</si>
  <si>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</si>
  <si>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</si>
  <si>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</si>
  <si>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</si>
  <si>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</si>
  <si>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</si>
  <si>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</si>
  <si>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</si>
  <si>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</si>
  <si>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</si>
  <si>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</si>
  <si>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</si>
  <si>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</si>
  <si>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</si>
  <si>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</si>
  <si>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</si>
  <si>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</si>
  <si>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</si>
  <si>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</si>
  <si>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</si>
  <si>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</si>
  <si>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</si>
  <si>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</si>
  <si>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</si>
  <si>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</si>
  <si>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</si>
  <si>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</si>
  <si>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</si>
  <si>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</si>
  <si>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</si>
  <si>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</si>
  <si>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</si>
  <si>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</si>
  <si>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</si>
  <si>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</si>
  <si>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</si>
  <si>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</si>
  <si>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</si>
  <si>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</si>
  <si>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</si>
  <si>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</si>
  <si>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</si>
  <si>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</si>
  <si>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</si>
  <si>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</si>
  <si>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</si>
  <si>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</si>
  <si>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</si>
  <si>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</si>
  <si>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</si>
  <si>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</si>
  <si>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</si>
  <si>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</si>
  <si>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</si>
  <si>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</si>
  <si>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</si>
  <si>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</si>
  <si>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</si>
  <si>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</si>
  <si>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</si>
  <si>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</si>
  <si>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</si>
  <si>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</si>
  <si>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</si>
  <si>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</si>
  <si>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</si>
  <si>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</si>
  <si>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</si>
  <si>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</si>
  <si>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</si>
  <si>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</si>
  <si>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</si>
  <si>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</si>
  <si>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</si>
  <si>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</si>
  <si>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</si>
  <si>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</si>
  <si>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</si>
  <si>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</si>
  <si>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</si>
  <si>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</si>
  <si>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</si>
  <si>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</si>
  <si>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</si>
  <si>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</si>
  <si>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</si>
  <si>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</si>
  <si>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</si>
  <si>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</si>
  <si>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</si>
  <si>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</si>
  <si>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</si>
  <si>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</si>
  <si>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</si>
  <si>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</si>
  <si>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</si>
  <si>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</si>
  <si>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</si>
  <si>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</si>
  <si>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</si>
  <si>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</si>
  <si>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</si>
  <si>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</si>
  <si>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</si>
  <si>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</si>
  <si>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</si>
  <si>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</si>
  <si>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</si>
  <si>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</si>
  <si>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</si>
  <si>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</si>
  <si>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</si>
  <si>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</si>
  <si>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</si>
  <si>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</si>
  <si>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</si>
  <si>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</si>
  <si>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</si>
  <si>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</si>
  <si>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</si>
  <si>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</si>
  <si>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</si>
  <si>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</si>
  <si>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</si>
  <si>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</si>
  <si>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</si>
  <si>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</si>
  <si>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</si>
  <si>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</si>
  <si>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</si>
  <si>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</si>
  <si>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</si>
  <si>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</si>
  <si>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</si>
  <si>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</si>
  <si>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</si>
  <si>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</si>
  <si>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</si>
  <si>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</si>
  <si>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</si>
  <si>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</si>
  <si>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</si>
  <si>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</si>
  <si>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</si>
  <si>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</si>
  <si>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</si>
  <si>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</si>
  <si>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</si>
  <si>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</si>
  <si>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</si>
  <si>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</si>
  <si>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</si>
  <si>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</si>
  <si>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</si>
  <si>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</si>
  <si>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</si>
  <si>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</si>
  <si>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</si>
  <si>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</si>
  <si>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</si>
  <si>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</si>
  <si>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</si>
  <si>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</si>
  <si>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</si>
  <si>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</si>
  <si>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</si>
  <si>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</si>
  <si>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</si>
  <si>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</si>
  <si>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</si>
  <si>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</si>
  <si>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</si>
  <si>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</si>
  <si>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</si>
  <si>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</si>
  <si>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</si>
  <si>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</si>
  <si>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</si>
  <si>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</si>
  <si>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</si>
  <si>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</si>
  <si>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</si>
  <si>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</si>
  <si>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</si>
  <si>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</si>
  <si>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</si>
  <si>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</si>
  <si>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</si>
  <si>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</si>
  <si>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</si>
  <si>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</si>
  <si>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</si>
  <si>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</si>
  <si>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</si>
  <si>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</si>
  <si>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</si>
  <si>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</si>
  <si>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</si>
  <si>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</si>
  <si>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</si>
  <si>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</si>
  <si>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</si>
  <si>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</si>
  <si>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</si>
  <si>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</si>
  <si>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</si>
  <si>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</si>
  <si>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</si>
  <si>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</si>
  <si>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</si>
  <si>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</si>
  <si>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</si>
  <si>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</si>
  <si>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</si>
  <si>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</si>
  <si>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</si>
  <si>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</si>
  <si>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</si>
  <si>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</si>
  <si>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</si>
  <si>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</si>
  <si>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</si>
  <si>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</si>
  <si>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</si>
  <si>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</si>
  <si>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</si>
  <si>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</si>
  <si>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</si>
  <si>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</si>
  <si>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</si>
  <si>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</si>
  <si>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</si>
  <si>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</si>
  <si>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</si>
  <si>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</si>
  <si>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</si>
  <si>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</si>
  <si>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</si>
  <si>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</si>
  <si>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</si>
  <si>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</si>
  <si>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</si>
  <si>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</si>
  <si>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</si>
  <si>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</si>
  <si>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</si>
  <si>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</si>
  <si>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</si>
  <si>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</si>
  <si>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</si>
  <si>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</si>
  <si>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</si>
  <si>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</si>
  <si>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</si>
  <si>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</si>
  <si>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</si>
  <si>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</si>
  <si>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</si>
  <si>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</si>
  <si>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</si>
  <si>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</si>
  <si>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</si>
  <si>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</si>
  <si>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</si>
  <si>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</si>
  <si>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</si>
  <si>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</si>
  <si>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</si>
  <si>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</si>
  <si>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</si>
  <si>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</si>
  <si>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</si>
  <si>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</si>
  <si>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</si>
  <si>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</si>
  <si>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</si>
  <si>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</si>
  <si>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</si>
  <si>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</si>
  <si>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</si>
  <si>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</si>
  <si>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</si>
  <si>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</si>
  <si>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</si>
  <si>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</si>
  <si>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</si>
  <si>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</si>
  <si>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</si>
  <si>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</si>
  <si>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</si>
  <si>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</si>
  <si>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</si>
  <si>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</si>
  <si>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</si>
  <si>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</si>
  <si>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</si>
  <si>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</si>
  <si>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</si>
  <si>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</si>
  <si>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</si>
  <si>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</si>
  <si>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</si>
  <si>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</si>
  <si>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</si>
  <si>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</si>
  <si>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</si>
  <si>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</si>
  <si>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</si>
  <si>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</si>
  <si>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</si>
  <si>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</si>
  <si>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</si>
  <si>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</si>
  <si>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</si>
  <si>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</si>
  <si>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</si>
  <si>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</si>
  <si>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</si>
  <si>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</si>
  <si>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</si>
  <si>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</si>
  <si>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</si>
  <si>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</si>
  <si>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</si>
  <si>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</si>
  <si>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</si>
  <si>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</si>
  <si>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</si>
  <si>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</si>
  <si>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</si>
  <si>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</si>
  <si>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</si>
  <si>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</si>
  <si>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</si>
  <si>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</si>
  <si>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</si>
  <si>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</si>
  <si>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</si>
  <si>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</si>
  <si>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</si>
  <si>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</si>
  <si>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</si>
  <si>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</si>
  <si>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</si>
  <si>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</si>
  <si>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</si>
  <si>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</si>
  <si>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</si>
  <si>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</si>
  <si>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</si>
  <si>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</si>
  <si>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</si>
  <si>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</si>
  <si>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</si>
  <si>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</si>
  <si>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</si>
  <si>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</si>
  <si>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</si>
  <si>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</si>
  <si>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</si>
  <si>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</si>
  <si>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</si>
  <si>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</si>
  <si>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</si>
  <si>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</si>
  <si>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</si>
  <si>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</si>
  <si>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</si>
  <si>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</si>
  <si>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</si>
  <si>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</si>
  <si>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</si>
  <si>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</si>
  <si>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</si>
  <si>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</si>
  <si>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</si>
  <si>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</si>
  <si>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</si>
  <si>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</si>
  <si>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</si>
  <si>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</si>
  <si>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</si>
  <si>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</si>
  <si>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</si>
  <si>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</si>
  <si>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</si>
  <si>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</si>
  <si>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</si>
  <si>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</si>
  <si>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</si>
  <si>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</si>
  <si>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</si>
  <si>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</si>
  <si>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</si>
  <si>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</si>
  <si>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</si>
  <si>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</si>
  <si>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</si>
  <si>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</si>
  <si>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</si>
  <si>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</si>
  <si>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</si>
  <si>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</si>
  <si>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</si>
  <si>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</si>
  <si>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</si>
  <si>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</si>
  <si>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</si>
  <si>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</si>
  <si>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</si>
  <si>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</si>
  <si>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</si>
  <si>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</si>
  <si>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</si>
  <si>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</si>
  <si>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</si>
  <si>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</si>
  <si>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</si>
  <si>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</si>
  <si>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</si>
  <si>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</si>
  <si>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</si>
  <si>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</si>
  <si>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</si>
  <si>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</si>
  <si>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</si>
  <si>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</si>
  <si>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</si>
  <si>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</si>
  <si>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</si>
  <si>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</si>
  <si>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</si>
  <si>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</si>
  <si>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</si>
  <si>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</si>
  <si>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</si>
  <si>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</si>
  <si>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</si>
  <si>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</si>
  <si>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</si>
  <si>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</si>
  <si>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</si>
  <si>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</si>
  <si>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</si>
  <si>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</si>
  <si>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</si>
  <si>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</si>
  <si>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</si>
  <si>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</si>
  <si>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</si>
  <si>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</si>
  <si>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</si>
  <si>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</si>
  <si>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</si>
  <si>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</si>
  <si>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</si>
  <si>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</si>
  <si>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</si>
  <si>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</si>
  <si>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</si>
  <si>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</si>
  <si>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</si>
  <si>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</si>
  <si>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</si>
  <si>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</si>
  <si>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</si>
  <si>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</si>
  <si>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</si>
  <si>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</si>
  <si>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</si>
  <si>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</si>
  <si>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</si>
  <si>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</si>
  <si>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</si>
  <si>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</si>
  <si>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</si>
  <si>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</si>
  <si>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</si>
  <si>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</si>
  <si>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</si>
  <si>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</si>
  <si>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</si>
  <si>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</si>
  <si>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</si>
  <si>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</si>
  <si>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</si>
  <si>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</si>
  <si>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</si>
  <si>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</si>
  <si>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</si>
  <si>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</si>
  <si>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</si>
  <si>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</si>
  <si>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</si>
  <si>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</si>
  <si>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</si>
  <si>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</si>
  <si>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</si>
  <si>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</si>
  <si>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</si>
  <si>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</si>
  <si>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</si>
  <si>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</si>
  <si>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</si>
  <si>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</si>
  <si>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</si>
  <si>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</si>
  <si>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</si>
  <si>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</si>
  <si>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</si>
  <si>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</si>
  <si>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</si>
  <si>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</si>
  <si>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</si>
  <si>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</si>
  <si>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</si>
  <si>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</si>
  <si>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</si>
  <si>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</si>
  <si>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</si>
  <si>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</si>
  <si>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</si>
  <si>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</si>
  <si>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</si>
  <si>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</si>
  <si>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</si>
  <si>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</si>
  <si>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</si>
  <si>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</si>
  <si>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</si>
  <si>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</si>
  <si>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</si>
  <si>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</si>
  <si>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</si>
  <si>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</si>
  <si>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</si>
  <si>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</si>
  <si>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</si>
  <si>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</si>
  <si>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</si>
  <si>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</si>
  <si>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</si>
  <si>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</si>
  <si>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</si>
  <si>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</si>
  <si>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</si>
  <si>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</si>
  <si>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</si>
  <si>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</si>
  <si>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</si>
  <si>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</si>
  <si>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</si>
  <si>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</si>
  <si>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</si>
  <si>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</si>
  <si>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</si>
  <si>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</si>
  <si>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</si>
  <si>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</si>
  <si>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</si>
  <si>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</si>
  <si>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</si>
  <si>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</si>
  <si>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</si>
  <si>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</si>
  <si>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</si>
  <si>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</si>
  <si>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</si>
  <si>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</si>
  <si>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</si>
  <si>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</si>
  <si>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</si>
  <si>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</si>
  <si>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</si>
  <si>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</si>
  <si>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</si>
  <si>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</si>
  <si>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</si>
  <si>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</si>
  <si>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</si>
  <si>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</si>
  <si>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</si>
  <si>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</si>
  <si>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</si>
  <si>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</si>
  <si>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</si>
  <si>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</si>
  <si>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</si>
  <si>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</si>
  <si>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</si>
  <si>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</si>
  <si>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</si>
  <si>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</si>
  <si>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</si>
  <si>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</si>
  <si>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</si>
  <si>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</si>
  <si>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</si>
  <si>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</si>
  <si>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</si>
  <si>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</si>
  <si>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</si>
  <si>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</si>
  <si>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</si>
  <si>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</si>
  <si>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</si>
  <si>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</si>
  <si>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</si>
  <si>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</si>
  <si>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</si>
  <si>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</si>
  <si>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</si>
  <si>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</si>
  <si>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</si>
  <si>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</si>
  <si>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</si>
  <si>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</si>
  <si>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</si>
  <si>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</si>
  <si>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</si>
  <si>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</si>
  <si>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</si>
  <si>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</si>
  <si>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</si>
  <si>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</si>
  <si>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</si>
  <si>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</si>
  <si>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</si>
  <si>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</si>
  <si>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</si>
  <si>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</si>
  <si>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</si>
  <si>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</si>
  <si>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</si>
  <si>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</si>
  <si>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</si>
  <si>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</si>
  <si>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</si>
  <si>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</si>
  <si>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</si>
  <si>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</si>
  <si>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</si>
  <si>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</si>
  <si>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</si>
  <si>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</si>
  <si>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</si>
  <si>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</si>
  <si>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</si>
  <si>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</si>
  <si>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</si>
  <si>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</si>
  <si>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</si>
  <si>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</si>
  <si>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</si>
  <si>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</si>
  <si>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</si>
  <si>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</si>
  <si>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</si>
  <si>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</si>
  <si>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</si>
  <si>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</si>
  <si>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</si>
  <si>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</si>
  <si>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</si>
  <si>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</si>
  <si>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</si>
  <si>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</si>
  <si>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</si>
  <si>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</si>
  <si>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</si>
  <si>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</si>
  <si>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</si>
  <si>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</si>
  <si>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</si>
  <si>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</si>
  <si>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</si>
  <si>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</si>
  <si>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</si>
  <si>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</si>
  <si>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</si>
  <si>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</si>
  <si>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</si>
  <si>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</si>
  <si>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</si>
  <si>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</si>
  <si>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</si>
  <si>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</si>
  <si>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</si>
  <si>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</si>
  <si>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</si>
  <si>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</si>
  <si>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</si>
  <si>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</si>
  <si>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</si>
  <si>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</si>
  <si>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</si>
  <si>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</si>
  <si>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</si>
  <si>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</si>
  <si>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</si>
  <si>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</si>
  <si>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</si>
  <si>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</si>
  <si>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</si>
  <si>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</si>
  <si>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</si>
  <si>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</si>
  <si>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</si>
  <si>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</si>
  <si>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</si>
  <si>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</si>
  <si>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</si>
  <si>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</si>
  <si>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</si>
  <si>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</si>
  <si>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</si>
  <si>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</si>
  <si>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</si>
  <si>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</si>
  <si>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</si>
  <si>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</si>
  <si>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</si>
  <si>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</si>
  <si>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</si>
  <si>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</si>
  <si>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</si>
  <si>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</si>
  <si>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</si>
  <si>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</si>
  <si>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</si>
  <si>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</si>
  <si>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</si>
  <si>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</si>
  <si>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</si>
  <si>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</si>
  <si>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</si>
  <si>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</si>
  <si>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</si>
  <si>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</si>
  <si>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</si>
  <si>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</si>
  <si>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</si>
  <si>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</si>
  <si>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</si>
  <si>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</si>
  <si>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</si>
  <si>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</si>
  <si>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</si>
  <si>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</si>
  <si>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</si>
  <si>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</si>
  <si>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</si>
  <si>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</si>
  <si>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</si>
  <si>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</si>
  <si>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</si>
  <si>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</si>
  <si>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</si>
  <si>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</si>
  <si>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</si>
  <si>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</si>
  <si>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</si>
  <si>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</si>
  <si>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</si>
  <si>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</si>
  <si>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</si>
  <si>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</si>
  <si>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</si>
  <si>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</si>
  <si>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</si>
  <si>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</si>
  <si>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</si>
  <si>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</si>
  <si>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</si>
  <si>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</si>
  <si>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</si>
  <si>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</si>
  <si>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</si>
  <si>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</si>
  <si>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</si>
  <si>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</si>
  <si>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</si>
  <si>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</si>
  <si>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</si>
  <si>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</si>
  <si>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</si>
  <si>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</si>
  <si>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</si>
  <si>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</si>
  <si>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</si>
  <si>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</si>
  <si>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</si>
  <si>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</si>
  <si>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</si>
  <si>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</si>
  <si>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</si>
  <si>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</si>
  <si>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</si>
  <si>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</si>
  <si>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</si>
  <si>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</si>
  <si>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</si>
  <si>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</si>
  <si>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</si>
  <si>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</si>
  <si>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</si>
  <si>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</si>
  <si>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</si>
  <si>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</si>
  <si>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</si>
  <si>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</si>
  <si>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</si>
  <si>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</si>
  <si>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</si>
  <si>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</si>
  <si>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</si>
  <si>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</si>
  <si>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</si>
  <si>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</si>
  <si>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</si>
  <si>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</si>
  <si>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</si>
  <si>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</si>
  <si>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</si>
  <si>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</si>
  <si>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</si>
  <si>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</si>
  <si>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</si>
  <si>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</si>
  <si>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</si>
  <si>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</si>
  <si>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</si>
  <si>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</si>
  <si>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</si>
  <si>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</si>
  <si>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</si>
  <si>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</si>
  <si>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</si>
  <si>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</si>
  <si>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</si>
  <si>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</si>
  <si>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</si>
  <si>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</si>
  <si>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</si>
  <si>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</si>
  <si>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</si>
  <si>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</si>
  <si>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</si>
  <si>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</si>
  <si>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</si>
  <si>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</si>
  <si>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</si>
  <si>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</si>
  <si>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</si>
  <si>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</si>
  <si>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</si>
  <si>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</si>
  <si>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</si>
  <si>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</si>
  <si>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</si>
  <si>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</si>
  <si>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</si>
  <si>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</si>
  <si>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</si>
  <si>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</si>
  <si>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</si>
  <si>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</si>
  <si>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</si>
  <si>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</si>
  <si>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</si>
  <si>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</si>
  <si>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</si>
  <si>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</si>
  <si>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</si>
  <si>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</si>
  <si>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</si>
  <si>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</si>
  <si>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</si>
  <si>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</si>
  <si>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</si>
  <si>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</si>
  <si>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</si>
  <si>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</si>
  <si>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</si>
  <si>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</si>
  <si>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</si>
  <si>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</si>
  <si>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</si>
  <si>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</si>
  <si>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</si>
  <si>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</si>
  <si>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</si>
  <si>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</si>
  <si>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</si>
  <si>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</si>
  <si>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</si>
  <si>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</si>
  <si>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</si>
  <si>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</si>
  <si>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</si>
  <si>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</si>
  <si>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</si>
  <si>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</si>
  <si>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</si>
  <si>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</si>
  <si>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</si>
  <si>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</si>
  <si>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</si>
  <si>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</si>
  <si>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</si>
  <si>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</si>
  <si>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</si>
  <si>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</si>
  <si>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</si>
  <si>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</si>
  <si>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</si>
  <si>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</si>
  <si>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</si>
  <si>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</si>
  <si>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</si>
  <si>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</si>
  <si>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</si>
  <si>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</si>
  <si>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</si>
  <si>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</si>
  <si>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</si>
  <si>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</si>
  <si>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</si>
  <si>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</si>
  <si>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</si>
  <si>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</si>
  <si>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</si>
  <si>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</si>
  <si>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</si>
  <si>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</si>
  <si>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</si>
  <si>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</si>
  <si>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</si>
  <si>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</si>
  <si>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</si>
  <si>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</si>
  <si>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</si>
  <si>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</si>
  <si>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</si>
  <si>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</si>
  <si>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</si>
  <si>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</si>
  <si>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</si>
  <si>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</si>
  <si>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</si>
  <si>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</si>
  <si>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</si>
  <si>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</si>
  <si>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</si>
  <si>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</si>
  <si>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</si>
  <si>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</si>
  <si>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</si>
  <si>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</si>
  <si>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</si>
  <si>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</si>
  <si>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</si>
  <si>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</si>
  <si>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</si>
  <si>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</si>
  <si>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</si>
  <si>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</si>
  <si>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</si>
  <si>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</si>
  <si>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</si>
  <si>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</si>
  <si>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</si>
  <si>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</si>
  <si>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</si>
  <si>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</si>
  <si>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</si>
  <si>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</si>
  <si>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</si>
  <si>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</si>
  <si>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</si>
  <si>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</si>
  <si>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</si>
  <si>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</si>
  <si>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</si>
  <si>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</si>
  <si>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</si>
  <si>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</si>
  <si>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</si>
  <si>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</si>
  <si>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</si>
  <si>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</si>
  <si>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</si>
  <si>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</si>
  <si>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</si>
  <si>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</si>
  <si>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</si>
  <si>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</si>
  <si>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</si>
  <si>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</si>
  <si>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</si>
  <si>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</si>
  <si>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</si>
  <si>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</si>
  <si>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</si>
  <si>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</si>
  <si>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</si>
  <si>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</si>
  <si>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</si>
  <si>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</si>
  <si>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</si>
  <si>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</si>
  <si>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</si>
  <si>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</si>
  <si>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</si>
  <si>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</si>
  <si>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</si>
  <si>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</si>
  <si>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</si>
  <si>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</si>
  <si>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</si>
  <si>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</si>
  <si>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</si>
  <si>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</si>
  <si>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</si>
  <si>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</si>
  <si>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</si>
  <si>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</si>
  <si>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</si>
  <si>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</si>
  <si>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</si>
  <si>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</si>
  <si>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</si>
  <si>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</si>
  <si>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</si>
  <si>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</si>
  <si>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</si>
  <si>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</si>
  <si>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</si>
  <si>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</si>
  <si>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</si>
  <si>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</si>
  <si>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</si>
  <si>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</si>
  <si>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</si>
  <si>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</si>
  <si>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</si>
  <si>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</si>
  <si>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</si>
  <si>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</si>
  <si>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</si>
  <si>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</si>
  <si>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</si>
  <si>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</si>
  <si>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</si>
  <si>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</si>
  <si>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</si>
  <si>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</si>
  <si>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</si>
  <si>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</si>
  <si>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</si>
  <si>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</si>
  <si>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</si>
  <si>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</si>
  <si>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</si>
  <si>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</si>
  <si>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</si>
  <si>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</si>
  <si>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</si>
  <si>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</si>
  <si>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</si>
  <si>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</si>
  <si>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</si>
  <si>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</si>
  <si>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</si>
  <si>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</si>
  <si>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</si>
  <si>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</si>
  <si>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</si>
  <si>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</si>
  <si>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</si>
  <si>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</si>
  <si>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</si>
  <si>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</si>
  <si>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</si>
  <si>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</si>
  <si>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</si>
  <si>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</si>
  <si>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</si>
  <si>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</si>
  <si>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</si>
  <si>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</si>
  <si>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</si>
  <si>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</si>
  <si>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</si>
  <si>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</si>
  <si>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</si>
  <si>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</si>
  <si>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</si>
  <si>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</si>
  <si>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</si>
  <si>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</si>
  <si>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</si>
  <si>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</si>
  <si>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</si>
  <si>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</si>
  <si>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</si>
  <si>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</si>
  <si>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</si>
  <si>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</si>
  <si>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</si>
  <si>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</si>
  <si>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</si>
  <si>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</si>
  <si>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</si>
  <si>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</si>
  <si>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</si>
  <si>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</si>
  <si>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</si>
  <si>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</si>
  <si>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</si>
  <si>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</si>
  <si>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</si>
  <si>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</si>
  <si>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</si>
  <si>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</si>
  <si>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</si>
  <si>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</si>
  <si>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</si>
  <si>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</si>
  <si>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</si>
  <si>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</si>
  <si>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</si>
  <si>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</si>
  <si>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</si>
  <si>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</si>
  <si>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</si>
  <si>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</si>
  <si>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</si>
  <si>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</si>
  <si>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</si>
  <si>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</si>
  <si>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</si>
  <si>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</si>
  <si>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</si>
  <si>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</si>
  <si>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</si>
  <si>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</si>
  <si>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</si>
  <si>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</si>
  <si>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</si>
  <si>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</si>
  <si>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</si>
  <si>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</si>
  <si>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</si>
  <si>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</si>
  <si>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</si>
  <si>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</si>
  <si>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</si>
  <si>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</si>
  <si>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</si>
  <si>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</si>
  <si>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</si>
  <si>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</si>
  <si>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</si>
  <si>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</si>
  <si>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</si>
  <si>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</si>
  <si>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</si>
  <si>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</si>
  <si>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</si>
  <si>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</si>
  <si>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</si>
  <si>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</si>
  <si>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</si>
  <si>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</si>
  <si>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</si>
  <si>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</si>
  <si>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</si>
  <si>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</si>
  <si>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</si>
  <si>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</si>
  <si>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</si>
  <si>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</si>
  <si>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</si>
  <si>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</si>
  <si>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</si>
  <si>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</si>
  <si>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</si>
  <si>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</si>
  <si>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</si>
  <si>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</si>
  <si>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</si>
  <si>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</si>
  <si>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</si>
  <si>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</si>
  <si>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</si>
  <si>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</si>
  <si>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</si>
  <si>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</si>
  <si>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</si>
  <si>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</si>
  <si>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</si>
  <si>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</si>
  <si>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</si>
  <si>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</si>
  <si>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</si>
  <si>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</si>
  <si>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</si>
  <si>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</si>
  <si>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</si>
  <si>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</si>
  <si>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</si>
  <si>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</si>
  <si>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</si>
  <si>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</si>
  <si>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</si>
  <si>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</si>
  <si>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</si>
  <si>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</si>
  <si>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</si>
  <si>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</si>
  <si>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</si>
  <si>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</si>
  <si>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</si>
  <si>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</si>
  <si>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</si>
  <si>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</si>
  <si>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</si>
  <si>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</si>
  <si>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</si>
  <si>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</si>
  <si>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</si>
  <si>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</si>
  <si>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</si>
  <si>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</si>
  <si>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</si>
  <si>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</si>
  <si>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</si>
  <si>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</si>
  <si>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</si>
  <si>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</si>
  <si>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</si>
  <si>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</si>
  <si>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</si>
  <si>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</si>
  <si>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</si>
  <si>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</si>
  <si>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</si>
  <si>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</si>
  <si>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</si>
  <si>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</si>
  <si>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</si>
  <si>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</si>
  <si>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</si>
  <si>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</si>
  <si>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</si>
  <si>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</si>
  <si>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</si>
  <si>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</si>
  <si>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</si>
  <si>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</si>
  <si>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</si>
  <si>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</si>
  <si>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</si>
  <si>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</si>
  <si>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</si>
  <si>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</si>
  <si>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</si>
  <si>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</si>
  <si>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</si>
  <si>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</si>
  <si>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</si>
  <si>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</si>
  <si>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</si>
  <si>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</si>
  <si>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</si>
  <si>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</si>
  <si>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</si>
  <si>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</si>
  <si>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</si>
  <si>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</si>
  <si>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</si>
  <si>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</si>
  <si>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</si>
  <si>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</si>
  <si>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</si>
  <si>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</si>
  <si>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</si>
  <si>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</si>
  <si>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</si>
  <si>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</si>
  <si>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</si>
  <si>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</si>
  <si>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</si>
  <si>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</si>
  <si>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</si>
  <si>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</si>
  <si>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</si>
  <si>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</si>
  <si>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</si>
  <si>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</si>
  <si>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</si>
  <si>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</si>
  <si>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</si>
  <si>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</si>
  <si>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</si>
  <si>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</si>
  <si>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</si>
  <si>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</si>
  <si>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</si>
  <si>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</si>
  <si>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</si>
  <si>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</si>
  <si>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</si>
  <si>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</si>
  <si>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</si>
  <si>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</si>
  <si>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</si>
  <si>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</si>
  <si>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</si>
  <si>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</si>
  <si>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</si>
  <si>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</si>
  <si>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</si>
  <si>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</si>
  <si>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</si>
  <si>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</si>
  <si>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</si>
  <si>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</si>
  <si>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</si>
  <si>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</si>
  <si>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</si>
  <si>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</si>
  <si>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</si>
  <si>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</si>
  <si>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</si>
  <si>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</si>
  <si>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</si>
  <si>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</si>
  <si>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</si>
  <si>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</si>
  <si>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</si>
  <si>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</si>
  <si>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</si>
  <si>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</si>
  <si>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</si>
  <si>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</si>
  <si>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</si>
  <si>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</si>
  <si>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</si>
  <si>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</si>
  <si>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</si>
  <si>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</si>
  <si>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</si>
  <si>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</si>
  <si>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</si>
  <si>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</si>
  <si>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</si>
  <si>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</si>
  <si>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</si>
  <si>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</si>
  <si>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</si>
  <si>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</si>
  <si>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</si>
  <si>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</si>
  <si>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</si>
  <si>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</si>
  <si>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</si>
  <si>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</si>
  <si>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</si>
  <si>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</si>
  <si>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</si>
  <si>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</si>
  <si>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</si>
  <si>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</si>
  <si>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</si>
  <si>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</si>
  <si>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</si>
  <si>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</si>
  <si>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</si>
  <si>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</si>
  <si>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</si>
  <si>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</si>
  <si>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</si>
  <si>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</si>
  <si>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</si>
  <si>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</si>
  <si>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</si>
  <si>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</si>
  <si>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</si>
  <si>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</si>
  <si>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</si>
  <si>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</si>
  <si>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</si>
  <si>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</si>
  <si>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</si>
  <si>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</si>
  <si>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</si>
  <si>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</si>
  <si>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</si>
  <si>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</si>
  <si>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</si>
  <si>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</si>
  <si>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</si>
  <si>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</si>
  <si>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</si>
  <si>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</si>
  <si>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</si>
  <si>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</si>
  <si>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</si>
  <si>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</si>
  <si>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</si>
  <si>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</si>
  <si>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</si>
  <si>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</si>
  <si>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</si>
  <si>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</si>
  <si>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</si>
  <si>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</si>
  <si>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</si>
  <si>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</si>
  <si>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</si>
  <si>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</si>
  <si>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</si>
  <si>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</si>
  <si>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</si>
  <si>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</si>
  <si>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</si>
  <si>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</si>
  <si>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</si>
  <si>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</si>
  <si>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</si>
  <si>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</si>
  <si>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</si>
  <si>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</si>
  <si>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</si>
  <si>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</si>
  <si>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</si>
  <si>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</si>
  <si>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</si>
  <si>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</si>
  <si>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</si>
  <si>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</si>
  <si>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</si>
  <si>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</si>
  <si>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</si>
  <si>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</si>
  <si>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</si>
  <si>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</si>
  <si>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</si>
  <si>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</si>
  <si>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</si>
  <si>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</si>
  <si>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</si>
  <si>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</si>
  <si>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</si>
  <si>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</si>
  <si>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</si>
  <si>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</si>
  <si>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</si>
  <si>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</si>
  <si>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</si>
  <si>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</si>
  <si>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</si>
  <si>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</si>
  <si>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</si>
  <si>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</si>
  <si>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</si>
  <si>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</si>
  <si>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</si>
  <si>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</si>
  <si>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</si>
  <si>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</si>
  <si>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</si>
  <si>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</si>
  <si>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</si>
  <si>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</si>
  <si>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</si>
  <si>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</si>
  <si>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</si>
  <si>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</si>
  <si>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</si>
  <si>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</si>
  <si>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</si>
  <si>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</si>
  <si>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</si>
  <si>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</si>
  <si>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</si>
  <si>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</si>
  <si>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</si>
  <si>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</si>
  <si>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</si>
  <si>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</si>
  <si>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</si>
  <si>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</si>
  <si>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</si>
  <si>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</si>
  <si>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</si>
  <si>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</si>
  <si>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</si>
  <si>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</si>
  <si>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</si>
  <si>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</si>
  <si>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</si>
  <si>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</si>
  <si>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</si>
  <si>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</si>
  <si>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</si>
  <si>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</si>
  <si>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</si>
  <si>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</si>
  <si>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</si>
  <si>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</si>
  <si>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</si>
  <si>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</si>
  <si>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</si>
  <si>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</si>
  <si>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</si>
  <si>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</si>
  <si>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</si>
  <si>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</si>
  <si>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</si>
  <si>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</si>
  <si>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</si>
  <si>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</si>
  <si>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</si>
  <si>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</si>
  <si>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</si>
  <si>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</si>
  <si>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</si>
  <si>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</si>
  <si>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</si>
  <si>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</si>
  <si>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</si>
  <si>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</si>
  <si>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</si>
  <si>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</si>
  <si>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</si>
  <si>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</si>
  <si>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</si>
  <si>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</si>
  <si>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</si>
  <si>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</si>
  <si>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</si>
  <si>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</si>
  <si>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</si>
  <si>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</si>
  <si>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</si>
  <si>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</si>
  <si>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</si>
  <si>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</si>
  <si>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</si>
  <si>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</si>
  <si>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</si>
  <si>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</si>
  <si>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</si>
  <si>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</si>
  <si>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</si>
  <si>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</si>
  <si>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</si>
  <si>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</si>
  <si>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</si>
  <si>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</si>
  <si>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</si>
  <si>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</si>
  <si>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</si>
  <si>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</si>
  <si>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</si>
  <si>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</si>
  <si>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</si>
  <si>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</si>
  <si>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</si>
  <si>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</si>
  <si>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</si>
  <si>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</si>
  <si>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</si>
  <si>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</si>
  <si>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</si>
  <si>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</si>
  <si>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</si>
  <si>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</si>
  <si>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</si>
  <si>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</si>
  <si>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</si>
  <si>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</si>
  <si>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</si>
  <si>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</si>
  <si>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</si>
  <si>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</si>
  <si>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</si>
  <si>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</si>
  <si>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</si>
  <si>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</si>
  <si>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</si>
  <si>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</si>
  <si>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</si>
  <si>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</si>
  <si>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</si>
  <si>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</si>
  <si>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</si>
  <si>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</si>
  <si>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</si>
  <si>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</si>
  <si>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</si>
  <si>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</si>
  <si>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</si>
  <si>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</si>
  <si>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</si>
  <si>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</si>
  <si>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</si>
  <si>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</si>
  <si>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</si>
  <si>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</si>
  <si>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</si>
  <si>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</si>
  <si>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</si>
  <si>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</si>
  <si>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</si>
  <si>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</si>
  <si>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</si>
  <si>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</si>
  <si>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</si>
  <si>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</si>
  <si>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</si>
  <si>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</si>
  <si>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</si>
  <si>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</si>
  <si>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</si>
  <si>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</si>
  <si>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</si>
  <si>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</si>
  <si>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</si>
  <si>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</si>
  <si>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</si>
  <si>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</si>
  <si>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</si>
  <si>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</si>
  <si>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</si>
  <si>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</si>
  <si>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</si>
  <si>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</si>
  <si>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</si>
  <si>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</si>
  <si>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</si>
  <si>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</si>
  <si>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</si>
  <si>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</si>
  <si>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</si>
  <si>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</si>
  <si>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</si>
  <si>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</si>
  <si>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</si>
  <si>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</si>
  <si>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</si>
  <si>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</si>
  <si>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</si>
  <si>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</si>
  <si>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</si>
  <si>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</si>
  <si>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</si>
  <si>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</si>
  <si>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</si>
  <si>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</si>
  <si>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</si>
  <si>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</si>
  <si>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</si>
  <si>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</si>
  <si>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</si>
  <si>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</si>
  <si>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</si>
  <si>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</si>
  <si>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</si>
  <si>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</si>
  <si>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</si>
  <si>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</si>
  <si>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</si>
  <si>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</si>
  <si>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</si>
  <si>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</si>
  <si>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</si>
  <si>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</si>
  <si>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</si>
  <si>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</si>
  <si>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</si>
  <si>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</si>
  <si>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</si>
  <si>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</si>
  <si>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</si>
  <si>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</si>
  <si>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</si>
  <si>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</si>
  <si>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</si>
  <si>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</si>
  <si>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</si>
  <si>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</si>
  <si>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</si>
  <si>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</si>
  <si>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</si>
  <si>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</si>
  <si>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</si>
  <si>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</si>
  <si>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</si>
  <si>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</si>
  <si>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</si>
  <si>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</si>
  <si>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</si>
  <si>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</si>
  <si>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</si>
  <si>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</si>
  <si>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</si>
  <si>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</si>
  <si>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</si>
  <si>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</si>
  <si>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</si>
  <si>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</si>
  <si>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</si>
  <si>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</si>
  <si>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</si>
  <si>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</si>
  <si>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</si>
  <si>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</si>
  <si>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</si>
  <si>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</si>
  <si>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</si>
  <si>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</si>
  <si>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</si>
  <si>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</si>
  <si>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</si>
  <si>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</si>
  <si>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</si>
  <si>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</si>
  <si>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</si>
  <si>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</si>
  <si>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</si>
  <si>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</si>
  <si>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</si>
  <si>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</si>
  <si>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</si>
  <si>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</si>
  <si>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</si>
  <si>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</si>
  <si>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</si>
  <si>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</si>
  <si>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</si>
  <si>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</si>
  <si>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</si>
  <si>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</si>
  <si>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</si>
  <si>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</si>
  <si>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</si>
  <si>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</si>
  <si>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</si>
  <si>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</si>
  <si>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</si>
  <si>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</si>
  <si>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</si>
  <si>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</si>
  <si>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</si>
  <si>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</si>
  <si>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</si>
  <si>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</si>
  <si>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</si>
  <si>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</si>
  <si>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</si>
  <si>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</si>
  <si>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</si>
  <si>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</si>
  <si>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</si>
  <si>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</si>
  <si>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</si>
  <si>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</si>
  <si>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</si>
  <si>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</si>
  <si>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</si>
  <si>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</si>
  <si>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</si>
  <si>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</si>
  <si>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</si>
  <si>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</si>
  <si>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</si>
  <si>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</si>
  <si>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</si>
  <si>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</si>
  <si>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</si>
  <si>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</si>
  <si>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</si>
  <si>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</si>
  <si>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</si>
  <si>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</si>
  <si>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</si>
  <si>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</si>
  <si>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</si>
  <si>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</si>
  <si>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</si>
  <si>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</si>
  <si>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</si>
  <si>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</si>
  <si>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</si>
  <si>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</si>
  <si>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</si>
  <si>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</si>
  <si>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</si>
  <si>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</si>
  <si>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</si>
  <si>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</si>
  <si>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</si>
  <si>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</si>
  <si>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</si>
  <si>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</si>
  <si>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</si>
  <si>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</si>
  <si>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</si>
  <si>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</si>
  <si>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</si>
  <si>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</si>
  <si>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</si>
  <si>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</si>
  <si>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</si>
  <si>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</si>
  <si>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</si>
  <si>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</si>
  <si>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</si>
  <si>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</si>
  <si>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</si>
  <si>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</si>
  <si>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</si>
  <si>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</si>
  <si>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</si>
  <si>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</si>
  <si>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</si>
  <si>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</si>
  <si>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</si>
  <si>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</si>
  <si>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</si>
  <si>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</si>
  <si>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</si>
  <si>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</si>
  <si>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</si>
  <si>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</si>
  <si>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</si>
  <si>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</si>
  <si>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</si>
  <si>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</si>
  <si>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</si>
  <si>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</si>
  <si>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</si>
  <si>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</si>
  <si>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</si>
  <si>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</si>
  <si>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</si>
  <si>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</si>
  <si>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</si>
  <si>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</si>
  <si>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</si>
  <si>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</si>
  <si>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</si>
  <si>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</si>
  <si>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</si>
  <si>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</si>
  <si>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</si>
  <si>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</si>
  <si>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</si>
  <si>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</si>
  <si>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</si>
  <si>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</si>
  <si>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</si>
  <si>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</si>
  <si>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</si>
  <si>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</si>
  <si>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</si>
  <si>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</si>
  <si>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</si>
  <si>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</si>
  <si>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</si>
  <si>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</si>
  <si>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</si>
  <si>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</si>
  <si>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</si>
  <si>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</si>
  <si>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</si>
  <si>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</si>
  <si>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</si>
  <si>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</si>
  <si>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</si>
  <si>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</si>
  <si>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</si>
  <si>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</si>
  <si>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</si>
  <si>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</si>
  <si>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</si>
  <si>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</si>
  <si>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</si>
  <si>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</si>
  <si>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</si>
  <si>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</si>
  <si>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</si>
  <si>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</si>
  <si>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</si>
  <si>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</si>
  <si>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</si>
  <si>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</si>
  <si>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</si>
  <si>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</si>
  <si>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</si>
  <si>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</si>
  <si>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</si>
  <si>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</si>
  <si>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</si>
  <si>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</si>
  <si>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</si>
  <si>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</si>
  <si>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</si>
  <si>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</si>
  <si>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</si>
  <si>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</si>
  <si>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</si>
  <si>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</si>
  <si>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</si>
  <si>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</si>
  <si>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</si>
  <si>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</si>
  <si>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</si>
  <si>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</si>
  <si>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</si>
  <si>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</si>
  <si>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</si>
  <si>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</si>
  <si>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</si>
  <si>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</si>
  <si>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</si>
  <si>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</si>
  <si>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</si>
  <si>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</si>
  <si>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</si>
  <si>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</si>
  <si>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</si>
  <si>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</si>
  <si>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</si>
  <si>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</si>
  <si>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</si>
  <si>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</si>
  <si>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</si>
  <si>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</si>
  <si>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</si>
  <si>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</si>
  <si>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</si>
  <si>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</si>
  <si>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</si>
  <si>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</si>
  <si>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</si>
  <si>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</si>
  <si>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</si>
  <si>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</si>
  <si>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</si>
  <si>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</si>
  <si>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</si>
  <si>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</si>
  <si>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</si>
  <si>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</si>
  <si>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</si>
  <si>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</si>
  <si>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</si>
  <si>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</si>
  <si>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</si>
  <si>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</si>
  <si>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</si>
  <si>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</si>
  <si>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</si>
  <si>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</si>
  <si>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</si>
  <si>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</si>
  <si>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</si>
  <si>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</si>
  <si>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</si>
  <si>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</si>
  <si>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</si>
  <si>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</si>
  <si>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</si>
  <si>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</si>
  <si>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</si>
  <si>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</si>
  <si>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</si>
  <si>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</si>
  <si>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</si>
  <si>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</si>
  <si>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</si>
  <si>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</si>
  <si>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</si>
  <si>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</si>
  <si>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</si>
  <si>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</si>
  <si>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</si>
  <si>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</si>
  <si>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</si>
  <si>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</si>
  <si>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</si>
  <si>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</si>
  <si>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</si>
  <si>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</si>
  <si>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</si>
  <si>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</si>
  <si>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</si>
  <si>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</si>
  <si>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</si>
  <si>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</si>
  <si>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</si>
  <si>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</si>
  <si>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</si>
  <si>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</si>
  <si>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</si>
  <si>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</si>
  <si>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</si>
  <si>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</si>
  <si>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</si>
  <si>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</si>
  <si>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</si>
  <si>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</si>
  <si>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</si>
  <si>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</si>
  <si>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</si>
  <si>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</si>
  <si>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</si>
  <si>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</si>
  <si>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</si>
  <si>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</si>
  <si>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</si>
  <si>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</si>
  <si>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</si>
  <si>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</si>
  <si>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</si>
  <si>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</si>
  <si>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</si>
  <si>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</si>
  <si>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</si>
  <si>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</si>
  <si>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</si>
  <si>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</si>
  <si>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</si>
  <si>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</si>
  <si>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</si>
  <si>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</si>
  <si>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</si>
  <si>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</si>
  <si>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</si>
  <si>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</si>
  <si>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</si>
  <si>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</si>
  <si>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</si>
  <si>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</si>
  <si>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</si>
  <si>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</si>
  <si>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</si>
  <si>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</si>
  <si>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</si>
  <si>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</si>
  <si>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</si>
  <si>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</si>
  <si>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</si>
  <si>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</si>
  <si>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</si>
  <si>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</si>
  <si>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</si>
  <si>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</si>
  <si>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</si>
  <si>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</si>
  <si>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</si>
  <si>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</si>
  <si>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</si>
  <si>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</si>
  <si>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</si>
  <si>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</si>
  <si>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</si>
  <si>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</si>
  <si>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</si>
  <si>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</si>
  <si>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</si>
  <si>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</si>
  <si>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</si>
  <si>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</si>
  <si>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</si>
  <si>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</si>
  <si>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</si>
  <si>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</si>
  <si>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</si>
  <si>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</si>
  <si>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</si>
  <si>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</si>
  <si>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</si>
  <si>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</si>
  <si>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</si>
  <si>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</si>
  <si>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</si>
  <si>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</si>
  <si>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</si>
  <si>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</si>
  <si>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</si>
  <si>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</si>
  <si>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</si>
  <si>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</si>
  <si>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</si>
  <si>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</si>
  <si>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</si>
  <si>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</si>
  <si>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</si>
  <si>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</si>
  <si>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</si>
  <si>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</si>
  <si>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</si>
  <si>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</si>
  <si>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</si>
  <si>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</si>
  <si>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</si>
  <si>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</si>
  <si>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</si>
  <si>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</si>
  <si>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</si>
  <si>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</si>
  <si>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</si>
  <si>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</si>
  <si>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</si>
  <si>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</si>
  <si>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</si>
  <si>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</si>
  <si>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</si>
  <si>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</si>
  <si>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</si>
  <si>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</si>
  <si>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</si>
  <si>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</si>
  <si>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</si>
  <si>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</si>
  <si>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</si>
  <si>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</si>
  <si>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</si>
  <si>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</si>
  <si>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</si>
  <si>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</si>
  <si>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</si>
  <si>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</si>
  <si>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</si>
  <si>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</si>
  <si>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</si>
  <si>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</si>
  <si>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</si>
  <si>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</si>
  <si>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</si>
  <si>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</si>
  <si>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</si>
  <si>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</si>
  <si>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</si>
  <si>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</si>
  <si>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</si>
  <si>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</si>
  <si>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</si>
  <si>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</si>
  <si>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</si>
  <si>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</si>
  <si>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</si>
  <si>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</si>
  <si>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</si>
  <si>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</si>
  <si>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</si>
  <si>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</si>
  <si>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</si>
  <si>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</si>
  <si>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</si>
  <si>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</si>
  <si>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</si>
  <si>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</si>
  <si>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</si>
  <si>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</si>
  <si>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</si>
  <si>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</si>
  <si>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</si>
  <si>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</si>
  <si>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</si>
  <si>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</si>
  <si>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</si>
  <si>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</si>
  <si>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</si>
  <si>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</si>
  <si>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</si>
  <si>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</si>
  <si>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</si>
  <si>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</si>
  <si>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</si>
  <si>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</si>
  <si>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</si>
  <si>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</si>
  <si>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</si>
  <si>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</si>
  <si>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</si>
  <si>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</si>
  <si>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</si>
  <si>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</si>
  <si>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</si>
  <si>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</si>
  <si>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</si>
  <si>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</si>
  <si>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</si>
  <si>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</si>
  <si>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</si>
  <si>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</si>
  <si>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</si>
  <si>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</si>
  <si>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</si>
  <si>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</si>
  <si>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</si>
  <si>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</si>
  <si>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</si>
  <si>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</si>
  <si>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</si>
  <si>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</si>
  <si>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</si>
  <si>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</si>
  <si>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</si>
  <si>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</si>
  <si>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</si>
  <si>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</si>
  <si>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</si>
  <si>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</si>
  <si>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</si>
  <si>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</si>
  <si>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</si>
  <si>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</si>
  <si>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</si>
  <si>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</si>
  <si>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</si>
  <si>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</si>
  <si>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</si>
  <si>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</si>
  <si>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</si>
  <si>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</si>
  <si>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</si>
  <si>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</si>
  <si>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</si>
  <si>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</si>
  <si>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</si>
  <si>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</si>
  <si>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</si>
  <si>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</si>
  <si>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</si>
  <si>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</si>
  <si>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</si>
  <si>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</si>
  <si>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</si>
  <si>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</si>
  <si>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</si>
  <si>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</si>
  <si>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</si>
  <si>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</si>
  <si>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</si>
  <si>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</si>
  <si>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</si>
  <si>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</si>
  <si>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</si>
  <si>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</si>
  <si>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</si>
  <si>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</si>
  <si>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</si>
  <si>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</si>
  <si>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</si>
  <si>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</si>
  <si>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</si>
  <si>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</si>
  <si>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</si>
  <si>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</si>
  <si>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</si>
  <si>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</si>
  <si>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</si>
  <si>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</si>
  <si>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</si>
  <si>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</si>
  <si>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</si>
  <si>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</si>
  <si>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</si>
  <si>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</si>
  <si>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</si>
  <si>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</si>
  <si>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</si>
  <si>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</si>
  <si>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</si>
  <si>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</si>
  <si>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</si>
  <si>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</si>
  <si>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</si>
  <si>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</si>
  <si>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</si>
  <si>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</si>
  <si>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</si>
  <si>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</si>
  <si>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</si>
  <si>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</si>
  <si>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</si>
  <si>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</si>
  <si>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</si>
  <si>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</si>
  <si>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</si>
  <si>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</si>
  <si>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</si>
  <si>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</si>
  <si>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</si>
  <si>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</si>
  <si>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</si>
  <si>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</si>
  <si>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</si>
  <si>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</si>
  <si>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</si>
  <si>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</si>
  <si>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</si>
  <si>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</si>
  <si>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</si>
  <si>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</si>
  <si>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</si>
  <si>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</si>
  <si>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</si>
  <si>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</si>
  <si>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</si>
  <si>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</si>
  <si>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</si>
  <si>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</si>
  <si>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</si>
  <si>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</si>
  <si>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</si>
  <si>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</si>
  <si>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</si>
  <si>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</si>
  <si>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</si>
  <si>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</si>
  <si>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</si>
  <si>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</si>
  <si>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</si>
  <si>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</si>
  <si>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</si>
  <si>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</si>
  <si>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</si>
  <si>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</si>
  <si>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</si>
  <si>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</si>
  <si>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</si>
  <si>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</si>
  <si>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</si>
  <si>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</si>
  <si>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</si>
  <si>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</si>
  <si>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</si>
  <si>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</si>
  <si>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</si>
  <si>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</si>
  <si>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</si>
  <si>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</si>
  <si>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</si>
  <si>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</si>
  <si>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</si>
  <si>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</si>
  <si>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</si>
  <si>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</si>
  <si>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</si>
  <si>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</si>
  <si>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</si>
  <si>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</si>
  <si>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</si>
  <si>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</si>
  <si>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</si>
  <si>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</si>
  <si>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</si>
  <si>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</si>
  <si>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</si>
  <si>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</si>
  <si>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</si>
  <si>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</si>
  <si>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</si>
  <si>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</si>
  <si>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</si>
  <si>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</si>
  <si>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</si>
  <si>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</si>
  <si>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</si>
  <si>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</si>
  <si>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</si>
  <si>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</si>
  <si>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</si>
  <si>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</si>
  <si>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</si>
  <si>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</si>
  <si>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</si>
  <si>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</si>
  <si>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</si>
  <si>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</si>
  <si>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</si>
  <si>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</si>
  <si>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</si>
  <si>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</si>
  <si>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</si>
  <si>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</si>
  <si>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</si>
  <si>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</si>
  <si>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</si>
  <si>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</si>
  <si>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</si>
  <si>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</si>
  <si>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</si>
  <si>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</si>
  <si>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</si>
  <si>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</si>
  <si>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</si>
  <si>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</si>
  <si>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</si>
  <si>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</si>
  <si>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</si>
  <si>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</si>
  <si>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</si>
  <si>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</si>
  <si>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</si>
  <si>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</si>
  <si>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</si>
  <si>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</si>
  <si>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</si>
  <si>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</si>
  <si>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</si>
  <si>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</si>
  <si>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</si>
  <si>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</si>
  <si>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</si>
  <si>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</si>
  <si>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</si>
  <si>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</si>
  <si>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</si>
  <si>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</si>
  <si>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</si>
  <si>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</si>
  <si>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</si>
  <si>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</si>
  <si>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</si>
  <si>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</si>
  <si>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</si>
  <si>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</si>
  <si>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</si>
  <si>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</si>
  <si>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</si>
  <si>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</si>
  <si>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</si>
  <si>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</si>
  <si>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</si>
  <si>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</si>
  <si>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</si>
  <si>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</si>
  <si>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</si>
  <si>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</si>
  <si>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</si>
  <si>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</si>
  <si>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</si>
  <si>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</si>
  <si>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</si>
  <si>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</si>
  <si>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</si>
  <si>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</si>
  <si>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</si>
  <si>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</si>
  <si>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</si>
  <si>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</si>
  <si>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</si>
  <si>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</si>
  <si>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</si>
  <si>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</si>
  <si>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</si>
  <si>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</si>
  <si>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</si>
  <si>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</si>
  <si>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</si>
  <si>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</si>
  <si>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</si>
  <si>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</si>
  <si>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</si>
  <si>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</si>
  <si>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</si>
  <si>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</si>
  <si>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</si>
  <si>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</si>
  <si>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</si>
  <si>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</si>
  <si>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</si>
  <si>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</si>
  <si>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</si>
  <si>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</si>
  <si>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</si>
  <si>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</si>
  <si>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</si>
  <si>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</si>
  <si>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</si>
  <si>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</si>
  <si>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</si>
  <si>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</si>
  <si>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</si>
  <si>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</si>
  <si>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</si>
  <si>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</si>
  <si>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</si>
  <si>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</si>
  <si>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</si>
  <si>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</si>
  <si>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</si>
  <si>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</si>
  <si>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</si>
  <si>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</si>
  <si>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</si>
  <si>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</si>
  <si>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</si>
  <si>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</si>
  <si>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</si>
  <si>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</si>
  <si>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</si>
  <si>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</si>
  <si>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</si>
  <si>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</si>
  <si>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</si>
  <si>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</si>
  <si>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</si>
  <si>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Priyanka Madam (one Kit of 14pcs)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</si>
</sst>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9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3627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3627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3627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3627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3627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3627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3627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3627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3627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3627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3627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3627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3627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3627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3623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3622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3624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3624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3624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3624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3447</v>
      </c>
      <c r="Q2620" s="26" t="s">
        <v>1131</v>
      </c>
      <c r="R2620" s="26" t="s">
        <v>1131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3447</v>
      </c>
      <c r="Q2672" s="26" t="s">
        <v>1131</v>
      </c>
      <c r="R2672" s="26" t="s">
        <v>1131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3620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>
        <v>1</v>
      </c>
      <c r="L2741" s="26">
        <f t="shared" si="340"/>
        <v>0</v>
      </c>
      <c r="M2741" s="26"/>
      <c r="N2741" s="47">
        <v>45918</v>
      </c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>Thursday</v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>
        <v>1</v>
      </c>
      <c r="L2742" s="26">
        <f t="shared" si="340"/>
        <v>0</v>
      </c>
      <c r="M2742" s="26"/>
      <c r="N2742" s="47">
        <v>45918</v>
      </c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>Thursday</v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>
        <v>3</v>
      </c>
      <c r="L2743" s="26">
        <f t="shared" si="340"/>
        <v>0</v>
      </c>
      <c r="M2743" s="26"/>
      <c r="N2743" s="47">
        <v>45918</v>
      </c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>Thursday</v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>
        <v>3</v>
      </c>
      <c r="L2744" s="26">
        <f t="shared" si="340"/>
        <v>0</v>
      </c>
      <c r="M2744" s="26"/>
      <c r="N2744" s="47">
        <v>45918</v>
      </c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>Thursday</v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>
        <v>3</v>
      </c>
      <c r="L2745" s="26">
        <f t="shared" si="340"/>
        <v>0</v>
      </c>
      <c r="M2745" s="26"/>
      <c r="N2745" s="47">
        <v>45918</v>
      </c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>Thursday</v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>
        <v>3</v>
      </c>
      <c r="L2746" s="26">
        <f t="shared" si="340"/>
        <v>0</v>
      </c>
      <c r="M2746" s="26"/>
      <c r="N2746" s="47">
        <v>45918</v>
      </c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>Thursday</v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>
        <v>5</v>
      </c>
      <c r="L2747" s="26">
        <f t="shared" si="340"/>
        <v>0</v>
      </c>
      <c r="M2747" s="26"/>
      <c r="N2747" s="47">
        <v>45918</v>
      </c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>Thursday</v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3620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>
        <v>1</v>
      </c>
      <c r="L2749" s="26">
        <f t="shared" si="340"/>
        <v>0</v>
      </c>
      <c r="M2749" s="26"/>
      <c r="N2749" s="47">
        <v>45918</v>
      </c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>Thursday</v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3620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3625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3626</v>
      </c>
      <c r="V2753" s="26" t="str">
        <f>VLOOKUP(P2753,'Customer List'!B:C,2,)</f>
        <v>Mumbai</v>
      </c>
      <c r="W2753" s="59" t="s">
        <v>3620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>
        <v>45918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3607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3616</v>
      </c>
      <c r="V2754" s="26" t="str">
        <f>VLOOKUP(P2754,'Customer List'!B:C,2,)</f>
        <v>Gujrat</v>
      </c>
      <c r="W2754" s="59" t="s">
        <v>3620</v>
      </c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>
        <v>45918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3608</v>
      </c>
      <c r="I2755" s="26"/>
      <c r="J2755" s="26">
        <v>1</v>
      </c>
      <c r="K2755" s="26"/>
      <c r="L2755" s="26">
        <f t="shared" si="340"/>
        <v>1</v>
      </c>
      <c r="M2755" s="26"/>
      <c r="N2755" s="47"/>
      <c r="O2755" s="57"/>
      <c r="P2755" s="26" t="s">
        <v>255</v>
      </c>
      <c r="Q2755" s="26"/>
      <c r="R2755" s="26"/>
      <c r="S2755" s="3">
        <v>-20</v>
      </c>
      <c r="T2755" s="58"/>
      <c r="U2755" s="26" t="s">
        <v>3616</v>
      </c>
      <c r="V2755" s="26" t="str">
        <f>VLOOKUP(P2755,'Customer List'!B:C,2,)</f>
        <v>Delhi</v>
      </c>
      <c r="W2755" s="59" t="s">
        <v>606</v>
      </c>
      <c r="X2755" s="47"/>
      <c r="Y2755" s="26" t="str">
        <f t="shared" si="368"/>
        <v/>
      </c>
      <c r="Z2755" s="26" t="str">
        <f t="shared" si="369"/>
        <v/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3604</v>
      </c>
      <c r="C2756" s="47">
        <v>45913</v>
      </c>
      <c r="D2756" s="47">
        <v>45918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3609</v>
      </c>
      <c r="I2756" s="26"/>
      <c r="J2756" s="26">
        <v>1</v>
      </c>
      <c r="K2756" s="26"/>
      <c r="L2756" s="26">
        <f t="shared" ref="L2756:L2819" si="371">J2756-K2756</f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3616</v>
      </c>
      <c r="V2756" s="26" t="str">
        <f>VLOOKUP(P2756,'Customer List'!B:C,2,)</f>
        <v>Banglore</v>
      </c>
      <c r="W2756" s="59" t="s">
        <v>3620</v>
      </c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3604</v>
      </c>
      <c r="C2757" s="47">
        <v>45913</v>
      </c>
      <c r="D2757" s="47">
        <v>45918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3610</v>
      </c>
      <c r="I2757" s="26"/>
      <c r="J2757" s="26">
        <v>1</v>
      </c>
      <c r="K2757" s="26"/>
      <c r="L2757" s="26">
        <f t="shared" si="371"/>
        <v>1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3616</v>
      </c>
      <c r="V2757" s="26" t="str">
        <f>VLOOKUP(P2757,'Customer List'!B:C,2,)</f>
        <v>Banglore</v>
      </c>
      <c r="W2757" s="59" t="s">
        <v>3620</v>
      </c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3604</v>
      </c>
      <c r="C2758" s="47">
        <v>45913</v>
      </c>
      <c r="D2758" s="47">
        <v>45918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/>
      <c r="L2758" s="26">
        <f t="shared" si="371"/>
        <v>2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3616</v>
      </c>
      <c r="V2758" s="26" t="str">
        <f>VLOOKUP(P2758,'Customer List'!B:C,2,)</f>
        <v>Banglore</v>
      </c>
      <c r="W2758" s="59" t="s">
        <v>3620</v>
      </c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3604</v>
      </c>
      <c r="C2759" s="47">
        <v>45913</v>
      </c>
      <c r="D2759" s="47">
        <v>45918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3611</v>
      </c>
      <c r="I2759" s="26"/>
      <c r="J2759" s="26">
        <v>1</v>
      </c>
      <c r="K2759" s="26"/>
      <c r="L2759" s="26">
        <f t="shared" si="371"/>
        <v>1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3616</v>
      </c>
      <c r="V2759" s="26" t="str">
        <f>VLOOKUP(P2759,'Customer List'!B:C,2,)</f>
        <v>Lucknow</v>
      </c>
      <c r="W2759" s="59" t="s">
        <v>3620</v>
      </c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3604</v>
      </c>
      <c r="C2760" s="47">
        <v>45913</v>
      </c>
      <c r="D2760" s="47">
        <v>45918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3612</v>
      </c>
      <c r="I2760" s="26"/>
      <c r="J2760" s="26">
        <v>1</v>
      </c>
      <c r="K2760" s="26"/>
      <c r="L2760" s="26">
        <f t="shared" si="371"/>
        <v>1</v>
      </c>
      <c r="M2760" s="26"/>
      <c r="N2760" s="47"/>
      <c r="O2760" s="57"/>
      <c r="P2760" s="26" t="s">
        <v>303</v>
      </c>
      <c r="Q2760" s="26"/>
      <c r="R2760" s="26"/>
      <c r="S2760" s="3">
        <v>-80</v>
      </c>
      <c r="T2760" s="58"/>
      <c r="U2760" s="26" t="s">
        <v>3616</v>
      </c>
      <c r="V2760" s="26" t="str">
        <f>VLOOKUP(P2760,'Customer List'!B:C,2,)</f>
        <v>Banglore</v>
      </c>
      <c r="W2760" s="59" t="s">
        <v>3620</v>
      </c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3604</v>
      </c>
      <c r="C2761" s="47">
        <v>45913</v>
      </c>
      <c r="D2761" s="47">
        <v>45918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3613</v>
      </c>
      <c r="I2761" s="26"/>
      <c r="J2761" s="26">
        <v>1</v>
      </c>
      <c r="K2761" s="26"/>
      <c r="L2761" s="26">
        <f t="shared" si="371"/>
        <v>1</v>
      </c>
      <c r="M2761" s="26"/>
      <c r="N2761" s="47"/>
      <c r="O2761" s="57"/>
      <c r="P2761" s="26" t="s">
        <v>371</v>
      </c>
      <c r="Q2761" s="26"/>
      <c r="R2761" s="26"/>
      <c r="S2761" s="3">
        <v>-80</v>
      </c>
      <c r="T2761" s="58"/>
      <c r="U2761" s="26" t="s">
        <v>3616</v>
      </c>
      <c r="V2761" s="26" t="str">
        <f>VLOOKUP(P2761,'Customer List'!B:C,2,)</f>
        <v>Gujrat</v>
      </c>
      <c r="W2761" s="59" t="s">
        <v>3620</v>
      </c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3604</v>
      </c>
      <c r="C2762" s="47">
        <v>45913</v>
      </c>
      <c r="D2762" s="47">
        <v>45918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/>
      <c r="L2762" s="26">
        <f t="shared" si="371"/>
        <v>1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3616</v>
      </c>
      <c r="V2762" s="26" t="str">
        <f>VLOOKUP(P2762,'Customer List'!B:C,2,)</f>
        <v>Banglore</v>
      </c>
      <c r="W2762" s="59" t="s">
        <v>3620</v>
      </c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3604</v>
      </c>
      <c r="C2763" s="47">
        <v>45913</v>
      </c>
      <c r="D2763" s="47">
        <v>45918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3614</v>
      </c>
      <c r="I2763" s="26"/>
      <c r="J2763" s="26">
        <v>3</v>
      </c>
      <c r="K2763" s="26"/>
      <c r="L2763" s="26">
        <f t="shared" si="371"/>
        <v>3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3616</v>
      </c>
      <c r="V2763" s="26" t="str">
        <f>VLOOKUP(P2763,'Customer List'!B:C,2,)</f>
        <v>Banglore</v>
      </c>
      <c r="W2763" s="59" t="s">
        <v>3620</v>
      </c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3604</v>
      </c>
      <c r="C2764" s="47">
        <v>45913</v>
      </c>
      <c r="D2764" s="47">
        <v>45918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/>
      <c r="L2764" s="26">
        <f t="shared" si="371"/>
        <v>1</v>
      </c>
      <c r="M2764" s="26"/>
      <c r="N2764" s="47"/>
      <c r="O2764" s="57"/>
      <c r="P2764" s="26" t="s">
        <v>255</v>
      </c>
      <c r="Q2764" s="26"/>
      <c r="R2764" s="26"/>
      <c r="S2764" s="3">
        <v>4</v>
      </c>
      <c r="T2764" s="58"/>
      <c r="U2764" s="26" t="s">
        <v>3616</v>
      </c>
      <c r="V2764" s="26" t="str">
        <f>VLOOKUP(P2764,'Customer List'!B:C,2,)</f>
        <v>Delhi</v>
      </c>
      <c r="W2764" s="59" t="s">
        <v>606</v>
      </c>
      <c r="X2764" s="47"/>
      <c r="Y2764" s="26" t="str">
        <f t="shared" si="368"/>
        <v/>
      </c>
      <c r="Z2764" s="26" t="str">
        <f t="shared" si="369"/>
        <v/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3605</v>
      </c>
      <c r="C2765" s="47">
        <v>45912</v>
      </c>
      <c r="D2765" s="47">
        <v>45918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/>
      <c r="L2765" s="26">
        <f t="shared" si="371"/>
        <v>1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 t="s">
        <v>606</v>
      </c>
      <c r="X2765" s="47"/>
      <c r="Y2765" s="26" t="str">
        <f t="shared" si="368"/>
        <v/>
      </c>
      <c r="Z2765" s="26" t="str">
        <f t="shared" si="369"/>
        <v/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3605</v>
      </c>
      <c r="C2766" s="47">
        <v>45912</v>
      </c>
      <c r="D2766" s="47">
        <v>45918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/>
      <c r="L2766" s="26">
        <f t="shared" si="371"/>
        <v>1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 t="s">
        <v>606</v>
      </c>
      <c r="X2766" s="47"/>
      <c r="Y2766" s="26" t="str">
        <f t="shared" si="368"/>
        <v/>
      </c>
      <c r="Z2766" s="26" t="str">
        <f t="shared" si="369"/>
        <v/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3605</v>
      </c>
      <c r="C2767" s="47">
        <v>45912</v>
      </c>
      <c r="D2767" s="47">
        <v>45918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/>
      <c r="L2767" s="26">
        <f t="shared" si="371"/>
        <v>1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 t="s">
        <v>606</v>
      </c>
      <c r="X2767" s="47"/>
      <c r="Y2767" s="26" t="str">
        <f t="shared" si="368"/>
        <v/>
      </c>
      <c r="Z2767" s="26" t="str">
        <f t="shared" si="369"/>
        <v/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3605</v>
      </c>
      <c r="C2768" s="47">
        <v>45912</v>
      </c>
      <c r="D2768" s="47">
        <v>45918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/>
      <c r="L2768" s="26">
        <f t="shared" si="371"/>
        <v>1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 t="s">
        <v>606</v>
      </c>
      <c r="X2768" s="47"/>
      <c r="Y2768" s="26" t="str">
        <f t="shared" si="368"/>
        <v/>
      </c>
      <c r="Z2768" s="26" t="str">
        <f t="shared" si="369"/>
        <v/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3605</v>
      </c>
      <c r="C2769" s="47">
        <v>45912</v>
      </c>
      <c r="D2769" s="47">
        <v>45918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/>
      <c r="L2769" s="26">
        <f t="shared" si="371"/>
        <v>1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 t="s">
        <v>606</v>
      </c>
      <c r="X2769" s="47"/>
      <c r="Y2769" s="26" t="str">
        <f t="shared" si="368"/>
        <v/>
      </c>
      <c r="Z2769" s="26" t="str">
        <f t="shared" si="369"/>
        <v/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3605</v>
      </c>
      <c r="C2770" s="47">
        <v>45912</v>
      </c>
      <c r="D2770" s="47">
        <v>45918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/>
      <c r="L2770" s="26">
        <f t="shared" si="371"/>
        <v>1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 t="s">
        <v>606</v>
      </c>
      <c r="X2770" s="47"/>
      <c r="Y2770" s="26" t="str">
        <f t="shared" si="368"/>
        <v/>
      </c>
      <c r="Z2770" s="26" t="str">
        <f t="shared" si="369"/>
        <v/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3605</v>
      </c>
      <c r="C2771" s="47">
        <v>45912</v>
      </c>
      <c r="D2771" s="47">
        <v>45918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/>
      <c r="L2771" s="26">
        <f t="shared" si="371"/>
        <v>1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 t="s">
        <v>606</v>
      </c>
      <c r="X2771" s="47"/>
      <c r="Y2771" s="26" t="str">
        <f t="shared" si="368"/>
        <v/>
      </c>
      <c r="Z2771" s="26" t="str">
        <f t="shared" si="369"/>
        <v/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3605</v>
      </c>
      <c r="C2772" s="47">
        <v>45912</v>
      </c>
      <c r="D2772" s="47">
        <v>45918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/>
      <c r="L2772" s="26">
        <f t="shared" si="371"/>
        <v>1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 t="s">
        <v>606</v>
      </c>
      <c r="X2772" s="47"/>
      <c r="Y2772" s="26" t="str">
        <f t="shared" si="368"/>
        <v/>
      </c>
      <c r="Z2772" s="26" t="str">
        <f t="shared" si="369"/>
        <v/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3605</v>
      </c>
      <c r="C2773" s="47">
        <v>45912</v>
      </c>
      <c r="D2773" s="47">
        <v>45918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/>
      <c r="L2773" s="26">
        <f t="shared" si="371"/>
        <v>1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 t="s">
        <v>606</v>
      </c>
      <c r="X2773" s="47"/>
      <c r="Y2773" s="26" t="str">
        <f t="shared" si="368"/>
        <v/>
      </c>
      <c r="Z2773" s="26" t="str">
        <f t="shared" si="369"/>
        <v/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3605</v>
      </c>
      <c r="C2774" s="47">
        <v>45912</v>
      </c>
      <c r="D2774" s="47">
        <v>45918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/>
      <c r="L2774" s="26">
        <f t="shared" si="371"/>
        <v>1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 t="s">
        <v>606</v>
      </c>
      <c r="X2774" s="47"/>
      <c r="Y2774" s="26" t="str">
        <f t="shared" si="368"/>
        <v/>
      </c>
      <c r="Z2774" s="26" t="str">
        <f t="shared" si="369"/>
        <v/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3605</v>
      </c>
      <c r="C2775" s="47">
        <v>45912</v>
      </c>
      <c r="D2775" s="47">
        <v>45918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/>
      <c r="L2775" s="26">
        <f t="shared" si="371"/>
        <v>2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 t="s">
        <v>606</v>
      </c>
      <c r="X2775" s="47"/>
      <c r="Y2775" s="26" t="str">
        <f t="shared" si="368"/>
        <v/>
      </c>
      <c r="Z2775" s="26" t="str">
        <f t="shared" si="369"/>
        <v/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3605</v>
      </c>
      <c r="C2776" s="47">
        <v>45912</v>
      </c>
      <c r="D2776" s="47">
        <v>45918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/>
      <c r="L2776" s="26">
        <f t="shared" si="371"/>
        <v>1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 t="s">
        <v>606</v>
      </c>
      <c r="X2776" s="47"/>
      <c r="Y2776" s="26" t="str">
        <f t="shared" si="368"/>
        <v/>
      </c>
      <c r="Z2776" s="26" t="str">
        <f t="shared" si="369"/>
        <v/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3605</v>
      </c>
      <c r="C2777" s="47">
        <v>45912</v>
      </c>
      <c r="D2777" s="47">
        <v>45918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/>
      <c r="L2777" s="26">
        <f t="shared" si="371"/>
        <v>1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 t="s">
        <v>606</v>
      </c>
      <c r="X2777" s="47"/>
      <c r="Y2777" s="26" t="str">
        <f t="shared" si="368"/>
        <v/>
      </c>
      <c r="Z2777" s="26" t="str">
        <f t="shared" si="369"/>
        <v/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3605</v>
      </c>
      <c r="C2778" s="47">
        <v>45912</v>
      </c>
      <c r="D2778" s="47">
        <v>45918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/>
      <c r="L2778" s="26">
        <f t="shared" si="371"/>
        <v>1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 t="s">
        <v>606</v>
      </c>
      <c r="X2778" s="47"/>
      <c r="Y2778" s="26" t="str">
        <f t="shared" si="368"/>
        <v/>
      </c>
      <c r="Z2778" s="26" t="str">
        <f t="shared" si="369"/>
        <v/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3605</v>
      </c>
      <c r="C2779" s="47">
        <v>45912</v>
      </c>
      <c r="D2779" s="47">
        <v>45918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/>
      <c r="L2779" s="26">
        <f t="shared" si="371"/>
        <v>1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 t="s">
        <v>606</v>
      </c>
      <c r="X2779" s="47"/>
      <c r="Y2779" s="26" t="str">
        <f t="shared" si="368"/>
        <v/>
      </c>
      <c r="Z2779" s="26" t="str">
        <f t="shared" si="369"/>
        <v/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3605</v>
      </c>
      <c r="C2780" s="47">
        <v>45912</v>
      </c>
      <c r="D2780" s="47">
        <v>45918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/>
      <c r="L2780" s="26">
        <f t="shared" si="371"/>
        <v>1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 t="s">
        <v>606</v>
      </c>
      <c r="X2780" s="47"/>
      <c r="Y2780" s="26" t="str">
        <f t="shared" si="368"/>
        <v/>
      </c>
      <c r="Z2780" s="26" t="str">
        <f t="shared" si="369"/>
        <v/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3605</v>
      </c>
      <c r="C2781" s="47">
        <v>45912</v>
      </c>
      <c r="D2781" s="47">
        <v>45918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/>
      <c r="L2781" s="26">
        <f t="shared" si="371"/>
        <v>1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 t="s">
        <v>606</v>
      </c>
      <c r="X2781" s="47"/>
      <c r="Y2781" s="26" t="str">
        <f t="shared" si="368"/>
        <v/>
      </c>
      <c r="Z2781" s="26" t="str">
        <f t="shared" si="369"/>
        <v/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3605</v>
      </c>
      <c r="C2782" s="47">
        <v>45912</v>
      </c>
      <c r="D2782" s="47">
        <v>45918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/>
      <c r="L2782" s="26">
        <f t="shared" si="371"/>
        <v>1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 t="s">
        <v>606</v>
      </c>
      <c r="X2782" s="47"/>
      <c r="Y2782" s="26" t="str">
        <f t="shared" si="368"/>
        <v/>
      </c>
      <c r="Z2782" s="26" t="str">
        <f t="shared" si="369"/>
        <v/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3605</v>
      </c>
      <c r="C2783" s="47">
        <v>45912</v>
      </c>
      <c r="D2783" s="47">
        <v>45918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/>
      <c r="L2783" s="26">
        <f t="shared" si="371"/>
        <v>1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 t="s">
        <v>606</v>
      </c>
      <c r="X2783" s="47"/>
      <c r="Y2783" s="26" t="str">
        <f t="shared" si="368"/>
        <v/>
      </c>
      <c r="Z2783" s="26" t="str">
        <f t="shared" si="369"/>
        <v/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3605</v>
      </c>
      <c r="C2784" s="47">
        <v>45912</v>
      </c>
      <c r="D2784" s="47">
        <v>45918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/>
      <c r="L2784" s="26">
        <f t="shared" si="371"/>
        <v>1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 t="s">
        <v>606</v>
      </c>
      <c r="X2784" s="47"/>
      <c r="Y2784" s="26" t="str">
        <f t="shared" si="368"/>
        <v/>
      </c>
      <c r="Z2784" s="26" t="str">
        <f t="shared" si="369"/>
        <v/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3605</v>
      </c>
      <c r="C2785" s="47">
        <v>45912</v>
      </c>
      <c r="D2785" s="47">
        <v>45918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/>
      <c r="L2785" s="26">
        <f t="shared" si="371"/>
        <v>1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 t="s">
        <v>606</v>
      </c>
      <c r="X2785" s="47"/>
      <c r="Y2785" s="26" t="str">
        <f t="shared" si="368"/>
        <v/>
      </c>
      <c r="Z2785" s="26" t="str">
        <f t="shared" si="369"/>
        <v/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3605</v>
      </c>
      <c r="C2786" s="47">
        <v>45912</v>
      </c>
      <c r="D2786" s="47">
        <v>45918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/>
      <c r="L2786" s="26">
        <f t="shared" si="371"/>
        <v>1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 t="s">
        <v>606</v>
      </c>
      <c r="X2786" s="47"/>
      <c r="Y2786" s="26" t="str">
        <f t="shared" si="368"/>
        <v/>
      </c>
      <c r="Z2786" s="26" t="str">
        <f t="shared" si="369"/>
        <v/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3605</v>
      </c>
      <c r="C2787" s="47">
        <v>45912</v>
      </c>
      <c r="D2787" s="47">
        <v>45918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/>
      <c r="L2787" s="26">
        <f t="shared" si="371"/>
        <v>1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 t="s">
        <v>606</v>
      </c>
      <c r="X2787" s="47"/>
      <c r="Y2787" s="26" t="str">
        <f t="shared" si="368"/>
        <v/>
      </c>
      <c r="Z2787" s="26" t="str">
        <f t="shared" si="369"/>
        <v/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3605</v>
      </c>
      <c r="C2788" s="47">
        <v>45912</v>
      </c>
      <c r="D2788" s="47">
        <v>45918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/>
      <c r="L2788" s="26">
        <f t="shared" si="371"/>
        <v>1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 t="s">
        <v>606</v>
      </c>
      <c r="X2788" s="47"/>
      <c r="Y2788" s="26" t="str">
        <f t="shared" si="368"/>
        <v/>
      </c>
      <c r="Z2788" s="26" t="str">
        <f t="shared" si="369"/>
        <v/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3605</v>
      </c>
      <c r="C2789" s="47">
        <v>45912</v>
      </c>
      <c r="D2789" s="47">
        <v>45918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/>
      <c r="L2789" s="26">
        <f t="shared" si="371"/>
        <v>1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 t="s">
        <v>606</v>
      </c>
      <c r="X2789" s="47"/>
      <c r="Y2789" s="26" t="str">
        <f t="shared" si="368"/>
        <v/>
      </c>
      <c r="Z2789" s="26" t="str">
        <f t="shared" si="369"/>
        <v/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3605</v>
      </c>
      <c r="C2790" s="47">
        <v>45912</v>
      </c>
      <c r="D2790" s="47">
        <v>45918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/>
      <c r="L2790" s="26">
        <f t="shared" si="371"/>
        <v>1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 t="s">
        <v>606</v>
      </c>
      <c r="X2790" s="47"/>
      <c r="Y2790" s="26" t="str">
        <f t="shared" si="368"/>
        <v/>
      </c>
      <c r="Z2790" s="26" t="str">
        <f t="shared" si="369"/>
        <v/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3605</v>
      </c>
      <c r="C2791" s="47">
        <v>45912</v>
      </c>
      <c r="D2791" s="47">
        <v>45918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/>
      <c r="L2791" s="26">
        <f t="shared" si="371"/>
        <v>3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 t="s">
        <v>606</v>
      </c>
      <c r="X2791" s="47"/>
      <c r="Y2791" s="26" t="str">
        <f t="shared" si="368"/>
        <v/>
      </c>
      <c r="Z2791" s="26" t="str">
        <f t="shared" si="369"/>
        <v/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3605</v>
      </c>
      <c r="C2792" s="47">
        <v>45912</v>
      </c>
      <c r="D2792" s="47">
        <v>45918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/>
      <c r="L2792" s="26">
        <f t="shared" si="371"/>
        <v>1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 t="s">
        <v>606</v>
      </c>
      <c r="X2792" s="47"/>
      <c r="Y2792" s="26" t="str">
        <f t="shared" si="368"/>
        <v/>
      </c>
      <c r="Z2792" s="26" t="str">
        <f t="shared" si="369"/>
        <v/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3605</v>
      </c>
      <c r="C2793" s="47">
        <v>45912</v>
      </c>
      <c r="D2793" s="47">
        <v>45918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/>
      <c r="L2793" s="26">
        <f t="shared" si="371"/>
        <v>1</v>
      </c>
      <c r="M2793" s="26"/>
      <c r="N2793" s="47"/>
      <c r="O2793" s="57"/>
      <c r="P2793" s="26" t="s">
        <v>50</v>
      </c>
      <c r="Q2793" s="26"/>
      <c r="R2793" s="26"/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 t="s">
        <v>606</v>
      </c>
      <c r="X2793" s="47"/>
      <c r="Y2793" s="26" t="str">
        <f t="shared" si="368"/>
        <v/>
      </c>
      <c r="Z2793" s="26" t="str">
        <f t="shared" si="369"/>
        <v/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3605</v>
      </c>
      <c r="C2794" s="47">
        <v>45912</v>
      </c>
      <c r="D2794" s="47">
        <v>45918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/>
      <c r="L2794" s="26">
        <f t="shared" si="371"/>
        <v>1</v>
      </c>
      <c r="M2794" s="26"/>
      <c r="N2794" s="47"/>
      <c r="O2794" s="57"/>
      <c r="P2794" s="26" t="s">
        <v>50</v>
      </c>
      <c r="Q2794" s="26"/>
      <c r="R2794" s="26"/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 t="s">
        <v>606</v>
      </c>
      <c r="X2794" s="47"/>
      <c r="Y2794" s="26" t="str">
        <f t="shared" si="368"/>
        <v/>
      </c>
      <c r="Z2794" s="26" t="str">
        <f t="shared" si="369"/>
        <v/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3606</v>
      </c>
      <c r="C2795" s="47">
        <v>45912</v>
      </c>
      <c r="D2795" s="47">
        <v>45918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/>
      <c r="L2795" s="26">
        <f t="shared" si="371"/>
        <v>1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 t="s">
        <v>3620</v>
      </c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3606</v>
      </c>
      <c r="C2796" s="47">
        <v>45912</v>
      </c>
      <c r="D2796" s="47">
        <v>45918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/>
      <c r="L2796" s="26">
        <f t="shared" si="371"/>
        <v>2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 t="s">
        <v>3620</v>
      </c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3606</v>
      </c>
      <c r="C2797" s="47">
        <v>45912</v>
      </c>
      <c r="D2797" s="47">
        <v>45918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/>
      <c r="L2797" s="26">
        <f t="shared" si="371"/>
        <v>1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 t="s">
        <v>3620</v>
      </c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3606</v>
      </c>
      <c r="C2798" s="47">
        <v>45912</v>
      </c>
      <c r="D2798" s="47">
        <v>45918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/>
      <c r="L2798" s="26">
        <f t="shared" si="371"/>
        <v>1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 t="s">
        <v>3620</v>
      </c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3606</v>
      </c>
      <c r="C2799" s="47">
        <v>45912</v>
      </c>
      <c r="D2799" s="47">
        <v>45918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/>
      <c r="L2799" s="26">
        <f t="shared" si="371"/>
        <v>3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 t="s">
        <v>3620</v>
      </c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3606</v>
      </c>
      <c r="C2800" s="47">
        <v>45912</v>
      </c>
      <c r="D2800" s="47">
        <v>45918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/>
      <c r="L2800" s="26">
        <f t="shared" si="371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 t="s">
        <v>3620</v>
      </c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3606</v>
      </c>
      <c r="C2801" s="47">
        <v>45912</v>
      </c>
      <c r="D2801" s="47">
        <v>45918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/>
      <c r="L2801" s="26">
        <f t="shared" si="371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 t="s">
        <v>3620</v>
      </c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3606</v>
      </c>
      <c r="C2802" s="47">
        <v>45912</v>
      </c>
      <c r="D2802" s="47">
        <v>45918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/>
      <c r="L2802" s="26">
        <f t="shared" si="371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 t="s">
        <v>3620</v>
      </c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3606</v>
      </c>
      <c r="C2803" s="47">
        <v>45912</v>
      </c>
      <c r="D2803" s="47">
        <v>45918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/>
      <c r="L2803" s="26">
        <f t="shared" si="371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 t="s">
        <v>3620</v>
      </c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3606</v>
      </c>
      <c r="C2804" s="47">
        <v>45912</v>
      </c>
      <c r="D2804" s="47">
        <v>45918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/>
      <c r="L2804" s="26">
        <f t="shared" si="371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 t="s">
        <v>3620</v>
      </c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3606</v>
      </c>
      <c r="C2805" s="47">
        <v>45912</v>
      </c>
      <c r="D2805" s="47">
        <v>45918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/>
      <c r="L2805" s="26">
        <f t="shared" si="371"/>
        <v>1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 t="s">
        <v>3620</v>
      </c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3606</v>
      </c>
      <c r="C2806" s="47">
        <v>45912</v>
      </c>
      <c r="D2806" s="47">
        <v>45918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/>
      <c r="L2806" s="26">
        <f t="shared" si="371"/>
        <v>1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 t="s">
        <v>3620</v>
      </c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3606</v>
      </c>
      <c r="C2807" s="47">
        <v>45912</v>
      </c>
      <c r="D2807" s="47">
        <v>45918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/>
      <c r="L2807" s="26">
        <f t="shared" si="371"/>
        <v>2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 t="s">
        <v>3620</v>
      </c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3606</v>
      </c>
      <c r="C2808" s="47">
        <v>45912</v>
      </c>
      <c r="D2808" s="47">
        <v>45918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/>
      <c r="L2808" s="26">
        <f t="shared" si="371"/>
        <v>5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 t="s">
        <v>3620</v>
      </c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3606</v>
      </c>
      <c r="C2809" s="47">
        <v>45912</v>
      </c>
      <c r="D2809" s="47">
        <v>45918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/>
      <c r="L2809" s="26">
        <f t="shared" si="371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 t="s">
        <v>3620</v>
      </c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3606</v>
      </c>
      <c r="C2810" s="47">
        <v>45912</v>
      </c>
      <c r="D2810" s="47">
        <v>45918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/>
      <c r="L2810" s="26">
        <f t="shared" si="371"/>
        <v>3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 t="s">
        <v>3620</v>
      </c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3606</v>
      </c>
      <c r="C2811" s="47">
        <v>45912</v>
      </c>
      <c r="D2811" s="47">
        <v>45918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/>
      <c r="L2811" s="26">
        <f t="shared" si="371"/>
        <v>2</v>
      </c>
      <c r="M2811" s="26"/>
      <c r="N2811" s="47"/>
      <c r="O2811" s="57"/>
      <c r="P2811" s="26" t="s">
        <v>654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 t="s">
        <v>606</v>
      </c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3606</v>
      </c>
      <c r="C2812" s="47">
        <v>45912</v>
      </c>
      <c r="D2812" s="47">
        <v>45918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/>
      <c r="L2812" s="26">
        <f t="shared" si="371"/>
        <v>3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 t="s">
        <v>3620</v>
      </c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3606</v>
      </c>
      <c r="C2813" s="47">
        <v>45912</v>
      </c>
      <c r="D2813" s="47">
        <v>45918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/>
      <c r="L2813" s="26">
        <f t="shared" si="371"/>
        <v>2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 t="s">
        <v>3620</v>
      </c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3606</v>
      </c>
      <c r="C2814" s="47">
        <v>45912</v>
      </c>
      <c r="D2814" s="47">
        <v>45918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/>
      <c r="L2814" s="26">
        <f t="shared" si="371"/>
        <v>3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 t="s">
        <v>3620</v>
      </c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3606</v>
      </c>
      <c r="C2815" s="47">
        <v>45912</v>
      </c>
      <c r="D2815" s="47">
        <v>45918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/>
      <c r="L2815" s="26">
        <f t="shared" si="371"/>
        <v>1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 t="s">
        <v>3620</v>
      </c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3606</v>
      </c>
      <c r="C2816" s="47">
        <v>45912</v>
      </c>
      <c r="D2816" s="47">
        <v>45918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/>
      <c r="L2816" s="26">
        <f t="shared" si="371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 t="s">
        <v>3620</v>
      </c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3606</v>
      </c>
      <c r="C2817" s="47">
        <v>45912</v>
      </c>
      <c r="D2817" s="47">
        <v>45918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/>
      <c r="L2817" s="26">
        <f t="shared" si="371"/>
        <v>3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 t="s">
        <v>3620</v>
      </c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3606</v>
      </c>
      <c r="C2818" s="47">
        <v>45912</v>
      </c>
      <c r="D2818" s="47">
        <v>45918</v>
      </c>
      <c r="E2818" s="8">
        <v>156.75</v>
      </c>
      <c r="F2818" s="8">
        <f t="shared" ref="F2818:F2859" si="373">IF(AB2818="DOLLAR",E2818*88,E2818)</f>
        <v>13794</v>
      </c>
      <c r="G2818" s="56">
        <f t="shared" ref="G2818:G2859" si="374">E2818*J2818</f>
        <v>156.75</v>
      </c>
      <c r="H2818" s="26">
        <v>356619</v>
      </c>
      <c r="I2818" s="26"/>
      <c r="J2818" s="26">
        <v>1</v>
      </c>
      <c r="K2818" s="26"/>
      <c r="L2818" s="26">
        <f t="shared" si="371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 t="s">
        <v>3620</v>
      </c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3606</v>
      </c>
      <c r="C2819" s="47">
        <v>45912</v>
      </c>
      <c r="D2819" s="47">
        <v>45918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/>
      <c r="L2819" s="26">
        <f t="shared" si="371"/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 t="s">
        <v>3620</v>
      </c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3606</v>
      </c>
      <c r="C2820" s="47">
        <v>45912</v>
      </c>
      <c r="D2820" s="47">
        <v>45918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/>
      <c r="L2820" s="26">
        <f t="shared" ref="L2820:L2859" si="378">J2820-K2820</f>
        <v>1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 t="s">
        <v>3620</v>
      </c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59" si="379">A2820+1</f>
        <v>2820</v>
      </c>
      <c r="B2821" s="26" t="s">
        <v>3606</v>
      </c>
      <c r="C2821" s="47">
        <v>45912</v>
      </c>
      <c r="D2821" s="47">
        <v>45918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/>
      <c r="L2821" s="26">
        <f t="shared" si="378"/>
        <v>1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 t="s">
        <v>3620</v>
      </c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3606</v>
      </c>
      <c r="C2822" s="47">
        <v>45912</v>
      </c>
      <c r="D2822" s="47">
        <v>45918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/>
      <c r="L2822" s="26">
        <f t="shared" si="378"/>
        <v>2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 t="s">
        <v>3620</v>
      </c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3606</v>
      </c>
      <c r="C2823" s="47">
        <v>45912</v>
      </c>
      <c r="D2823" s="47">
        <v>45918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/>
      <c r="L2823" s="26">
        <f t="shared" si="378"/>
        <v>1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 t="s">
        <v>3620</v>
      </c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3606</v>
      </c>
      <c r="C2824" s="47">
        <v>45912</v>
      </c>
      <c r="D2824" s="47">
        <v>45918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/>
      <c r="L2824" s="26">
        <f t="shared" si="378"/>
        <v>3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 t="s">
        <v>3620</v>
      </c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3606</v>
      </c>
      <c r="C2825" s="47">
        <v>45912</v>
      </c>
      <c r="D2825" s="47">
        <v>45918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/>
      <c r="L2825" s="26">
        <f t="shared" si="378"/>
        <v>1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 t="s">
        <v>606</v>
      </c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3606</v>
      </c>
      <c r="C2826" s="47">
        <v>45912</v>
      </c>
      <c r="D2826" s="47">
        <v>45918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/>
      <c r="L2826" s="26">
        <f t="shared" si="378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 t="s">
        <v>3620</v>
      </c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3606</v>
      </c>
      <c r="C2827" s="47">
        <v>45912</v>
      </c>
      <c r="D2827" s="47">
        <v>45918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/>
      <c r="L2827" s="26">
        <f t="shared" si="378"/>
        <v>3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 t="s">
        <v>3620</v>
      </c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3606</v>
      </c>
      <c r="C2828" s="47">
        <v>45912</v>
      </c>
      <c r="D2828" s="47">
        <v>45918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/>
      <c r="L2828" s="26">
        <f t="shared" si="378"/>
        <v>1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 t="s">
        <v>3620</v>
      </c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3606</v>
      </c>
      <c r="C2829" s="47">
        <v>45912</v>
      </c>
      <c r="D2829" s="47">
        <v>45918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/>
      <c r="L2829" s="26">
        <f t="shared" si="378"/>
        <v>1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 t="s">
        <v>3620</v>
      </c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3606</v>
      </c>
      <c r="C2830" s="47">
        <v>45912</v>
      </c>
      <c r="D2830" s="47">
        <v>45918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/>
      <c r="L2830" s="26">
        <f t="shared" si="378"/>
        <v>3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 t="s">
        <v>3620</v>
      </c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3606</v>
      </c>
      <c r="C2831" s="47">
        <v>45912</v>
      </c>
      <c r="D2831" s="47">
        <v>45918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/>
      <c r="L2831" s="26">
        <f t="shared" si="378"/>
        <v>2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 t="s">
        <v>3620</v>
      </c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3606</v>
      </c>
      <c r="C2832" s="47">
        <v>45912</v>
      </c>
      <c r="D2832" s="47">
        <v>45918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/>
      <c r="L2832" s="26">
        <f t="shared" si="378"/>
        <v>1</v>
      </c>
      <c r="M2832" s="26"/>
      <c r="N2832" s="47"/>
      <c r="O2832" s="57"/>
      <c r="P2832" s="26" t="s">
        <v>3615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 t="s">
        <v>3620</v>
      </c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3606</v>
      </c>
      <c r="C2833" s="47">
        <v>45912</v>
      </c>
      <c r="D2833" s="47">
        <v>45918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/>
      <c r="L2833" s="26">
        <f t="shared" si="378"/>
        <v>3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 t="s">
        <v>3620</v>
      </c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3606</v>
      </c>
      <c r="C2834" s="47">
        <v>45912</v>
      </c>
      <c r="D2834" s="47">
        <v>45918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/>
      <c r="L2834" s="26">
        <f t="shared" si="378"/>
        <v>4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 t="s">
        <v>3620</v>
      </c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3606</v>
      </c>
      <c r="C2835" s="47">
        <v>45912</v>
      </c>
      <c r="D2835" s="47">
        <v>45918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/>
      <c r="L2835" s="26">
        <f t="shared" si="378"/>
        <v>1</v>
      </c>
      <c r="M2835" s="26"/>
      <c r="N2835" s="47"/>
      <c r="O2835" s="57"/>
      <c r="P2835" s="26" t="s">
        <v>3617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 t="s">
        <v>3620</v>
      </c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3606</v>
      </c>
      <c r="C2836" s="47">
        <v>45912</v>
      </c>
      <c r="D2836" s="47">
        <v>45918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/>
      <c r="L2836" s="26">
        <f t="shared" si="378"/>
        <v>1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 t="s">
        <v>3620</v>
      </c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3606</v>
      </c>
      <c r="C2837" s="47">
        <v>45912</v>
      </c>
      <c r="D2837" s="47">
        <v>45918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/>
      <c r="L2837" s="26">
        <f t="shared" si="378"/>
        <v>6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 t="s">
        <v>3620</v>
      </c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3606</v>
      </c>
      <c r="C2838" s="47">
        <v>45912</v>
      </c>
      <c r="D2838" s="47">
        <v>45918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/>
      <c r="L2838" s="26">
        <f t="shared" si="378"/>
        <v>1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 t="s">
        <v>3620</v>
      </c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3606</v>
      </c>
      <c r="C2839" s="47">
        <v>45912</v>
      </c>
      <c r="D2839" s="47">
        <v>45918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/>
      <c r="L2839" s="26">
        <f t="shared" si="378"/>
        <v>1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 t="s">
        <v>3620</v>
      </c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3606</v>
      </c>
      <c r="C2840" s="47">
        <v>45912</v>
      </c>
      <c r="D2840" s="47">
        <v>45918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/>
      <c r="L2840" s="26">
        <f t="shared" si="378"/>
        <v>1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 t="s">
        <v>3620</v>
      </c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3606</v>
      </c>
      <c r="C2841" s="47">
        <v>45912</v>
      </c>
      <c r="D2841" s="47">
        <v>45918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/>
      <c r="L2841" s="26">
        <f t="shared" si="378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 t="s">
        <v>3620</v>
      </c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3606</v>
      </c>
      <c r="C2842" s="47">
        <v>45912</v>
      </c>
      <c r="D2842" s="47">
        <v>45918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/>
      <c r="L2842" s="26">
        <f t="shared" si="378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 t="s">
        <v>3620</v>
      </c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3606</v>
      </c>
      <c r="C2843" s="47">
        <v>45912</v>
      </c>
      <c r="D2843" s="47">
        <v>45918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/>
      <c r="L2843" s="26">
        <f t="shared" si="378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 t="s">
        <v>3620</v>
      </c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3606</v>
      </c>
      <c r="C2844" s="47">
        <v>45912</v>
      </c>
      <c r="D2844" s="47">
        <v>45918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/>
      <c r="L2844" s="26">
        <f t="shared" si="378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 t="s">
        <v>3620</v>
      </c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3606</v>
      </c>
      <c r="C2845" s="47">
        <v>45912</v>
      </c>
      <c r="D2845" s="47">
        <v>45918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/>
      <c r="L2845" s="26">
        <f t="shared" si="378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 t="s">
        <v>3620</v>
      </c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3606</v>
      </c>
      <c r="C2846" s="47">
        <v>45912</v>
      </c>
      <c r="D2846" s="47">
        <v>45918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/>
      <c r="L2846" s="26">
        <f t="shared" si="378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 t="s">
        <v>3620</v>
      </c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3606</v>
      </c>
      <c r="C2847" s="47">
        <v>45912</v>
      </c>
      <c r="D2847" s="47">
        <v>45918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/>
      <c r="L2847" s="26">
        <f t="shared" si="378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 t="s">
        <v>3620</v>
      </c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3606</v>
      </c>
      <c r="C2848" s="47">
        <v>45912</v>
      </c>
      <c r="D2848" s="47">
        <v>45918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/>
      <c r="L2848" s="26">
        <f t="shared" si="378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 t="s">
        <v>3620</v>
      </c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3606</v>
      </c>
      <c r="C2849" s="47">
        <v>45912</v>
      </c>
      <c r="D2849" s="47">
        <v>45918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/>
      <c r="L2849" s="26">
        <f t="shared" si="378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 t="s">
        <v>3620</v>
      </c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3606</v>
      </c>
      <c r="C2850" s="47">
        <v>45912</v>
      </c>
      <c r="D2850" s="47">
        <v>45918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/>
      <c r="L2850" s="26">
        <f t="shared" si="378"/>
        <v>1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 t="s">
        <v>3620</v>
      </c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3606</v>
      </c>
      <c r="C2851" s="47">
        <v>45912</v>
      </c>
      <c r="D2851" s="47">
        <v>45918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/>
      <c r="L2851" s="26">
        <f t="shared" si="378"/>
        <v>1</v>
      </c>
      <c r="M2851" s="26"/>
      <c r="N2851" s="47"/>
      <c r="O2851" s="57"/>
      <c r="P2851" s="26" t="s">
        <v>3528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Lucknow</v>
      </c>
      <c r="W2851" s="59" t="s">
        <v>3620</v>
      </c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3606</v>
      </c>
      <c r="C2852" s="47">
        <v>45912</v>
      </c>
      <c r="D2852" s="47">
        <v>45918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/>
      <c r="L2852" s="26">
        <f t="shared" si="378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 t="s">
        <v>3620</v>
      </c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3606</v>
      </c>
      <c r="C2853" s="47">
        <v>45912</v>
      </c>
      <c r="D2853" s="47">
        <v>45918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/>
      <c r="L2853" s="26">
        <f t="shared" si="378"/>
        <v>1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 t="s">
        <v>3620</v>
      </c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3606</v>
      </c>
      <c r="C2854" s="47">
        <v>45912</v>
      </c>
      <c r="D2854" s="47">
        <v>45918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/>
      <c r="L2854" s="26">
        <f t="shared" si="378"/>
        <v>1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 t="s">
        <v>3620</v>
      </c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3606</v>
      </c>
      <c r="C2855" s="47">
        <v>45912</v>
      </c>
      <c r="D2855" s="47">
        <v>45918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/>
      <c r="L2855" s="26">
        <f t="shared" si="378"/>
        <v>2</v>
      </c>
      <c r="M2855" s="26"/>
      <c r="N2855" s="47"/>
      <c r="O2855" s="57"/>
      <c r="P2855" s="26" t="s">
        <v>3618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 t="s">
        <v>3620</v>
      </c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3606</v>
      </c>
      <c r="C2856" s="47">
        <v>45912</v>
      </c>
      <c r="D2856" s="47">
        <v>45918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/>
      <c r="L2856" s="26">
        <f t="shared" si="378"/>
        <v>2</v>
      </c>
      <c r="M2856" s="26"/>
      <c r="N2856" s="47"/>
      <c r="O2856" s="57"/>
      <c r="P2856" s="26" t="s">
        <v>3618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 t="s">
        <v>3620</v>
      </c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3606</v>
      </c>
      <c r="C2857" s="47">
        <v>45912</v>
      </c>
      <c r="D2857" s="47">
        <v>45918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/>
      <c r="L2857" s="26">
        <f t="shared" si="378"/>
        <v>1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 t="s">
        <v>3620</v>
      </c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3606</v>
      </c>
      <c r="C2858" s="47">
        <v>45912</v>
      </c>
      <c r="D2858" s="47">
        <v>45918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/>
      <c r="L2858" s="26">
        <f t="shared" si="378"/>
        <v>1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 t="s">
        <v>3620</v>
      </c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3606</v>
      </c>
      <c r="C2859" s="47">
        <v>45912</v>
      </c>
      <c r="D2859" s="47">
        <v>45918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/>
      <c r="L2859" s="26">
        <f t="shared" si="378"/>
        <v>1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 t="s">
        <v>3620</v>
      </c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5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5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>
        <v>45918</v>
      </c>
      <c r="C2669" s="28" t="str">
        <v>CTM-1177078</v>
      </c>
    </row>
    <row r="2670" spans="1:3" x14ac:dyDescent="0.25">
      <c r="A2670" s="28" t="str">
        <v>O091025IN3313547G</v>
      </c>
      <c r="B2670" s="48">
        <v>45918</v>
      </c>
      <c r="C2670" s="28" t="str">
        <v>G-114705-025</v>
      </c>
    </row>
    <row r="2671" spans="1:3" x14ac:dyDescent="0.25">
      <c r="A2671" s="28" t="str">
        <v>O091025IN3313547G</v>
      </c>
      <c r="B2671" s="48">
        <v>45918</v>
      </c>
      <c r="C2671" s="28" t="str">
        <v>G-CUSTOM-1177531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G-CUSTOM-1177536</v>
      </c>
    </row>
    <row r="2673" spans="1:3" x14ac:dyDescent="0.25">
      <c r="A2673" s="28" t="str">
        <v>O091025IN3313547G</v>
      </c>
      <c r="B2673" s="48">
        <v>45918</v>
      </c>
      <c r="C2673" s="28" t="str">
        <v>D-001810-10-05</v>
      </c>
    </row>
    <row r="2674" spans="1:3" x14ac:dyDescent="0.25">
      <c r="A2674" s="28" t="str">
        <v>O091025IN3313547G</v>
      </c>
      <c r="B2674" s="48">
        <v>45918</v>
      </c>
      <c r="C2674" s="28" t="str">
        <v>D-012251-01-0002</v>
      </c>
    </row>
    <row r="2675" spans="1:3" x14ac:dyDescent="0.25">
      <c r="A2675" s="28" t="str">
        <v>O091025IN3313547G</v>
      </c>
      <c r="B2675" s="48">
        <v>45918</v>
      </c>
      <c r="C2675" s="28" t="str">
        <v>VSGH12442-253046112</v>
      </c>
    </row>
    <row r="2676" spans="1:3" x14ac:dyDescent="0.25">
      <c r="A2676" s="28" t="str">
        <v>O091025IN3313547G</v>
      </c>
      <c r="B2676" s="48">
        <v>45918</v>
      </c>
      <c r="C2676" s="28" t="str">
        <v>V3SH11255-02EG2346</v>
      </c>
    </row>
    <row r="2677" spans="1:3" x14ac:dyDescent="0.25">
      <c r="A2677" s="28" t="str">
        <v>O091025IN3313547G</v>
      </c>
      <c r="B2677" s="48">
        <v>45918</v>
      </c>
      <c r="C2677" s="28" t="str">
        <v>B-002000-UB-100</v>
      </c>
    </row>
    <row r="2678" spans="1:3" x14ac:dyDescent="0.25">
      <c r="A2678" s="28" t="str">
        <v>O091025IN3313547G</v>
      </c>
      <c r="B2678" s="48">
        <v>45918</v>
      </c>
      <c r="C2678" s="28" t="str">
        <v>T-2004-02</v>
      </c>
    </row>
    <row r="2679" spans="1:3" x14ac:dyDescent="0.25">
      <c r="A2679" s="28" t="str">
        <v>O091025IN3313547G</v>
      </c>
      <c r="B2679" s="48">
        <v>45918</v>
      </c>
      <c r="C2679" s="28" t="str">
        <v>T-2001-03</v>
      </c>
    </row>
    <row r="2680" spans="1:3" x14ac:dyDescent="0.25">
      <c r="A2680" s="28" t="str">
        <v>EED118999</v>
      </c>
      <c r="B2680" s="48">
        <v>45918</v>
      </c>
      <c r="C2680" s="28">
        <v>100222</v>
      </c>
    </row>
    <row r="2681" spans="1:3" x14ac:dyDescent="0.25">
      <c r="A2681" s="28" t="str">
        <v>EED118999</v>
      </c>
      <c r="B2681" s="48">
        <v>45918</v>
      </c>
      <c r="C2681" s="28">
        <v>101243</v>
      </c>
    </row>
    <row r="2682" spans="1:3" x14ac:dyDescent="0.25">
      <c r="A2682" s="28" t="str">
        <v>EED118999</v>
      </c>
      <c r="B2682" s="48">
        <v>45918</v>
      </c>
      <c r="C2682" s="28">
        <v>103056</v>
      </c>
    </row>
    <row r="2683" spans="1:3" x14ac:dyDescent="0.25">
      <c r="A2683" s="28" t="str">
        <v>EED118999</v>
      </c>
      <c r="B2683" s="48">
        <v>45918</v>
      </c>
      <c r="C2683" s="28">
        <v>106310</v>
      </c>
    </row>
    <row r="2684" spans="1:3" x14ac:dyDescent="0.25">
      <c r="A2684" s="28" t="str">
        <v>EED118999</v>
      </c>
      <c r="B2684" s="48">
        <v>45918</v>
      </c>
      <c r="C2684" s="28">
        <v>107632</v>
      </c>
    </row>
    <row r="2685" spans="1:3" x14ac:dyDescent="0.25">
      <c r="A2685" s="28" t="str">
        <v>EED118999</v>
      </c>
      <c r="B2685" s="48">
        <v>45918</v>
      </c>
      <c r="C2685" s="28">
        <v>115505</v>
      </c>
    </row>
    <row r="2686" spans="1:3" x14ac:dyDescent="0.25">
      <c r="A2686" s="28" t="str">
        <v>EED118999</v>
      </c>
      <c r="B2686" s="48">
        <v>45918</v>
      </c>
      <c r="C2686" s="28">
        <v>117318</v>
      </c>
    </row>
    <row r="2687" spans="1:3" x14ac:dyDescent="0.25">
      <c r="A2687" s="28" t="str">
        <v>EED118999</v>
      </c>
      <c r="B2687" s="48">
        <v>45918</v>
      </c>
      <c r="C2687" s="28">
        <v>119721</v>
      </c>
    </row>
    <row r="2688" spans="1:3" x14ac:dyDescent="0.25">
      <c r="A2688" s="28" t="str">
        <v>EED118999</v>
      </c>
      <c r="B2688" s="48">
        <v>45918</v>
      </c>
      <c r="C2688" s="28">
        <v>121610</v>
      </c>
    </row>
    <row r="2689" spans="1:3" x14ac:dyDescent="0.25">
      <c r="A2689" s="28" t="str">
        <v>EED118999</v>
      </c>
      <c r="B2689" s="48">
        <v>45918</v>
      </c>
      <c r="C2689" s="28">
        <v>123109</v>
      </c>
    </row>
    <row r="2690" spans="1:3" x14ac:dyDescent="0.25">
      <c r="A2690" s="28" t="str">
        <v>EED118999</v>
      </c>
      <c r="B2690" s="48">
        <v>45918</v>
      </c>
      <c r="C2690" s="28">
        <v>125219</v>
      </c>
    </row>
    <row r="2691" spans="1:3" x14ac:dyDescent="0.25">
      <c r="A2691" s="28" t="str">
        <v>EED118999</v>
      </c>
      <c r="B2691" s="48">
        <v>45918</v>
      </c>
      <c r="C2691" s="28">
        <v>127647</v>
      </c>
    </row>
    <row r="2692" spans="1:3" x14ac:dyDescent="0.25">
      <c r="A2692" s="28" t="str">
        <v>EED118999</v>
      </c>
      <c r="B2692" s="48">
        <v>45918</v>
      </c>
      <c r="C2692" s="28">
        <v>128016</v>
      </c>
    </row>
    <row r="2693" spans="1:3" x14ac:dyDescent="0.25">
      <c r="A2693" s="28" t="str">
        <v>EED118999</v>
      </c>
      <c r="B2693" s="48">
        <v>45918</v>
      </c>
      <c r="C2693" s="28">
        <v>133518</v>
      </c>
    </row>
    <row r="2694" spans="1:3" x14ac:dyDescent="0.25">
      <c r="A2694" s="28" t="str">
        <v>EED118999</v>
      </c>
      <c r="B2694" s="48">
        <v>45918</v>
      </c>
      <c r="C2694" s="28">
        <v>135221</v>
      </c>
    </row>
    <row r="2695" spans="1:3" x14ac:dyDescent="0.25">
      <c r="A2695" s="28" t="str">
        <v>EED118999</v>
      </c>
      <c r="B2695" s="48">
        <v>45918</v>
      </c>
      <c r="C2695" s="28">
        <v>149014</v>
      </c>
    </row>
    <row r="2696" spans="1:3" x14ac:dyDescent="0.25">
      <c r="A2696" s="28" t="str">
        <v>EED118999</v>
      </c>
      <c r="B2696" s="48">
        <v>45918</v>
      </c>
      <c r="C2696" s="28">
        <v>154319</v>
      </c>
    </row>
    <row r="2697" spans="1:3" x14ac:dyDescent="0.25">
      <c r="A2697" s="28" t="str">
        <v>EED118999</v>
      </c>
      <c r="B2697" s="48">
        <v>45918</v>
      </c>
      <c r="C2697" s="28">
        <v>156104</v>
      </c>
    </row>
    <row r="2698" spans="1:3" x14ac:dyDescent="0.25">
      <c r="A2698" s="28" t="str">
        <v>EED118999</v>
      </c>
      <c r="B2698" s="48">
        <v>45918</v>
      </c>
      <c r="C2698" s="28">
        <v>156543</v>
      </c>
    </row>
    <row r="2699" spans="1:3" x14ac:dyDescent="0.25">
      <c r="A2699" s="28" t="str">
        <v>EED118999</v>
      </c>
      <c r="B2699" s="48">
        <v>45918</v>
      </c>
      <c r="C2699" s="28">
        <v>161214</v>
      </c>
    </row>
    <row r="2700" spans="1:3" x14ac:dyDescent="0.25">
      <c r="A2700" s="28" t="str">
        <v>EED118999</v>
      </c>
      <c r="B2700" s="48">
        <v>45918</v>
      </c>
      <c r="C2700" s="28">
        <v>302645</v>
      </c>
    </row>
    <row r="2701" spans="1:3" x14ac:dyDescent="0.25">
      <c r="A2701" s="28" t="str">
        <v>EED118999</v>
      </c>
      <c r="B2701" s="48">
        <v>45918</v>
      </c>
      <c r="C2701" s="28">
        <v>304035</v>
      </c>
    </row>
    <row r="2702" spans="1:3" x14ac:dyDescent="0.25">
      <c r="A2702" s="28" t="str">
        <v>EED118999</v>
      </c>
      <c r="B2702" s="48">
        <v>45918</v>
      </c>
      <c r="C2702" s="28">
        <v>310933</v>
      </c>
    </row>
    <row r="2703" spans="1:3" x14ac:dyDescent="0.25">
      <c r="A2703" s="28" t="str">
        <v>EED118999</v>
      </c>
      <c r="B2703" s="48">
        <v>45918</v>
      </c>
      <c r="C2703" s="28">
        <v>317417</v>
      </c>
    </row>
    <row r="2704" spans="1:3" x14ac:dyDescent="0.25">
      <c r="A2704" s="28" t="str">
        <v>EED118999</v>
      </c>
      <c r="B2704" s="48">
        <v>45918</v>
      </c>
      <c r="C2704" s="28">
        <v>364102</v>
      </c>
    </row>
    <row r="2705" spans="1:3" x14ac:dyDescent="0.25">
      <c r="A2705" s="28" t="str">
        <v>EED118999</v>
      </c>
      <c r="B2705" s="48">
        <v>45918</v>
      </c>
      <c r="C2705" s="28">
        <v>422604</v>
      </c>
    </row>
    <row r="2706" spans="1:3" x14ac:dyDescent="0.25">
      <c r="A2706" s="28" t="str">
        <v>EED118999</v>
      </c>
      <c r="B2706" s="48">
        <v>45918</v>
      </c>
      <c r="C2706" s="28">
        <v>426803</v>
      </c>
    </row>
    <row r="2707" spans="1:3" x14ac:dyDescent="0.25">
      <c r="A2707" s="28" t="str">
        <v>EED118999</v>
      </c>
      <c r="B2707" s="48">
        <v>45918</v>
      </c>
      <c r="C2707" s="28">
        <v>505836</v>
      </c>
    </row>
    <row r="2708" spans="1:3" x14ac:dyDescent="0.25">
      <c r="A2708" s="28" t="str">
        <v>EED118999</v>
      </c>
      <c r="B2708" s="48">
        <v>45918</v>
      </c>
      <c r="C2708" s="28">
        <v>506304</v>
      </c>
    </row>
    <row r="2709" spans="1:3" x14ac:dyDescent="0.25">
      <c r="A2709" s="28" t="str">
        <v>EED118999</v>
      </c>
      <c r="B2709" s="48">
        <v>45918</v>
      </c>
      <c r="C2709" s="28">
        <v>576406</v>
      </c>
    </row>
    <row r="2710" spans="1:3" x14ac:dyDescent="0.25">
      <c r="A2710" s="28" t="str">
        <v>EED118995</v>
      </c>
      <c r="B2710" s="48">
        <v>45918</v>
      </c>
      <c r="C2710" s="28">
        <v>101208</v>
      </c>
    </row>
    <row r="2711" spans="1:3" x14ac:dyDescent="0.25">
      <c r="A2711" s="28" t="str">
        <v>EED118995</v>
      </c>
      <c r="B2711" s="48">
        <v>45918</v>
      </c>
      <c r="C2711" s="28">
        <v>101320</v>
      </c>
    </row>
    <row r="2712" spans="1:3" x14ac:dyDescent="0.25">
      <c r="A2712" s="28" t="str">
        <v>EED118995</v>
      </c>
      <c r="B2712" s="48">
        <v>45918</v>
      </c>
      <c r="C2712" s="28">
        <v>103112</v>
      </c>
    </row>
    <row r="2713" spans="1:3" x14ac:dyDescent="0.25">
      <c r="A2713" s="28" t="str">
        <v>EED118995</v>
      </c>
      <c r="B2713" s="48">
        <v>45918</v>
      </c>
      <c r="C2713" s="28">
        <v>103116</v>
      </c>
    </row>
    <row r="2714" spans="1:3" x14ac:dyDescent="0.25">
      <c r="A2714" s="28" t="str">
        <v>EED118995</v>
      </c>
      <c r="B2714" s="48">
        <v>45918</v>
      </c>
      <c r="C2714" s="28">
        <v>103227</v>
      </c>
    </row>
    <row r="2715" spans="1:3" x14ac:dyDescent="0.25">
      <c r="A2715" s="28" t="str">
        <v>EED118995</v>
      </c>
      <c r="B2715" s="48">
        <v>45918</v>
      </c>
      <c r="C2715" s="28">
        <v>116420</v>
      </c>
    </row>
    <row r="2716" spans="1:3" x14ac:dyDescent="0.25">
      <c r="A2716" s="28" t="str">
        <v>EED118995</v>
      </c>
      <c r="B2716" s="48">
        <v>45918</v>
      </c>
      <c r="C2716" s="28">
        <v>117334</v>
      </c>
    </row>
    <row r="2717" spans="1:3" x14ac:dyDescent="0.25">
      <c r="A2717" s="28" t="str">
        <v>EED118995</v>
      </c>
      <c r="B2717" s="48">
        <v>45918</v>
      </c>
      <c r="C2717" s="28">
        <v>123108</v>
      </c>
    </row>
    <row r="2718" spans="1:3" x14ac:dyDescent="0.25">
      <c r="A2718" s="28" t="str">
        <v>EED118995</v>
      </c>
      <c r="B2718" s="48">
        <v>45918</v>
      </c>
      <c r="C2718" s="28">
        <v>127624</v>
      </c>
    </row>
    <row r="2719" spans="1:3" x14ac:dyDescent="0.25">
      <c r="A2719" s="28" t="str">
        <v>EED118995</v>
      </c>
      <c r="B2719" s="48">
        <v>45918</v>
      </c>
      <c r="C2719" s="28">
        <v>128012</v>
      </c>
    </row>
    <row r="2720" spans="1:3" x14ac:dyDescent="0.25">
      <c r="A2720" s="28" t="str">
        <v>EED118995</v>
      </c>
      <c r="B2720" s="48">
        <v>45918</v>
      </c>
      <c r="C2720" s="28">
        <v>141727</v>
      </c>
    </row>
    <row r="2721" spans="1:3" x14ac:dyDescent="0.25">
      <c r="A2721" s="28" t="str">
        <v>EED118995</v>
      </c>
      <c r="B2721" s="48">
        <v>45918</v>
      </c>
      <c r="C2721" s="28">
        <v>156604</v>
      </c>
    </row>
    <row r="2722" spans="1:3" x14ac:dyDescent="0.25">
      <c r="A2722" s="28" t="str">
        <v>EED118995</v>
      </c>
      <c r="B2722" s="48">
        <v>45918</v>
      </c>
      <c r="C2722" s="28">
        <v>159214</v>
      </c>
    </row>
    <row r="2723" spans="1:3" x14ac:dyDescent="0.25">
      <c r="A2723" s="28" t="str">
        <v>EED118995</v>
      </c>
      <c r="B2723" s="48">
        <v>45918</v>
      </c>
      <c r="C2723" s="28">
        <v>300602</v>
      </c>
    </row>
    <row r="2724" spans="1:3" x14ac:dyDescent="0.25">
      <c r="A2724" s="28" t="str">
        <v>EED118995</v>
      </c>
      <c r="B2724" s="48">
        <v>45918</v>
      </c>
      <c r="C2724" s="28">
        <v>301044</v>
      </c>
    </row>
    <row r="2725" spans="1:3" x14ac:dyDescent="0.25">
      <c r="A2725" s="28" t="str">
        <v>EED118995</v>
      </c>
      <c r="B2725" s="48">
        <v>45918</v>
      </c>
      <c r="C2725" s="28">
        <v>302910</v>
      </c>
    </row>
    <row r="2726" spans="1:3" x14ac:dyDescent="0.25">
      <c r="A2726" s="28" t="str">
        <v>EED118995</v>
      </c>
      <c r="B2726" s="48">
        <v>45918</v>
      </c>
      <c r="C2726" s="28">
        <v>303529</v>
      </c>
    </row>
    <row r="2727" spans="1:3" x14ac:dyDescent="0.25">
      <c r="A2727" s="28" t="str">
        <v>EED118995</v>
      </c>
      <c r="B2727" s="48">
        <v>45918</v>
      </c>
      <c r="C2727" s="28">
        <v>304042</v>
      </c>
    </row>
    <row r="2728" spans="1:3" x14ac:dyDescent="0.25">
      <c r="A2728" s="28" t="str">
        <v>EED118995</v>
      </c>
      <c r="B2728" s="48">
        <v>45918</v>
      </c>
      <c r="C2728" s="28">
        <v>304120</v>
      </c>
    </row>
    <row r="2729" spans="1:3" x14ac:dyDescent="0.25">
      <c r="A2729" s="28" t="str">
        <v>EED118995</v>
      </c>
      <c r="B2729" s="48">
        <v>45918</v>
      </c>
      <c r="C2729" s="28">
        <v>305636</v>
      </c>
    </row>
    <row r="2730" spans="1:3" x14ac:dyDescent="0.25">
      <c r="A2730" s="28" t="str">
        <v>EED118995</v>
      </c>
      <c r="B2730" s="48">
        <v>45918</v>
      </c>
      <c r="C2730" s="28">
        <v>308120</v>
      </c>
    </row>
    <row r="2731" spans="1:3" x14ac:dyDescent="0.25">
      <c r="A2731" s="28" t="str">
        <v>EED118995</v>
      </c>
      <c r="B2731" s="48">
        <v>45918</v>
      </c>
      <c r="C2731" s="28">
        <v>324406</v>
      </c>
    </row>
    <row r="2732" spans="1:3" x14ac:dyDescent="0.25">
      <c r="A2732" s="28" t="str">
        <v>EED118995</v>
      </c>
      <c r="B2732" s="48">
        <v>45918</v>
      </c>
      <c r="C2732" s="28">
        <v>353230</v>
      </c>
    </row>
    <row r="2733" spans="1:3" x14ac:dyDescent="0.25">
      <c r="A2733" s="28" t="str">
        <v>EED118995</v>
      </c>
      <c r="B2733" s="48">
        <v>45918</v>
      </c>
      <c r="C2733" s="28">
        <v>356619</v>
      </c>
    </row>
    <row r="2734" spans="1:3" x14ac:dyDescent="0.25">
      <c r="A2734" s="28" t="str">
        <v>EED118995</v>
      </c>
      <c r="B2734" s="48">
        <v>45918</v>
      </c>
      <c r="C2734" s="28">
        <v>359413</v>
      </c>
    </row>
    <row r="2735" spans="1:3" x14ac:dyDescent="0.25">
      <c r="A2735" s="28" t="str">
        <v>EED118995</v>
      </c>
      <c r="B2735" s="48">
        <v>45918</v>
      </c>
      <c r="C2735" s="28">
        <v>360731</v>
      </c>
    </row>
    <row r="2736" spans="1:3" x14ac:dyDescent="0.25">
      <c r="A2736" s="28" t="str">
        <v>EED118995</v>
      </c>
      <c r="B2736" s="48">
        <v>45918</v>
      </c>
      <c r="C2736" s="28">
        <v>369616</v>
      </c>
    </row>
    <row r="2737" spans="1:3" x14ac:dyDescent="0.25">
      <c r="A2737" s="28" t="str">
        <v>EED118995</v>
      </c>
      <c r="B2737" s="48">
        <v>45918</v>
      </c>
      <c r="C2737" s="28">
        <v>373746</v>
      </c>
    </row>
    <row r="2738" spans="1:3" x14ac:dyDescent="0.25">
      <c r="A2738" s="28" t="str">
        <v>EED118995</v>
      </c>
      <c r="B2738" s="48">
        <v>45918</v>
      </c>
      <c r="C2738" s="28">
        <v>379207</v>
      </c>
    </row>
    <row r="2739" spans="1:3" x14ac:dyDescent="0.25">
      <c r="A2739" s="28" t="str">
        <v>EED118995</v>
      </c>
      <c r="B2739" s="48">
        <v>45918</v>
      </c>
      <c r="C2739" s="28">
        <v>384808</v>
      </c>
    </row>
    <row r="2740" spans="1:3" x14ac:dyDescent="0.25">
      <c r="A2740" s="28" t="str">
        <v>EED118995</v>
      </c>
      <c r="B2740" s="48">
        <v>45918</v>
      </c>
      <c r="C2740" s="28">
        <v>395004</v>
      </c>
    </row>
    <row r="2741" spans="1:3" x14ac:dyDescent="0.25">
      <c r="A2741" s="28" t="str">
        <v>EED118995</v>
      </c>
      <c r="B2741" s="48">
        <v>45918</v>
      </c>
      <c r="C2741" s="28">
        <v>400118</v>
      </c>
    </row>
    <row r="2742" spans="1:3" x14ac:dyDescent="0.25">
      <c r="A2742" s="28" t="str">
        <v>EED118995</v>
      </c>
      <c r="B2742" s="48">
        <v>45918</v>
      </c>
      <c r="C2742" s="28">
        <v>400128</v>
      </c>
    </row>
    <row r="2743" spans="1:3" x14ac:dyDescent="0.25">
      <c r="A2743" s="28" t="str">
        <v>EED118995</v>
      </c>
      <c r="B2743" s="48">
        <v>45918</v>
      </c>
      <c r="C2743" s="28">
        <v>400137</v>
      </c>
    </row>
    <row r="2744" spans="1:3" x14ac:dyDescent="0.25">
      <c r="A2744" s="28" t="str">
        <v>EED118995</v>
      </c>
      <c r="B2744" s="48">
        <v>45918</v>
      </c>
      <c r="C2744" s="28">
        <v>400208</v>
      </c>
    </row>
    <row r="2745" spans="1:3" x14ac:dyDescent="0.25">
      <c r="A2745" s="28" t="str">
        <v>EED118995</v>
      </c>
      <c r="B2745" s="48">
        <v>45918</v>
      </c>
      <c r="C2745" s="28">
        <v>400274</v>
      </c>
    </row>
    <row r="2746" spans="1:3" x14ac:dyDescent="0.25">
      <c r="A2746" s="28" t="str">
        <v>EED118995</v>
      </c>
      <c r="B2746" s="48">
        <v>45918</v>
      </c>
      <c r="C2746" s="28">
        <v>400334</v>
      </c>
    </row>
    <row r="2747" spans="1:3" x14ac:dyDescent="0.25">
      <c r="A2747" s="28" t="str">
        <v>EED118995</v>
      </c>
      <c r="B2747" s="48">
        <v>45918</v>
      </c>
      <c r="C2747" s="28">
        <v>405225</v>
      </c>
    </row>
    <row r="2748" spans="1:3" x14ac:dyDescent="0.25">
      <c r="A2748" s="28" t="str">
        <v>EED118995</v>
      </c>
      <c r="B2748" s="48">
        <v>45918</v>
      </c>
      <c r="C2748" s="28">
        <v>422302</v>
      </c>
    </row>
    <row r="2749" spans="1:3" x14ac:dyDescent="0.25">
      <c r="A2749" s="28" t="str">
        <v>EED118995</v>
      </c>
      <c r="B2749" s="48">
        <v>45918</v>
      </c>
      <c r="C2749" s="28">
        <v>423201</v>
      </c>
    </row>
    <row r="2750" spans="1:3" x14ac:dyDescent="0.25">
      <c r="A2750" s="28" t="str">
        <v>EED118995</v>
      </c>
      <c r="B2750" s="48">
        <v>45918</v>
      </c>
      <c r="C2750" s="28">
        <v>424902</v>
      </c>
    </row>
    <row r="2751" spans="1:3" x14ac:dyDescent="0.25">
      <c r="A2751" s="28" t="str">
        <v>EED118995</v>
      </c>
      <c r="B2751" s="48">
        <v>45918</v>
      </c>
      <c r="C2751" s="28">
        <v>426103</v>
      </c>
    </row>
    <row r="2752" spans="1:3" x14ac:dyDescent="0.25">
      <c r="A2752" s="28" t="str">
        <v>EED118995</v>
      </c>
      <c r="B2752" s="48">
        <v>45918</v>
      </c>
      <c r="C2752" s="28">
        <v>426202</v>
      </c>
    </row>
    <row r="2753" spans="1:3" x14ac:dyDescent="0.25">
      <c r="A2753" s="28" t="str">
        <v>EED118995</v>
      </c>
      <c r="B2753" s="48">
        <v>45918</v>
      </c>
      <c r="C2753" s="28">
        <v>575304</v>
      </c>
    </row>
    <row r="2754" spans="1:3" x14ac:dyDescent="0.25">
      <c r="A2754" s="28" t="str">
        <v>EED118995</v>
      </c>
      <c r="B2754" s="48">
        <v>45918</v>
      </c>
      <c r="C2754" s="28">
        <v>582304</v>
      </c>
    </row>
    <row r="2755" spans="1:3" x14ac:dyDescent="0.25">
      <c r="A2755" s="28" t="str">
        <v>EED118995</v>
      </c>
      <c r="B2755" s="48">
        <v>45918</v>
      </c>
      <c r="C2755" s="28">
        <v>626810</v>
      </c>
    </row>
    <row r="2756" spans="1:3" x14ac:dyDescent="0.25">
      <c r="A2756" s="28" t="str">
        <v>EED118995</v>
      </c>
      <c r="B2756" s="48">
        <v>45918</v>
      </c>
      <c r="C2756" s="28">
        <v>740042</v>
      </c>
    </row>
    <row r="2757" spans="1:3" x14ac:dyDescent="0.25">
      <c r="A2757" s="28" t="str">
        <v>EED118995</v>
      </c>
      <c r="B2757" s="48">
        <v>45918</v>
      </c>
      <c r="C2757" s="28">
        <v>740043</v>
      </c>
    </row>
    <row r="2758" spans="1:3" x14ac:dyDescent="0.25">
      <c r="A2758" s="28" t="str">
        <v>EED118995</v>
      </c>
      <c r="B2758" s="48">
        <v>45918</v>
      </c>
      <c r="C2758" s="28">
        <v>740044</v>
      </c>
    </row>
    <row r="2759" spans="1:3" x14ac:dyDescent="0.25">
      <c r="A2759" s="28" t="str">
        <v>EED118995</v>
      </c>
      <c r="B2759" s="48">
        <v>45918</v>
      </c>
      <c r="C2759" s="28">
        <v>740045</v>
      </c>
    </row>
    <row r="2760" spans="1:3" x14ac:dyDescent="0.25">
      <c r="A2760" s="28" t="str">
        <v>EED118995</v>
      </c>
      <c r="B2760" s="48">
        <v>45918</v>
      </c>
      <c r="C2760" s="28">
        <v>740046</v>
      </c>
    </row>
    <row r="2761" spans="1:3" x14ac:dyDescent="0.25">
      <c r="A2761" s="28" t="str">
        <v>EED118995</v>
      </c>
      <c r="B2761" s="48">
        <v>45918</v>
      </c>
      <c r="C2761" s="28">
        <v>740047</v>
      </c>
    </row>
    <row r="2762" spans="1:3" x14ac:dyDescent="0.25">
      <c r="A2762" s="28" t="str">
        <v>EED118995</v>
      </c>
      <c r="B2762" s="48">
        <v>45918</v>
      </c>
      <c r="C2762" s="28">
        <v>740052</v>
      </c>
    </row>
    <row r="2763" spans="1:3" x14ac:dyDescent="0.25">
      <c r="A2763" s="28" t="str">
        <v>EED118995</v>
      </c>
      <c r="B2763" s="48">
        <v>45918</v>
      </c>
      <c r="C2763" s="28">
        <v>740053</v>
      </c>
    </row>
    <row r="2764" spans="1:3" x14ac:dyDescent="0.25">
      <c r="A2764" s="28" t="str">
        <v>EED118995</v>
      </c>
      <c r="B2764" s="48">
        <v>45918</v>
      </c>
      <c r="C2764" s="28">
        <v>740368</v>
      </c>
    </row>
    <row r="2765" spans="1:3" x14ac:dyDescent="0.25">
      <c r="A2765" s="28" t="str">
        <v>EED118995</v>
      </c>
      <c r="B2765" s="48">
        <v>45918</v>
      </c>
      <c r="C2765" s="28">
        <v>740717</v>
      </c>
    </row>
    <row r="2766" spans="1:3" x14ac:dyDescent="0.25">
      <c r="A2766" s="28" t="str">
        <v>EED118995</v>
      </c>
      <c r="B2766" s="48">
        <v>45918</v>
      </c>
      <c r="C2766" s="28">
        <v>740809</v>
      </c>
    </row>
    <row r="2767" spans="1:3" x14ac:dyDescent="0.25">
      <c r="A2767" s="28" t="str">
        <v>EED118995</v>
      </c>
      <c r="B2767" s="48">
        <v>45918</v>
      </c>
      <c r="C2767" s="28">
        <v>741041</v>
      </c>
    </row>
    <row r="2768" spans="1:3" x14ac:dyDescent="0.25">
      <c r="A2768" s="28" t="str">
        <v>EED118995</v>
      </c>
      <c r="B2768" s="48">
        <v>45918</v>
      </c>
      <c r="C2768" s="28">
        <v>741042</v>
      </c>
    </row>
    <row r="2769" spans="1:3" x14ac:dyDescent="0.25">
      <c r="A2769" s="28" t="str">
        <v>EED118995</v>
      </c>
      <c r="B2769" s="48">
        <v>45918</v>
      </c>
      <c r="C2769" s="28">
        <v>846102</v>
      </c>
    </row>
    <row r="2770" spans="1:3" x14ac:dyDescent="0.25">
      <c r="A2770" s="28" t="str">
        <v>EED118995</v>
      </c>
      <c r="B2770" s="48">
        <v>45918</v>
      </c>
      <c r="C2770" s="28">
        <v>900007328</v>
      </c>
    </row>
    <row r="2771" spans="1:3" x14ac:dyDescent="0.25">
      <c r="A2771" s="28" t="str">
        <v>EED118995</v>
      </c>
      <c r="B2771" s="48">
        <v>45918</v>
      </c>
      <c r="C2771" s="28">
        <v>900007329</v>
      </c>
    </row>
    <row r="2772" spans="1:3" x14ac:dyDescent="0.25">
      <c r="A2772" s="28" t="str">
        <v>EED118995</v>
      </c>
      <c r="B2772" s="48">
        <v>45918</v>
      </c>
      <c r="C2772" s="28">
        <v>906113</v>
      </c>
    </row>
    <row r="2773" spans="1:3" x14ac:dyDescent="0.25">
      <c r="A2773" s="28" t="str">
        <v>EED118995</v>
      </c>
      <c r="B2773" s="48">
        <v>45918</v>
      </c>
      <c r="C2773" s="28">
        <v>921304</v>
      </c>
    </row>
    <row r="2774" spans="1:3" x14ac:dyDescent="0.25">
      <c r="A2774" s="28" t="str">
        <v>EED118995</v>
      </c>
      <c r="B2774" s="48">
        <v>45918</v>
      </c>
      <c r="C2774" s="28">
        <v>926201</v>
      </c>
    </row>
    <row r="2775" spans="1:3" x14ac:dyDescent="0.25">
      <c r="A2775" s="28">
        <v>0</v>
      </c>
      <c r="B2775" s="48">
        <v>0</v>
      </c>
      <c r="C2775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3615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3618</v>
      </c>
      <c r="C200" s="13" t="s">
        <v>3619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3621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 filterMode="1"/>
  <dimension ref="A1:T365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hidden="1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hidden="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3603</v>
      </c>
    </row>
    <row r="4" spans="1:20" hidden="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hidden="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hidden="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3600</v>
      </c>
    </row>
    <row r="7" spans="1:20" hidden="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3601</v>
      </c>
    </row>
    <row r="8" spans="1:20" hidden="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hidden="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hidden="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hidden="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3582</v>
      </c>
    </row>
    <row r="12" spans="1:20" hidden="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hidden="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hidden="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hidden="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hidden="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hidden="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hidden="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hidden="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hidden="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hidden="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hidden="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hidden="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hidden="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hidden="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hidden="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hidden="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hidden="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hidden="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hidden="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hidden="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hidden="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hidden="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hidden="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hidden="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hidden="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hidden="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hidden="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hidden="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hidden="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hidden="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hidden="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hidden="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hidden="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hidden="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hidden="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hidden="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hidden="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hidden="1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hidden="1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hidden="1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hidden="1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hidden="1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hidden="1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hidden="1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hidden="1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hidden="1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hidden="1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hidden="1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hidden="1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hidden="1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hidden="1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hidden="1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hidden="1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hidden="1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hidden="1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hidden="1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hidden="1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hidden="1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hidden="1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hidden="1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hidden="1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hidden="1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hidden="1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hidden="1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hidden="1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hidden="1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hidden="1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hidden="1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hidden="1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hidden="1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hidden="1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hidden="1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hidden="1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hidden="1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hidden="1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hidden="1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hidden="1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hidden="1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hidden="1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hidden="1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hidden="1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hidden="1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hidden="1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hidden="1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hidden="1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hidden="1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hidden="1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hidden="1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hidden="1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hidden="1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hidden="1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hidden="1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hidden="1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hidden="1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hidden="1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hidden="1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hidden="1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hidden="1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hidden="1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hidden="1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hidden="1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hidden="1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hidden="1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hidden="1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hidden="1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hidden="1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hidden="1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hidden="1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hidden="1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hidden="1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hidden="1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hidden="1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hidden="1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hidden="1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hidden="1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hidden="1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hidden="1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hidden="1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hidden="1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hidden="1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hidden="1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hidden="1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hidden="1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hidden="1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hidden="1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hidden="1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hidden="1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hidden="1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hidden="1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hidden="1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hidden="1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hidden="1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hidden="1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hidden="1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hidden="1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hidden="1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hidden="1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hidden="1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hidden="1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hidden="1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hidden="1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hidden="1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hidden="1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hidden="1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hidden="1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hidden="1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hidden="1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hidden="1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hidden="1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hidden="1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hidden="1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hidden="1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hidden="1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hidden="1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hidden="1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hidden="1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hidden="1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hidden="1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hidden="1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hidden="1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hidden="1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hidden="1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hidden="1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hidden="1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hidden="1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hidden="1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hidden="1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hidden="1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hidden="1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hidden="1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hidden="1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hidden="1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hidden="1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hidden="1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hidden="1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hidden="1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hidden="1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hidden="1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hidden="1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hidden="1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hidden="1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hidden="1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hidden="1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hidden="1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hidden="1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hidden="1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hidden="1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hidden="1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hidden="1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hidden="1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hidden="1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hidden="1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hidden="1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hidden="1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hidden="1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hidden="1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hidden="1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hidden="1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hidden="1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hidden="1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hidden="1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hidden="1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hidden="1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hidden="1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hidden="1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hidden="1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hidden="1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hidden="1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hidden="1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hidden="1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hidden="1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hidden="1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hidden="1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hidden="1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hidden="1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hidden="1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hidden="1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hidden="1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hidden="1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hidden="1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hidden="1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hidden="1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hidden="1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hidden="1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hidden="1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hidden="1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hidden="1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hidden="1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hidden="1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hidden="1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hidden="1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hidden="1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hidden="1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hidden="1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hidden="1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hidden="1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hidden="1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hidden="1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hidden="1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hidden="1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hidden="1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hidden="1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hidden="1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hidden="1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hidden="1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hidden="1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hidden="1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hidden="1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hidden="1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hidden="1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hidden="1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hidden="1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hidden="1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hidden="1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hidden="1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hidden="1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hidden="1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hidden="1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hidden="1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hidden="1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hidden="1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hidden="1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hidden="1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hidden="1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hidden="1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hidden="1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hidden="1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hidden="1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hidden="1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hidden="1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hidden="1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hidden="1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hidden="1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hidden="1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hidden="1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hidden="1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hidden="1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hidden="1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hidden="1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hidden="1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hidden="1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hidden="1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hidden="1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hidden="1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hidden="1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hidden="1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hidden="1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hidden="1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hidden="1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hidden="1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hidden="1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hidden="1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hidden="1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hidden="1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hidden="1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hidden="1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hidden="1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hidden="1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hidden="1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hidden="1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hidden="1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hidden="1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hidden="1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hidden="1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hidden="1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hidden="1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hidden="1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hidden="1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hidden="1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hidden="1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hidden="1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hidden="1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hidden="1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hidden="1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hidden="1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hidden="1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hidden="1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hidden="1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hidden="1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hidden="1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hidden="1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hidden="1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hidden="1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hidden="1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hidden="1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hidden="1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hidden="1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hidden="1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autoFilter ref="A1:F365" xr:uid="{00000000-0001-0000-0400-000000000000}">
    <filterColumn colId="0">
      <filters>
        <dateGroupItem year="2025" month="9" day="11" dateTimeGrouping="day"/>
        <dateGroupItem year="2025" month="9" day="13" dateTimeGrouping="day"/>
        <dateGroupItem year="2025" month="9" day="15" dateTimeGrouping="day"/>
      </filters>
    </filterColumn>
  </autoFilter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7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218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</v>
      </c>
      <c r="K3" s="1">
        <f t="shared" si="0"/>
        <v>1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</v>
      </c>
      <c r="R3" s="1">
        <f t="shared" si="1"/>
        <v>1</v>
      </c>
      <c r="S3" s="1" t="str">
        <f>VLOOKUP(P3,'Customer List'!C:D,2,)</f>
        <v>OutStation</v>
      </c>
    </row>
    <row r="4" spans="1:19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 t="str">
        <v>Priyanka Madam</v>
      </c>
      <c r="K4" s="1">
        <f t="shared" si="0"/>
        <v>1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 t="str">
        <v>Priyanka Madam</v>
      </c>
      <c r="R4" s="1">
        <f t="shared" si="1"/>
        <v>1</v>
      </c>
      <c r="S4" s="1" t="str">
        <f>VLOOKUP(P4,'Customer List'!C:D,2,)</f>
        <v>Local</v>
      </c>
    </row>
    <row r="5" spans="1:19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ON HOLD</v>
      </c>
      <c r="K5" s="1">
        <f t="shared" si="0"/>
        <v>2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ON HOLD</v>
      </c>
      <c r="R5" s="1">
        <f t="shared" si="1"/>
        <v>2</v>
      </c>
      <c r="S5" s="1" t="str">
        <f>VLOOKUP(P5,'Customer List'!C:D,2,)</f>
        <v>OutStation</v>
      </c>
    </row>
    <row r="6" spans="1:19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 t="str">
        <v>Saturday</v>
      </c>
      <c r="K6" s="1">
        <f t="shared" si="0"/>
        <v>4</v>
      </c>
      <c r="L6" s="1" t="str">
        <v>ARVIND MEDICAL</v>
      </c>
      <c r="M6" s="1">
        <v>4</v>
      </c>
      <c r="N6" s="1" t="str">
        <v>BioLegend</v>
      </c>
      <c r="O6" s="1">
        <v>0</v>
      </c>
      <c r="P6" s="1" t="str">
        <v>MADURAI</v>
      </c>
      <c r="Q6" s="1" t="str">
        <v>Saturday</v>
      </c>
      <c r="R6" s="1">
        <f t="shared" si="1"/>
        <v>4</v>
      </c>
      <c r="S6" s="1" t="str">
        <f>VLOOKUP(P6,'Customer List'!C:D,2,)</f>
        <v>OutStation</v>
      </c>
    </row>
    <row r="7" spans="1:19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>
        <v>0</v>
      </c>
      <c r="G7" s="1" t="str">
        <v>MADURAI</v>
      </c>
      <c r="H7" s="1" t="str">
        <v>Saturday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>
        <f t="shared" si="1"/>
        <v>5</v>
      </c>
      <c r="S7" s="1" t="str">
        <f>VLOOKUP(P7,'Customer List'!C:D,2,)</f>
        <v>OutStation</v>
      </c>
    </row>
    <row r="8" spans="1:19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>
        <v>0</v>
      </c>
      <c r="G9" s="1" t="str">
        <v>Banglore</v>
      </c>
      <c r="H9" s="1" t="str">
        <v>Saturday</v>
      </c>
      <c r="K9" s="1">
        <f t="shared" si="0"/>
        <v>48</v>
      </c>
      <c r="L9" s="1" t="str">
        <v>AURIGINE SERVICE</v>
      </c>
      <c r="M9" s="1">
        <v>4</v>
      </c>
      <c r="N9" s="1" t="str">
        <v>BioLegend</v>
      </c>
      <c r="O9" s="1">
        <v>0</v>
      </c>
      <c r="P9" s="1" t="str">
        <v>Hyderabad</v>
      </c>
      <c r="Q9" s="1" t="str">
        <v>Saturday</v>
      </c>
      <c r="R9" s="1">
        <f t="shared" si="1"/>
        <v>48</v>
      </c>
      <c r="S9" s="1" t="str">
        <f>VLOOKUP(P9,'Customer List'!C:D,2,)</f>
        <v>OutStation</v>
      </c>
    </row>
    <row r="10" spans="1:19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 t="str">
        <v>Saturday</v>
      </c>
      <c r="K10" s="1">
        <f t="shared" si="0"/>
        <v>1</v>
      </c>
      <c r="L10" s="1" t="str">
        <v>BIO AID</v>
      </c>
      <c r="M10" s="1">
        <v>4</v>
      </c>
      <c r="N10" s="1" t="str">
        <v>BioLegend</v>
      </c>
      <c r="O10" s="1">
        <v>0</v>
      </c>
      <c r="P10" s="1" t="str">
        <v>Bhopal</v>
      </c>
      <c r="Q10" s="1" t="str">
        <v>Saturday</v>
      </c>
      <c r="R10" s="1">
        <f t="shared" si="1"/>
        <v>1</v>
      </c>
      <c r="S10" s="1" t="str">
        <f>VLOOKUP(P10,'Customer List'!C:D,2,)</f>
        <v>OutStation</v>
      </c>
    </row>
    <row r="11" spans="1:19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 t="str">
        <v>Saturday</v>
      </c>
      <c r="K11" s="1">
        <f t="shared" si="0"/>
        <v>4</v>
      </c>
      <c r="L11" s="1" t="str">
        <v>BIO SOLUTION</v>
      </c>
      <c r="M11" s="1">
        <v>-20</v>
      </c>
      <c r="N11" s="1" t="str">
        <v>BioLegend</v>
      </c>
      <c r="O11" s="1">
        <v>0</v>
      </c>
      <c r="P11" s="1" t="str">
        <v>Hyderabad</v>
      </c>
      <c r="Q11" s="1" t="str">
        <v>Saturday</v>
      </c>
      <c r="R11" s="1">
        <f t="shared" si="1"/>
        <v>4</v>
      </c>
      <c r="S11" s="1" t="str">
        <f>VLOOKUP(P11,'Customer List'!C:D,2,)</f>
        <v>OutStation</v>
      </c>
    </row>
    <row r="12" spans="1:19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 t="str">
        <v>Saturday</v>
      </c>
      <c r="K12" s="1">
        <f t="shared" si="0"/>
        <v>2</v>
      </c>
      <c r="L12" s="1" t="str">
        <v>BIO SOLUTION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Saturday</v>
      </c>
      <c r="R12" s="1">
        <f t="shared" si="1"/>
        <v>2</v>
      </c>
      <c r="S12" s="1" t="str">
        <f>VLOOKUP(P12,'Customer List'!C:D,2,)</f>
        <v>OutStation</v>
      </c>
    </row>
    <row r="13" spans="1:19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 t="str">
        <v>Saturday</v>
      </c>
      <c r="K13" s="1">
        <f t="shared" si="0"/>
        <v>2</v>
      </c>
      <c r="L13" s="1" t="str">
        <v>BIOCON</v>
      </c>
      <c r="M13" s="1">
        <v>4</v>
      </c>
      <c r="N13" s="1" t="str">
        <v>BioLegend</v>
      </c>
      <c r="O13" s="1" t="str">
        <v xml:space="preserve">Pending Confirmation By Customer </v>
      </c>
      <c r="P13" s="1" t="str">
        <v>Banglore</v>
      </c>
      <c r="Q13" s="1" t="str">
        <v xml:space="preserve">Pending Confirmation By Customer </v>
      </c>
      <c r="R13" s="1">
        <f t="shared" si="1"/>
        <v>2</v>
      </c>
      <c r="S13" s="1" t="str">
        <f>VLOOKUP(P13,'Customer List'!C:D,2,)</f>
        <v>OutStation</v>
      </c>
    </row>
    <row r="14" spans="1:19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 t="str">
        <v>Saturday</v>
      </c>
      <c r="K14" s="1">
        <f t="shared" si="0"/>
        <v>4</v>
      </c>
      <c r="L14" s="1" t="str">
        <v>GK Bio</v>
      </c>
      <c r="M14" s="1">
        <v>4</v>
      </c>
      <c r="N14" s="1" t="str">
        <v>BioLegend</v>
      </c>
      <c r="O14" s="1">
        <v>0</v>
      </c>
      <c r="P14" s="1" t="str">
        <v>Pune</v>
      </c>
      <c r="Q14" s="1" t="str">
        <v>Saturday</v>
      </c>
      <c r="R14" s="1">
        <f t="shared" si="1"/>
        <v>4</v>
      </c>
      <c r="S14" s="1" t="str">
        <f>VLOOKUP(P14,'Customer List'!C:D,2,)</f>
        <v>OutStation</v>
      </c>
    </row>
    <row r="15" spans="1:19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 t="str">
        <v>Saturday</v>
      </c>
      <c r="K15" s="1">
        <f t="shared" si="0"/>
        <v>1</v>
      </c>
      <c r="L15" s="1" t="str">
        <v>Goldlake</v>
      </c>
      <c r="M15" s="1">
        <v>4</v>
      </c>
      <c r="N15" s="1" t="str">
        <v>Cytoskeleton</v>
      </c>
      <c r="O15" s="1">
        <v>0</v>
      </c>
      <c r="P15" s="1" t="str">
        <v>PUNE</v>
      </c>
      <c r="Q15" s="1" t="str">
        <v>Payment Hold</v>
      </c>
      <c r="R15" s="1">
        <f t="shared" si="1"/>
        <v>1</v>
      </c>
      <c r="S15" s="1" t="str">
        <f>VLOOKUP(P15,'Customer List'!C:D,2,)</f>
        <v>OutStation</v>
      </c>
    </row>
    <row r="16" spans="1:19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 t="str">
        <v>Saturday</v>
      </c>
      <c r="K16" s="1">
        <f t="shared" si="0"/>
        <v>1</v>
      </c>
      <c r="L16" s="1" t="str">
        <v>HELIX</v>
      </c>
      <c r="M16" s="1">
        <v>-20</v>
      </c>
      <c r="N16" s="1" t="str">
        <v>BioLegend</v>
      </c>
      <c r="O16" s="1">
        <v>0</v>
      </c>
      <c r="P16" s="1" t="str">
        <v>Kerala</v>
      </c>
      <c r="Q16" s="1" t="str">
        <v>Saturday</v>
      </c>
      <c r="R16" s="1">
        <f t="shared" si="1"/>
        <v>1</v>
      </c>
      <c r="S16" s="1" t="str">
        <f>VLOOKUP(P16,'Customer List'!C:D,2,)</f>
        <v>OutStation</v>
      </c>
    </row>
    <row r="17" spans="1:19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 t="str">
        <v>Saturday</v>
      </c>
      <c r="K17" s="1">
        <f t="shared" si="0"/>
        <v>1</v>
      </c>
      <c r="L17" s="1" t="str">
        <v>Hinduja</v>
      </c>
      <c r="M17" s="1">
        <v>4</v>
      </c>
      <c r="N17" s="1" t="str">
        <v>BioLegend</v>
      </c>
      <c r="O17" s="1" t="str">
        <v>PO Awaited</v>
      </c>
      <c r="P17" s="1" t="str">
        <v>Mumbai</v>
      </c>
      <c r="Q17" s="1" t="str">
        <v>PO Awaited</v>
      </c>
      <c r="R17" s="1">
        <f t="shared" si="1"/>
        <v>1</v>
      </c>
      <c r="S17" s="1" t="str">
        <f>VLOOKUP(P17,'Customer List'!C:D,2,)</f>
        <v>OutStation</v>
      </c>
    </row>
    <row r="18" spans="1:19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 t="str">
        <v>Saturday</v>
      </c>
      <c r="K18" s="1">
        <f t="shared" si="0"/>
        <v>3</v>
      </c>
      <c r="L18" s="1" t="str">
        <v>IMMUNEEL</v>
      </c>
      <c r="M18" s="1">
        <v>4</v>
      </c>
      <c r="N18" s="1" t="str">
        <v>BioLegend</v>
      </c>
      <c r="O18" s="1">
        <v>0</v>
      </c>
      <c r="P18" s="1" t="str">
        <v>Banglore</v>
      </c>
      <c r="Q18" s="1" t="str">
        <v>Saturday</v>
      </c>
      <c r="R18" s="1">
        <f t="shared" si="1"/>
        <v>3</v>
      </c>
      <c r="S18" s="1" t="str">
        <f>VLOOKUP(P18,'Customer List'!C:D,2,)</f>
        <v>OutStation</v>
      </c>
    </row>
    <row r="19" spans="1:19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 t="str">
        <v>Saturday</v>
      </c>
      <c r="K19" s="1">
        <f t="shared" si="0"/>
        <v>1</v>
      </c>
      <c r="L19" s="1" t="str">
        <v>INTAS</v>
      </c>
      <c r="M19" s="1">
        <v>4</v>
      </c>
      <c r="N19" s="1" t="str">
        <v>BioLegend</v>
      </c>
      <c r="O19" s="1">
        <v>0</v>
      </c>
      <c r="P19" s="1" t="str">
        <v>Ahemedabad</v>
      </c>
      <c r="Q19" s="1" t="str">
        <v>Saturday</v>
      </c>
      <c r="R19" s="1">
        <f t="shared" si="1"/>
        <v>1</v>
      </c>
      <c r="S19" s="1" t="str">
        <f>VLOOKUP(P19,'Customer List'!C:D,2,)</f>
        <v>OutStation</v>
      </c>
    </row>
    <row r="20" spans="1:19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 t="str">
        <v>Saturday</v>
      </c>
      <c r="K20" s="1">
        <f t="shared" si="0"/>
        <v>2</v>
      </c>
      <c r="L20" s="1" t="str">
        <v>INVITRO</v>
      </c>
      <c r="M20" s="1">
        <v>4</v>
      </c>
      <c r="N20" s="1" t="str">
        <v>BioLegend</v>
      </c>
      <c r="O20" s="1">
        <v>0</v>
      </c>
      <c r="P20" s="1" t="str">
        <v>Delhi</v>
      </c>
      <c r="Q20" s="1" t="str">
        <v>Priyanka Madam</v>
      </c>
      <c r="R20" s="1">
        <f t="shared" si="1"/>
        <v>2</v>
      </c>
      <c r="S20" s="1" t="str">
        <f>VLOOKUP(P20,'Customer List'!C:D,2,)</f>
        <v>Local</v>
      </c>
    </row>
    <row r="21" spans="1:19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 t="str">
        <v>Saturday</v>
      </c>
      <c r="K21" s="1">
        <f t="shared" si="0"/>
        <v>1</v>
      </c>
      <c r="L21" s="1" t="str">
        <v>JNU</v>
      </c>
      <c r="M21" s="1">
        <v>4</v>
      </c>
      <c r="N21" s="1" t="str">
        <v>MABTECH</v>
      </c>
      <c r="O21" s="1">
        <v>0</v>
      </c>
      <c r="P21" s="1" t="str">
        <v>DELHI</v>
      </c>
      <c r="Q21" s="1" t="str">
        <v>Priyanka Madam</v>
      </c>
      <c r="R21" s="1">
        <f t="shared" si="1"/>
        <v>1</v>
      </c>
      <c r="S21" s="1" t="str">
        <f>VLOOKUP(P21,'Customer List'!C:D,2,)</f>
        <v>Local</v>
      </c>
    </row>
    <row r="22" spans="1:19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 t="str">
        <v>Saturday</v>
      </c>
      <c r="K22" s="1">
        <f t="shared" si="0"/>
        <v>1</v>
      </c>
      <c r="L22" s="1" t="str">
        <v>MANIPAL</v>
      </c>
      <c r="M22" s="1">
        <v>-80</v>
      </c>
      <c r="N22" s="1" t="str">
        <v>DHARMACON</v>
      </c>
      <c r="O22" s="1">
        <v>0</v>
      </c>
      <c r="P22" s="1" t="str">
        <v>Banglore</v>
      </c>
      <c r="Q22" s="1" t="str">
        <v>Saturday</v>
      </c>
      <c r="R22" s="1">
        <f t="shared" si="1"/>
        <v>1</v>
      </c>
      <c r="S22" s="1" t="str">
        <f>VLOOKUP(P22,'Customer List'!C:D,2,)</f>
        <v>OutStation</v>
      </c>
    </row>
    <row r="23" spans="1:19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 t="str">
        <v>Saturday</v>
      </c>
      <c r="K23" s="1">
        <f t="shared" si="0"/>
        <v>14</v>
      </c>
      <c r="L23" s="1" t="str">
        <v>MIRANDA</v>
      </c>
      <c r="M23" s="1">
        <v>4</v>
      </c>
      <c r="N23" s="1" t="str">
        <v>BioLegend</v>
      </c>
      <c r="O23" s="1">
        <v>0</v>
      </c>
      <c r="P23" s="1" t="str">
        <v>Delhi</v>
      </c>
      <c r="Q23" s="1" t="str">
        <v>Priyanka Madam (one Kit of 14pcs)</v>
      </c>
      <c r="R23" s="1">
        <f t="shared" si="1"/>
        <v>14</v>
      </c>
      <c r="S23" s="1" t="str">
        <f>VLOOKUP(P23,'Customer List'!C:D,2,)</f>
        <v>Local</v>
      </c>
    </row>
    <row r="24" spans="1:19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 t="str">
        <v>Saturday</v>
      </c>
      <c r="K24" s="1">
        <f t="shared" si="0"/>
        <v>1</v>
      </c>
      <c r="L24" s="1" t="str">
        <v>MOHAN SIR</v>
      </c>
      <c r="M24" s="1">
        <v>4</v>
      </c>
      <c r="N24" s="1" t="str">
        <v>BioLegend</v>
      </c>
      <c r="O24" s="1">
        <v>0</v>
      </c>
      <c r="P24" s="1" t="str">
        <v>Lucknow</v>
      </c>
      <c r="Q24" s="1" t="str">
        <v>Saturday</v>
      </c>
      <c r="R24" s="1">
        <f t="shared" si="1"/>
        <v>1</v>
      </c>
      <c r="S24" s="1" t="str">
        <f>VLOOKUP(P24,'Customer List'!C:D,2,)</f>
        <v>OutStation</v>
      </c>
    </row>
    <row r="25" spans="1:19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 t="str">
        <v>Saturday</v>
      </c>
      <c r="K25" s="1">
        <f t="shared" si="0"/>
        <v>1</v>
      </c>
      <c r="L25" s="1" t="str">
        <v>Nanogen Healthcare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>
        <f t="shared" si="1"/>
        <v>1</v>
      </c>
      <c r="S25" s="1" t="str">
        <f>VLOOKUP(P25,'Customer List'!C:D,2,)</f>
        <v>Local</v>
      </c>
    </row>
    <row r="26" spans="1:19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 t="str">
        <v>Saturday</v>
      </c>
      <c r="K26" s="1">
        <f t="shared" si="0"/>
        <v>4</v>
      </c>
      <c r="L26" s="1" t="str">
        <v>NCBS</v>
      </c>
      <c r="M26" s="1">
        <v>-20</v>
      </c>
      <c r="N26" s="1" t="str">
        <v>DHARMACON</v>
      </c>
      <c r="O26" s="1">
        <v>0</v>
      </c>
      <c r="P26" s="1" t="str">
        <v>Banglore</v>
      </c>
      <c r="Q26" s="1" t="str">
        <v>Saturday</v>
      </c>
      <c r="R26" s="1">
        <f t="shared" si="1"/>
        <v>4</v>
      </c>
      <c r="S26" s="1" t="str">
        <f>VLOOKUP(P26,'Customer List'!C:D,2,)</f>
        <v>OutStation</v>
      </c>
    </row>
    <row r="27" spans="1:19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 t="str">
        <v>Saturday</v>
      </c>
      <c r="K27" s="1">
        <f t="shared" si="0"/>
        <v>4</v>
      </c>
      <c r="L27" s="1" t="str">
        <v>NCBS</v>
      </c>
      <c r="M27" s="1">
        <v>4</v>
      </c>
      <c r="N27" s="1" t="str">
        <v>DHARMACON</v>
      </c>
      <c r="O27" s="1">
        <v>0</v>
      </c>
      <c r="P27" s="1" t="str">
        <v>Banglore</v>
      </c>
      <c r="Q27" s="1" t="str">
        <v>Saturday</v>
      </c>
      <c r="R27" s="1">
        <f t="shared" si="1"/>
        <v>4</v>
      </c>
      <c r="S27" s="1" t="str">
        <f>VLOOKUP(P27,'Customer List'!C:D,2,)</f>
        <v>OutStation</v>
      </c>
    </row>
    <row r="28" spans="1:19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 t="str">
        <v>Saturday</v>
      </c>
      <c r="K28" s="1">
        <f t="shared" si="0"/>
        <v>2</v>
      </c>
      <c r="L28" s="1" t="str">
        <v>NCCS</v>
      </c>
      <c r="M28" s="1">
        <v>4</v>
      </c>
      <c r="N28" s="1" t="str">
        <v>BioLegend</v>
      </c>
      <c r="O28" s="1">
        <v>0</v>
      </c>
      <c r="P28" s="1" t="str">
        <v>Pune</v>
      </c>
      <c r="Q28" s="1" t="str">
        <v>Saturday</v>
      </c>
      <c r="R28" s="1">
        <f t="shared" si="1"/>
        <v>2</v>
      </c>
      <c r="S28" s="1" t="str">
        <f>VLOOKUP(P28,'Customer List'!C:D,2,)</f>
        <v>OutStation</v>
      </c>
    </row>
    <row r="29" spans="1:19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 t="str">
        <v>Saturday</v>
      </c>
      <c r="K29" s="1">
        <f t="shared" si="0"/>
        <v>7</v>
      </c>
      <c r="L29" s="1" t="str">
        <v>NCCS</v>
      </c>
      <c r="M29" s="1" t="str">
        <v>RT</v>
      </c>
      <c r="N29" s="1" t="str">
        <v>BioLegend</v>
      </c>
      <c r="O29" s="1">
        <v>0</v>
      </c>
      <c r="P29" s="1" t="str">
        <v>Pune</v>
      </c>
      <c r="Q29" s="1" t="str">
        <v>Saturday</v>
      </c>
      <c r="R29" s="1">
        <f t="shared" si="1"/>
        <v>7</v>
      </c>
      <c r="S29" s="1" t="str">
        <f>VLOOKUP(P29,'Customer List'!C:D,2,)</f>
        <v>OutStation</v>
      </c>
    </row>
    <row r="30" spans="1:19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 t="str">
        <v>Saturday</v>
      </c>
      <c r="K30" s="1">
        <f t="shared" si="0"/>
        <v>1</v>
      </c>
      <c r="L30" s="1" t="str">
        <v>NCCS</v>
      </c>
      <c r="M30" s="1">
        <v>-20</v>
      </c>
      <c r="N30" s="1" t="str">
        <v>BioLegend</v>
      </c>
      <c r="O30" s="1">
        <v>0</v>
      </c>
      <c r="P30" s="1" t="str">
        <v>Pune</v>
      </c>
      <c r="Q30" s="1" t="str">
        <v>Saturday</v>
      </c>
      <c r="R30" s="1">
        <f t="shared" si="1"/>
        <v>1</v>
      </c>
      <c r="S30" s="1" t="str">
        <f>VLOOKUP(P30,'Customer List'!C:D,2,)</f>
        <v>OutStation</v>
      </c>
    </row>
    <row r="31" spans="1:19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 t="str">
        <v>Saturday</v>
      </c>
      <c r="K31" s="1">
        <f t="shared" si="0"/>
        <v>1</v>
      </c>
      <c r="L31" s="1" t="str">
        <v>NIAB</v>
      </c>
      <c r="M31" s="1">
        <v>-20</v>
      </c>
      <c r="N31" s="1" t="str">
        <v>Dharmacon</v>
      </c>
      <c r="O31" s="1" t="str">
        <v>FOC</v>
      </c>
      <c r="P31" s="1" t="str">
        <v>Hyderabad</v>
      </c>
      <c r="Q31" s="1" t="str">
        <v>Saturday</v>
      </c>
      <c r="R31" s="1">
        <f t="shared" si="1"/>
        <v>1</v>
      </c>
      <c r="S31" s="1" t="str">
        <f>VLOOKUP(P31,'Customer List'!C:D,2,)</f>
        <v>OutStation</v>
      </c>
    </row>
    <row r="32" spans="1:19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>
        <v>0</v>
      </c>
      <c r="G32" s="1" t="str">
        <v>Hyderabad</v>
      </c>
      <c r="H32" s="1" t="str">
        <v>Saturday</v>
      </c>
      <c r="K32" s="1">
        <f t="shared" si="0"/>
        <v>32</v>
      </c>
      <c r="L32" s="1" t="str">
        <v>NII</v>
      </c>
      <c r="M32" s="1">
        <v>4</v>
      </c>
      <c r="N32" s="1" t="str">
        <v>BioLegend</v>
      </c>
      <c r="O32" s="1">
        <v>0</v>
      </c>
      <c r="P32" s="1" t="str">
        <v>Delhi</v>
      </c>
      <c r="Q32" s="1" t="str">
        <v>Priyanka Madam</v>
      </c>
      <c r="R32" s="1">
        <f t="shared" si="1"/>
        <v>32</v>
      </c>
      <c r="S32" s="1" t="str">
        <f>VLOOKUP(P32,'Customer List'!C:D,2,)</f>
        <v>Local</v>
      </c>
    </row>
    <row r="33" spans="1:19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>
        <v>0</v>
      </c>
      <c r="G33" s="1" t="str">
        <v>Bhopal</v>
      </c>
      <c r="H33" s="1" t="str">
        <v>Saturday</v>
      </c>
      <c r="K33" s="1">
        <f t="shared" si="0"/>
        <v>1</v>
      </c>
      <c r="L33" s="1" t="str">
        <v>NII</v>
      </c>
      <c r="M33" s="1">
        <v>-20</v>
      </c>
      <c r="N33" s="1" t="str">
        <v>BioLegend</v>
      </c>
      <c r="O33" s="1">
        <v>0</v>
      </c>
      <c r="P33" s="1" t="str">
        <v>Delhi</v>
      </c>
      <c r="Q33" s="1" t="str">
        <v>Priyanka Madam</v>
      </c>
      <c r="R33" s="1">
        <f t="shared" si="1"/>
        <v>1</v>
      </c>
      <c r="S33" s="1" t="str">
        <f>VLOOKUP(P33,'Customer List'!C:D,2,)</f>
        <v>Local</v>
      </c>
    </row>
    <row r="34" spans="1:19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>
        <v>0</v>
      </c>
      <c r="G34" s="1" t="str">
        <v>Hyderabad</v>
      </c>
      <c r="H34" s="1" t="str">
        <v>Saturday</v>
      </c>
      <c r="K34" s="1">
        <f t="shared" ref="K34:K62" si="2">SUMIFS(B:B,C:C, L34,D:D, M34,E:E, N34,F:F, O34,G:G, P34,H:H, Q34)</f>
        <v>12</v>
      </c>
      <c r="L34" s="1" t="str">
        <v>NIMHANS</v>
      </c>
      <c r="M34" s="1">
        <v>4</v>
      </c>
      <c r="N34" s="1" t="str">
        <v>BioLegend</v>
      </c>
      <c r="O34" s="1">
        <v>0</v>
      </c>
      <c r="P34" s="1" t="str">
        <v>Banglore</v>
      </c>
      <c r="Q34" s="1" t="str">
        <v>Saturday</v>
      </c>
      <c r="R34" s="1">
        <f t="shared" ref="R34:R62" si="3">SUMIFS(B:B,C:C, L34,D:D, M34,E:E, N34,F:F, O34,G:G, P34,H:H, Q34)</f>
        <v>12</v>
      </c>
      <c r="S34" s="1" t="str">
        <f>VLOOKUP(P34,'Customer List'!C:D,2,)</f>
        <v>OutStation</v>
      </c>
    </row>
    <row r="35" spans="1:19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</v>
      </c>
      <c r="K35" s="1">
        <f t="shared" si="2"/>
        <v>1</v>
      </c>
      <c r="L35" s="1" t="str">
        <v>NIRRCH</v>
      </c>
      <c r="M35" s="1">
        <v>4</v>
      </c>
      <c r="N35" s="1" t="str">
        <v>MYBIOSOURCE</v>
      </c>
      <c r="O35" s="1">
        <v>0</v>
      </c>
      <c r="P35" s="1" t="str">
        <v>Mumbai</v>
      </c>
      <c r="Q35" s="1" t="str">
        <v>Saturday</v>
      </c>
      <c r="R35" s="1">
        <f t="shared" si="3"/>
        <v>1</v>
      </c>
      <c r="S35" s="1" t="str">
        <f>VLOOKUP(P35,'Customer List'!C:D,2,)</f>
        <v>OutStation</v>
      </c>
    </row>
    <row r="36" spans="1:19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</v>
      </c>
      <c r="K36" s="1">
        <f t="shared" si="2"/>
        <v>1</v>
      </c>
      <c r="L36" s="1" t="str">
        <v>Opening Stock</v>
      </c>
      <c r="M36" s="1">
        <v>-20</v>
      </c>
      <c r="N36" s="1" t="str">
        <v>Dharmacon</v>
      </c>
      <c r="O36" s="1" t="str">
        <v>Set of 4 item code (N-187978-01-0020, N-187978-02-0020, N-187978-03-0020, N-187978-04-0020)</v>
      </c>
      <c r="P36" s="1" t="str">
        <v>STOCK</v>
      </c>
      <c r="Q36" s="1" t="str">
        <v>Stock</v>
      </c>
      <c r="R36" s="1">
        <f t="shared" si="3"/>
        <v>1</v>
      </c>
      <c r="S36" s="1" t="str">
        <f>VLOOKUP(P36,'Customer List'!C:D,2,)</f>
        <v>STOCK</v>
      </c>
    </row>
    <row r="37" spans="1:19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 xml:space="preserve">Pending Confirmation By Customer </v>
      </c>
      <c r="G37" s="1" t="str">
        <v>Banglore</v>
      </c>
      <c r="H37" s="1" t="str">
        <v xml:space="preserve">Pending Confirmation By Customer </v>
      </c>
      <c r="K37" s="1">
        <f t="shared" si="2"/>
        <v>12</v>
      </c>
      <c r="L37" s="1" t="str">
        <v>Opening Stock</v>
      </c>
      <c r="M37" s="1">
        <v>-20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>
        <f t="shared" si="3"/>
        <v>12</v>
      </c>
      <c r="S37" s="1" t="str">
        <f>VLOOKUP(P37,'Customer List'!C:D,2,)</f>
        <v>STOCK</v>
      </c>
    </row>
    <row r="38" spans="1:19" x14ac:dyDescent="0.25">
      <c r="A38" s="1">
        <v>356619</v>
      </c>
      <c r="B38" s="1">
        <v>1</v>
      </c>
      <c r="C38" s="1" t="str">
        <v>GK Bio</v>
      </c>
      <c r="D38" s="1">
        <v>4</v>
      </c>
      <c r="E38" s="1" t="str">
        <v>BioLegend</v>
      </c>
      <c r="F38" s="1">
        <v>0</v>
      </c>
      <c r="G38" s="1" t="str">
        <v>Pune</v>
      </c>
      <c r="H38" s="1" t="str">
        <v>Saturday</v>
      </c>
      <c r="K38" s="1">
        <f t="shared" si="2"/>
        <v>17</v>
      </c>
      <c r="L38" s="1" t="str">
        <v>Opening 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>
        <f t="shared" si="3"/>
        <v>17</v>
      </c>
      <c r="S38" s="1" t="str">
        <f>VLOOKUP(P38,'Customer List'!C:D,2,)</f>
        <v>STOCK</v>
      </c>
    </row>
    <row r="39" spans="1:19" x14ac:dyDescent="0.25">
      <c r="A39" s="1">
        <v>359413</v>
      </c>
      <c r="B39" s="1">
        <v>1</v>
      </c>
      <c r="C39" s="1" t="str">
        <v>GK Bio</v>
      </c>
      <c r="D39" s="1">
        <v>4</v>
      </c>
      <c r="E39" s="1" t="str">
        <v>BioLegend</v>
      </c>
      <c r="F39" s="1">
        <v>0</v>
      </c>
      <c r="G39" s="1" t="str">
        <v>Pune</v>
      </c>
      <c r="H39" s="1" t="str">
        <v>Saturday</v>
      </c>
      <c r="K39" s="1">
        <f t="shared" si="2"/>
        <v>1</v>
      </c>
      <c r="L39" s="1" t="str">
        <v>OPENING STOCK</v>
      </c>
      <c r="M39" s="1">
        <v>4</v>
      </c>
      <c r="N39" s="1" t="str">
        <v>Dharmacon</v>
      </c>
      <c r="O39" s="1">
        <v>0</v>
      </c>
      <c r="P39" s="1" t="str">
        <v>STOCK</v>
      </c>
      <c r="Q39" s="1" t="str">
        <v>Stock</v>
      </c>
      <c r="R39" s="1">
        <f t="shared" si="3"/>
        <v>1</v>
      </c>
      <c r="S39" s="1" t="str">
        <f>VLOOKUP(P39,'Customer List'!C:D,2,)</f>
        <v>STOCK</v>
      </c>
    </row>
    <row r="40" spans="1:19" x14ac:dyDescent="0.25">
      <c r="A40" s="1">
        <v>360731</v>
      </c>
      <c r="B40" s="1">
        <v>1</v>
      </c>
      <c r="C40" s="1" t="str">
        <v>GK Bio</v>
      </c>
      <c r="D40" s="1">
        <v>4</v>
      </c>
      <c r="E40" s="1" t="str">
        <v>BioLegend</v>
      </c>
      <c r="F40" s="1">
        <v>0</v>
      </c>
      <c r="G40" s="1" t="str">
        <v>Pune</v>
      </c>
      <c r="H40" s="1" t="str">
        <v>Saturday</v>
      </c>
      <c r="K40" s="1">
        <f t="shared" si="2"/>
        <v>23</v>
      </c>
      <c r="L40" s="1" t="str">
        <v>OPENING 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>
        <f t="shared" si="3"/>
        <v>23</v>
      </c>
      <c r="S40" s="1" t="str">
        <f>VLOOKUP(P40,'Customer List'!C:D,2,)</f>
        <v>STOCK</v>
      </c>
    </row>
    <row r="41" spans="1:19" x14ac:dyDescent="0.25">
      <c r="A41" s="1">
        <v>379207</v>
      </c>
      <c r="B41" s="1">
        <v>1</v>
      </c>
      <c r="C41" s="1" t="str">
        <v>GK Bio</v>
      </c>
      <c r="D41" s="1">
        <v>4</v>
      </c>
      <c r="E41" s="1" t="str">
        <v>BioLegend</v>
      </c>
      <c r="F41" s="1">
        <v>0</v>
      </c>
      <c r="G41" s="1" t="str">
        <v>Pune</v>
      </c>
      <c r="H41" s="1" t="str">
        <v>Saturday</v>
      </c>
      <c r="K41" s="1">
        <f t="shared" si="2"/>
        <v>5</v>
      </c>
      <c r="L41" s="1" t="str">
        <v>POPVAX</v>
      </c>
      <c r="M41" s="1">
        <v>4</v>
      </c>
      <c r="N41" s="1" t="str">
        <v>BioLegend</v>
      </c>
      <c r="O41" s="1">
        <v>0</v>
      </c>
      <c r="P41" s="1" t="str">
        <v>Telangana</v>
      </c>
      <c r="Q41" s="1" t="str">
        <v>Saturday</v>
      </c>
      <c r="R41" s="1">
        <f t="shared" si="3"/>
        <v>5</v>
      </c>
      <c r="S41" s="1" t="str">
        <f>VLOOKUP(P41,'Customer List'!C:D,2,)</f>
        <v>OutStation</v>
      </c>
    </row>
    <row r="42" spans="1:19" x14ac:dyDescent="0.25">
      <c r="A42" s="1" t="str">
        <v>BK011P</v>
      </c>
      <c r="B42" s="1">
        <v>1</v>
      </c>
      <c r="C42" s="1" t="str">
        <v>Goldlake</v>
      </c>
      <c r="D42" s="1">
        <v>4</v>
      </c>
      <c r="E42" s="1" t="str">
        <v>Cytoskeleton</v>
      </c>
      <c r="F42" s="1">
        <v>0</v>
      </c>
      <c r="G42" s="1" t="str">
        <v>PUNE</v>
      </c>
      <c r="H42" s="1" t="str">
        <v>Payment Hold</v>
      </c>
      <c r="K42" s="1">
        <f t="shared" si="2"/>
        <v>1</v>
      </c>
      <c r="L42" s="1" t="str">
        <v>RCB</v>
      </c>
      <c r="M42" s="1">
        <v>-20</v>
      </c>
      <c r="N42" s="1" t="str">
        <v>DHARMACON</v>
      </c>
      <c r="O42" s="1">
        <v>0</v>
      </c>
      <c r="P42" s="1" t="str">
        <v>Delhi</v>
      </c>
      <c r="Q42" s="1" t="str">
        <v>Priyanka Madam</v>
      </c>
      <c r="R42" s="1">
        <f t="shared" si="3"/>
        <v>1</v>
      </c>
      <c r="S42" s="1" t="str">
        <f>VLOOKUP(P42,'Customer List'!C:D,2,)</f>
        <v>Local</v>
      </c>
    </row>
    <row r="43" spans="1:19" x14ac:dyDescent="0.25">
      <c r="A43" s="1">
        <v>575304</v>
      </c>
      <c r="B43" s="1">
        <v>1</v>
      </c>
      <c r="C43" s="1" t="str">
        <v>HELIX</v>
      </c>
      <c r="D43" s="1">
        <v>-20</v>
      </c>
      <c r="E43" s="1" t="str">
        <v>BioLegend</v>
      </c>
      <c r="F43" s="1">
        <v>0</v>
      </c>
      <c r="G43" s="1" t="str">
        <v>Kerala</v>
      </c>
      <c r="H43" s="1" t="str">
        <v>Saturday</v>
      </c>
      <c r="K43" s="1">
        <f t="shared" si="2"/>
        <v>1</v>
      </c>
      <c r="L43" s="1" t="str">
        <v>RCB</v>
      </c>
      <c r="M43" s="1">
        <v>4</v>
      </c>
      <c r="N43" s="1" t="str">
        <v>DHARMACON</v>
      </c>
      <c r="O43" s="1">
        <v>0</v>
      </c>
      <c r="P43" s="1" t="str">
        <v>Delhi</v>
      </c>
      <c r="Q43" s="1" t="str">
        <v>Priyanka Madam</v>
      </c>
      <c r="R43" s="1">
        <f t="shared" si="3"/>
        <v>1</v>
      </c>
      <c r="S43" s="1" t="str">
        <f>VLOOKUP(P43,'Customer List'!C:D,2,)</f>
        <v>Local</v>
      </c>
    </row>
    <row r="44" spans="1:19" x14ac:dyDescent="0.25">
      <c r="A44" s="1">
        <v>303706</v>
      </c>
      <c r="B44" s="1">
        <v>1</v>
      </c>
      <c r="C44" s="1" t="str">
        <v>Hinduja</v>
      </c>
      <c r="D44" s="1">
        <v>4</v>
      </c>
      <c r="E44" s="1" t="str">
        <v>BioLegend</v>
      </c>
      <c r="F44" s="1" t="str">
        <v>PO Awaited</v>
      </c>
      <c r="G44" s="1" t="str">
        <v>Mumbai</v>
      </c>
      <c r="H44" s="1" t="str">
        <v>PO Awaited</v>
      </c>
      <c r="K44" s="1">
        <f t="shared" si="2"/>
        <v>1</v>
      </c>
      <c r="L44" s="1" t="str">
        <v>RG SONS</v>
      </c>
      <c r="M44" s="1">
        <v>-20</v>
      </c>
      <c r="N44" s="1" t="str">
        <v>DHARMACON</v>
      </c>
      <c r="O44" s="1">
        <v>0</v>
      </c>
      <c r="P44" s="1" t="str">
        <v>Lucknow</v>
      </c>
      <c r="Q44" s="1" t="str">
        <v>Saturday</v>
      </c>
      <c r="R44" s="1">
        <f t="shared" si="3"/>
        <v>1</v>
      </c>
      <c r="S44" s="1" t="str">
        <f>VLOOKUP(P44,'Customer List'!C:D,2,)</f>
        <v>OutStation</v>
      </c>
    </row>
    <row r="45" spans="1:19" x14ac:dyDescent="0.25">
      <c r="A45" s="1">
        <v>369616</v>
      </c>
      <c r="B45" s="1">
        <v>1</v>
      </c>
      <c r="C45" s="1" t="str">
        <v>IMMUNEEL</v>
      </c>
      <c r="D45" s="1">
        <v>4</v>
      </c>
      <c r="E45" s="1" t="str">
        <v>BioLegend</v>
      </c>
      <c r="F45" s="1">
        <v>0</v>
      </c>
      <c r="G45" s="1" t="str">
        <v>Banglore</v>
      </c>
      <c r="H45" s="1" t="str">
        <v>Saturday</v>
      </c>
      <c r="K45" s="1">
        <f t="shared" si="2"/>
        <v>6</v>
      </c>
      <c r="L45" s="1" t="str">
        <v>SAI LIFE</v>
      </c>
      <c r="M45" s="1">
        <v>4</v>
      </c>
      <c r="N45" s="1" t="str">
        <v>BioLegend</v>
      </c>
      <c r="O45" s="1">
        <v>0</v>
      </c>
      <c r="P45" s="1" t="str">
        <v>Pune</v>
      </c>
      <c r="Q45" s="1" t="str">
        <v>Saturday</v>
      </c>
      <c r="R45" s="1">
        <f t="shared" si="3"/>
        <v>6</v>
      </c>
      <c r="S45" s="1" t="str">
        <f>VLOOKUP(P45,'Customer List'!C:D,2,)</f>
        <v>OutStation</v>
      </c>
    </row>
    <row r="46" spans="1:19" x14ac:dyDescent="0.25">
      <c r="A46" s="1">
        <v>373746</v>
      </c>
      <c r="B46" s="1">
        <v>2</v>
      </c>
      <c r="C46" s="1" t="str">
        <v>IMMUNEEL</v>
      </c>
      <c r="D46" s="1">
        <v>4</v>
      </c>
      <c r="E46" s="1" t="str">
        <v>BioLegend</v>
      </c>
      <c r="F46" s="1">
        <v>0</v>
      </c>
      <c r="G46" s="1" t="str">
        <v>Banglore</v>
      </c>
      <c r="H46" s="1" t="str">
        <v>Saturday</v>
      </c>
      <c r="K46" s="1">
        <f t="shared" si="2"/>
        <v>5</v>
      </c>
      <c r="L46" s="1" t="str">
        <v>Sample (PM)</v>
      </c>
      <c r="M46" s="1">
        <v>4</v>
      </c>
      <c r="N46" s="1" t="str">
        <v>Hansa Biomed</v>
      </c>
      <c r="O46" s="1" t="str">
        <v>Priyanka Madam</v>
      </c>
      <c r="P46" s="1" t="str">
        <v>delhi</v>
      </c>
      <c r="Q46" s="1" t="str">
        <v>Priyanka Madam</v>
      </c>
      <c r="R46" s="1">
        <f t="shared" si="3"/>
        <v>5</v>
      </c>
      <c r="S46" s="1" t="str">
        <f>VLOOKUP(P46,'Customer List'!C:D,2,)</f>
        <v>Local</v>
      </c>
    </row>
    <row r="47" spans="1:19" x14ac:dyDescent="0.25">
      <c r="A47" s="1">
        <v>426103</v>
      </c>
      <c r="B47" s="1">
        <v>1</v>
      </c>
      <c r="C47" s="1" t="str">
        <v>INTAS</v>
      </c>
      <c r="D47" s="1">
        <v>4</v>
      </c>
      <c r="E47" s="1" t="str">
        <v>BioLegend</v>
      </c>
      <c r="F47" s="1">
        <v>0</v>
      </c>
      <c r="G47" s="1" t="str">
        <v>Ahemedabad</v>
      </c>
      <c r="H47" s="1" t="str">
        <v>Saturday</v>
      </c>
      <c r="K47" s="1">
        <f t="shared" si="2"/>
        <v>1</v>
      </c>
      <c r="L47" s="1" t="str">
        <v>Shubh Sales</v>
      </c>
      <c r="M47" s="1">
        <v>-80</v>
      </c>
      <c r="N47" s="1" t="str">
        <v>BPS</v>
      </c>
      <c r="O47" s="1">
        <v>0</v>
      </c>
      <c r="P47" s="1" t="str">
        <v>JAIPUR</v>
      </c>
      <c r="Q47" s="1" t="str">
        <v>Saturday</v>
      </c>
      <c r="R47" s="1">
        <f t="shared" si="3"/>
        <v>1</v>
      </c>
      <c r="S47" s="1" t="str">
        <f>VLOOKUP(P47,'Customer List'!C:D,2,)</f>
        <v>OutStation</v>
      </c>
    </row>
    <row r="48" spans="1:19" x14ac:dyDescent="0.25">
      <c r="A48" s="1">
        <v>303529</v>
      </c>
      <c r="B48" s="1">
        <v>2</v>
      </c>
      <c r="C48" s="1" t="str">
        <v>INVITRO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K48" s="1">
        <f t="shared" si="2"/>
        <v>2</v>
      </c>
      <c r="L48" s="1" t="str">
        <v>SOUTH CAMPUS</v>
      </c>
      <c r="M48" s="1" t="str">
        <v>RT</v>
      </c>
      <c r="N48" s="1" t="str">
        <v>HOEFER</v>
      </c>
      <c r="O48" s="1">
        <v>0</v>
      </c>
      <c r="P48" s="1" t="str">
        <v>Delhi</v>
      </c>
      <c r="Q48" s="1" t="str">
        <v>Sample</v>
      </c>
      <c r="R48" s="1">
        <f t="shared" si="3"/>
        <v>2</v>
      </c>
      <c r="S48" s="1" t="str">
        <f>VLOOKUP(P48,'Customer List'!C:D,2,)</f>
        <v>Local</v>
      </c>
    </row>
    <row r="49" spans="1:19" x14ac:dyDescent="0.25">
      <c r="A49" s="1" t="str">
        <v>FSP-3145-2</v>
      </c>
      <c r="B49" s="1">
        <v>1</v>
      </c>
      <c r="C49" s="1" t="str">
        <v>JNU</v>
      </c>
      <c r="D49" s="1">
        <v>4</v>
      </c>
      <c r="E49" s="1" t="str">
        <v>MABTECH</v>
      </c>
      <c r="F49" s="1">
        <v>0</v>
      </c>
      <c r="G49" s="1" t="str">
        <v>DELHI</v>
      </c>
      <c r="H49" s="1" t="str">
        <v>Priyanka Madam</v>
      </c>
      <c r="K49" s="1">
        <f t="shared" si="2"/>
        <v>3</v>
      </c>
      <c r="L49" s="1" t="str">
        <v>STOCK</v>
      </c>
      <c r="M49" s="1">
        <v>4</v>
      </c>
      <c r="N49" s="1" t="str">
        <v>BioLegend</v>
      </c>
      <c r="O49" s="1" t="str">
        <v>FOC Informed By Priya Madam and informed to SM Sir</v>
      </c>
      <c r="P49" s="1" t="str">
        <v>STOCK</v>
      </c>
      <c r="Q49" s="1" t="str">
        <v>Stock</v>
      </c>
      <c r="R49" s="1">
        <f t="shared" si="3"/>
        <v>3</v>
      </c>
      <c r="S49" s="1" t="str">
        <f>VLOOKUP(P49,'Customer List'!C:D,2,)</f>
        <v>STOCK</v>
      </c>
    </row>
    <row r="50" spans="1:19" x14ac:dyDescent="0.25">
      <c r="A50" s="1" t="str">
        <v>VSGH12442-253046112</v>
      </c>
      <c r="B50" s="1">
        <v>1</v>
      </c>
      <c r="C50" s="1" t="str">
        <v>MANIPAL</v>
      </c>
      <c r="D50" s="1">
        <v>-80</v>
      </c>
      <c r="E50" s="1" t="str">
        <v>DHARMACON</v>
      </c>
      <c r="F50" s="1">
        <v>0</v>
      </c>
      <c r="G50" s="1" t="str">
        <v>Banglore</v>
      </c>
      <c r="H50" s="1" t="str">
        <v>Saturday</v>
      </c>
      <c r="K50" s="1">
        <f t="shared" si="2"/>
        <v>1</v>
      </c>
      <c r="L50" s="1" t="str">
        <v>stock</v>
      </c>
      <c r="M50" s="1">
        <v>-20</v>
      </c>
      <c r="N50" s="1" t="str">
        <v>Dharmacon</v>
      </c>
      <c r="O50" s="1" t="str">
        <v>Extra Item Purchased (Informed by Dharmendra Sir)</v>
      </c>
      <c r="P50" s="1" t="str">
        <v>STOCK</v>
      </c>
      <c r="Q50" s="1" t="str">
        <v>Stock</v>
      </c>
      <c r="R50" s="1">
        <f t="shared" si="3"/>
        <v>1</v>
      </c>
      <c r="S50" s="1" t="str">
        <f>VLOOKUP(P50,'Customer List'!C:D,2,)</f>
        <v>STOCK</v>
      </c>
    </row>
    <row r="51" spans="1:19" x14ac:dyDescent="0.25">
      <c r="A51" s="1">
        <v>740379</v>
      </c>
      <c r="B51" s="1">
        <v>1</v>
      </c>
      <c r="C51" s="1" t="str">
        <v>MIRANDA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Priyanka Madam (one Kit of 14pcs)</v>
      </c>
      <c r="K51" s="1">
        <f t="shared" si="2"/>
        <v>3</v>
      </c>
      <c r="L51" s="1" t="str">
        <v>STOCK</v>
      </c>
      <c r="M51" s="1">
        <v>-20</v>
      </c>
      <c r="N51" s="1" t="str">
        <v>BioLegend</v>
      </c>
      <c r="O51" s="1" t="str">
        <v xml:space="preserve">Same item dispatched to Aiims from Opening Stock </v>
      </c>
      <c r="P51" s="1" t="str">
        <v>STOCK</v>
      </c>
      <c r="Q51" s="1" t="str">
        <v>Stock</v>
      </c>
      <c r="R51" s="1">
        <f t="shared" si="3"/>
        <v>3</v>
      </c>
      <c r="S51" s="1" t="str">
        <f>VLOOKUP(P51,'Customer List'!C:D,2,)</f>
        <v>STOCK</v>
      </c>
    </row>
    <row r="52" spans="1:19" x14ac:dyDescent="0.25">
      <c r="A52" s="1">
        <v>740830</v>
      </c>
      <c r="B52" s="1">
        <v>1</v>
      </c>
      <c r="C52" s="1" t="str">
        <v>MIRANDA</v>
      </c>
      <c r="D52" s="1">
        <v>4</v>
      </c>
      <c r="E52" s="1" t="str">
        <v>BioLegend</v>
      </c>
      <c r="F52" s="1">
        <v>0</v>
      </c>
      <c r="G52" s="1" t="str">
        <v>Delhi</v>
      </c>
      <c r="H52" s="1" t="str">
        <v>Priyanka Madam (one Kit of 14pcs)</v>
      </c>
      <c r="K52" s="1">
        <f t="shared" si="2"/>
        <v>2</v>
      </c>
      <c r="L52" s="1" t="str">
        <v>STOCK</v>
      </c>
      <c r="M52" s="1" t="str">
        <v>RT</v>
      </c>
      <c r="N52" s="1" t="str">
        <v>Revvity</v>
      </c>
      <c r="O52" s="1" t="str">
        <v>MACHINE (PRIYANKA MADAM)</v>
      </c>
      <c r="P52" s="1" t="str">
        <v>STOCK</v>
      </c>
      <c r="Q52" s="1" t="str">
        <v>Stock</v>
      </c>
      <c r="R52" s="1">
        <f t="shared" si="3"/>
        <v>2</v>
      </c>
      <c r="S52" s="1" t="str">
        <f>VLOOKUP(P52,'Customer List'!C:D,2,)</f>
        <v>STOCK</v>
      </c>
    </row>
    <row r="53" spans="1:19" x14ac:dyDescent="0.25">
      <c r="A53" s="1">
        <v>740831</v>
      </c>
      <c r="B53" s="1">
        <v>1</v>
      </c>
      <c r="C53" s="1" t="str">
        <v>MIRANDA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Priyanka Madam (one Kit of 14pcs)</v>
      </c>
      <c r="K53" s="1">
        <f t="shared" si="2"/>
        <v>1</v>
      </c>
      <c r="L53" s="1" t="str">
        <v>STOCK</v>
      </c>
      <c r="M53" s="1">
        <v>4</v>
      </c>
      <c r="N53" s="1" t="str">
        <v>BioLegend</v>
      </c>
      <c r="O53" s="1" t="str">
        <v>Return From Bio Health (Extra Purchase infromed by Priynka Madam)</v>
      </c>
      <c r="P53" s="1" t="str">
        <v>STOCK</v>
      </c>
      <c r="Q53" s="1" t="str">
        <v>Priyanka Madam</v>
      </c>
      <c r="R53" s="1">
        <f t="shared" si="3"/>
        <v>1</v>
      </c>
      <c r="S53" s="1" t="str">
        <f>VLOOKUP(P53,'Customer List'!C:D,2,)</f>
        <v>STOCK</v>
      </c>
    </row>
    <row r="54" spans="1:19" x14ac:dyDescent="0.25">
      <c r="A54" s="1">
        <v>740832</v>
      </c>
      <c r="B54" s="1">
        <v>1</v>
      </c>
      <c r="C54" s="1" t="str">
        <v>MIRANDA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 (one Kit of 14pcs)</v>
      </c>
      <c r="K54" s="1">
        <f t="shared" si="2"/>
        <v>9</v>
      </c>
      <c r="L54" s="1" t="str">
        <v>Stock</v>
      </c>
      <c r="M54" s="1">
        <v>4</v>
      </c>
      <c r="N54" s="1" t="str">
        <v>BioLegend</v>
      </c>
      <c r="O54" s="1">
        <v>0</v>
      </c>
      <c r="P54" s="1" t="str">
        <v>STOCK</v>
      </c>
      <c r="Q54" s="1" t="str">
        <v>Stock</v>
      </c>
      <c r="R54" s="1">
        <f t="shared" si="3"/>
        <v>9</v>
      </c>
      <c r="S54" s="1" t="str">
        <f>VLOOKUP(P54,'Customer List'!C:D,2,)</f>
        <v>STOCK</v>
      </c>
    </row>
    <row r="55" spans="1:19" x14ac:dyDescent="0.25">
      <c r="A55" s="1">
        <v>740833</v>
      </c>
      <c r="B55" s="1">
        <v>1</v>
      </c>
      <c r="C55" s="1" t="str">
        <v>MIRANDA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 (one Kit of 14pcs)</v>
      </c>
      <c r="K55" s="1">
        <f t="shared" si="2"/>
        <v>1</v>
      </c>
      <c r="L55" s="1" t="str">
        <v>STOCK</v>
      </c>
      <c r="M55" s="1" t="str">
        <v>4</v>
      </c>
      <c r="N55" s="1" t="str">
        <v>BioLegend</v>
      </c>
      <c r="O55" s="1" t="str">
        <v>Extra Purchase By Priya Madam</v>
      </c>
      <c r="P55" s="1" t="str">
        <v>STOCK</v>
      </c>
      <c r="Q55" s="1" t="str">
        <v>Stock</v>
      </c>
      <c r="R55" s="1">
        <f t="shared" si="3"/>
        <v>1</v>
      </c>
      <c r="S55" s="1" t="str">
        <f>VLOOKUP(P55,'Customer List'!C:D,2,)</f>
        <v>STOCK</v>
      </c>
    </row>
    <row r="56" spans="1:19" x14ac:dyDescent="0.25">
      <c r="A56" s="1">
        <v>740834</v>
      </c>
      <c r="B56" s="1">
        <v>1</v>
      </c>
      <c r="C56" s="1" t="str">
        <v>MIRANDA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 (one Kit of 14pcs)</v>
      </c>
      <c r="K56" s="1">
        <f t="shared" si="2"/>
        <v>5</v>
      </c>
      <c r="L56" s="1" t="str">
        <v>Stock</v>
      </c>
      <c r="M56" s="1" t="str">
        <v>RT</v>
      </c>
      <c r="N56" s="1" t="str">
        <v>Biotium</v>
      </c>
      <c r="O56" s="1">
        <v>0</v>
      </c>
      <c r="P56" s="1" t="str">
        <v>STOCK</v>
      </c>
      <c r="Q56" s="1" t="str">
        <v>Stock</v>
      </c>
      <c r="R56" s="1">
        <f t="shared" si="3"/>
        <v>5</v>
      </c>
      <c r="S56" s="1" t="str">
        <f>VLOOKUP(P56,'Customer List'!C:D,2,)</f>
        <v>STOCK</v>
      </c>
    </row>
    <row r="57" spans="1:19" x14ac:dyDescent="0.25">
      <c r="A57" s="1">
        <v>740835</v>
      </c>
      <c r="B57" s="1">
        <v>1</v>
      </c>
      <c r="C57" s="1" t="str">
        <v>MIRANDA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 (one Kit of 14pcs)</v>
      </c>
      <c r="K57" s="1">
        <f t="shared" si="2"/>
        <v>6</v>
      </c>
      <c r="L57" s="1" t="str">
        <v>STOCK</v>
      </c>
      <c r="M57" s="1">
        <v>4</v>
      </c>
      <c r="N57" s="1" t="str">
        <v>BioLegend</v>
      </c>
      <c r="O57" s="1" t="str">
        <v>Extra Received</v>
      </c>
      <c r="P57" s="1" t="str">
        <v>STOCK</v>
      </c>
      <c r="Q57" s="1" t="str">
        <v>Stock</v>
      </c>
      <c r="R57" s="1">
        <f t="shared" si="3"/>
        <v>6</v>
      </c>
      <c r="S57" s="1" t="str">
        <f>VLOOKUP(P57,'Customer List'!C:D,2,)</f>
        <v>STOCK</v>
      </c>
    </row>
    <row r="58" spans="1:19" x14ac:dyDescent="0.25">
      <c r="A58" s="1">
        <v>740836</v>
      </c>
      <c r="B58" s="1">
        <v>1</v>
      </c>
      <c r="C58" s="1" t="str">
        <v>MIRANDA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 (one Kit of 14pcs)</v>
      </c>
      <c r="K58" s="1">
        <f t="shared" si="2"/>
        <v>2</v>
      </c>
      <c r="L58" s="1" t="str">
        <v>STOCK</v>
      </c>
      <c r="M58" s="1" t="str">
        <v>RT</v>
      </c>
      <c r="N58" s="1" t="str">
        <v>Genei Lab</v>
      </c>
      <c r="O58" s="1">
        <v>0</v>
      </c>
      <c r="P58" s="1" t="str">
        <v>STOCK</v>
      </c>
      <c r="Q58" s="1" t="str">
        <v>Stock</v>
      </c>
      <c r="R58" s="1">
        <f t="shared" si="3"/>
        <v>2</v>
      </c>
      <c r="S58" s="1" t="str">
        <f>VLOOKUP(P58,'Customer List'!C:D,2,)</f>
        <v>STOCK</v>
      </c>
    </row>
    <row r="59" spans="1:19" x14ac:dyDescent="0.25">
      <c r="A59" s="1">
        <v>740837</v>
      </c>
      <c r="B59" s="1">
        <v>1</v>
      </c>
      <c r="C59" s="1" t="str">
        <v>MIRANDA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 (one Kit of 14pcs)</v>
      </c>
      <c r="K59" s="1">
        <f t="shared" si="2"/>
        <v>2</v>
      </c>
      <c r="L59" s="1" t="str">
        <v>STOCK</v>
      </c>
      <c r="M59" s="1">
        <v>-20</v>
      </c>
      <c r="N59" s="1" t="str">
        <v>Genei Lab</v>
      </c>
      <c r="O59" s="1" t="str">
        <v>One Piece Damaged received (Replacement received)</v>
      </c>
      <c r="P59" s="1" t="str">
        <v>STOCK</v>
      </c>
      <c r="Q59" s="1" t="str">
        <v>Stock</v>
      </c>
      <c r="R59" s="1">
        <f t="shared" si="3"/>
        <v>2</v>
      </c>
      <c r="S59" s="1" t="str">
        <f>VLOOKUP(P59,'Customer List'!C:D,2,)</f>
        <v>STOCK</v>
      </c>
    </row>
    <row r="60" spans="1:19" x14ac:dyDescent="0.25">
      <c r="A60" s="1">
        <v>740838</v>
      </c>
      <c r="B60" s="1">
        <v>1</v>
      </c>
      <c r="C60" s="1" t="str">
        <v>MIRANDA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 (one Kit of 14pcs)</v>
      </c>
      <c r="K60" s="1">
        <f t="shared" si="2"/>
        <v>3</v>
      </c>
      <c r="L60" s="1" t="str">
        <v>STOCK</v>
      </c>
      <c r="M60" s="1">
        <v>-20</v>
      </c>
      <c r="N60" s="1" t="str">
        <v>Genei Lab</v>
      </c>
      <c r="O60" s="1">
        <v>0</v>
      </c>
      <c r="P60" s="1" t="str">
        <v>STOCK</v>
      </c>
      <c r="Q60" s="1" t="str">
        <v>Stock</v>
      </c>
      <c r="R60" s="1">
        <f t="shared" si="3"/>
        <v>3</v>
      </c>
      <c r="S60" s="1" t="str">
        <f>VLOOKUP(P60,'Customer List'!C:D,2,)</f>
        <v>STOCK</v>
      </c>
    </row>
    <row r="61" spans="1:19" x14ac:dyDescent="0.25">
      <c r="A61" s="1">
        <v>740840</v>
      </c>
      <c r="B61" s="1">
        <v>1</v>
      </c>
      <c r="C61" s="1" t="str">
        <v>MIRANDA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 (one Kit of 14pcs)</v>
      </c>
      <c r="K61" s="1">
        <f t="shared" si="2"/>
        <v>3</v>
      </c>
      <c r="L61" s="1" t="str">
        <v>STOCK</v>
      </c>
      <c r="M61" s="1" t="str">
        <v>rt</v>
      </c>
      <c r="N61" s="1" t="str">
        <v>BioLegend</v>
      </c>
      <c r="O61" s="1" t="str">
        <v>Extra Received</v>
      </c>
      <c r="P61" s="1" t="str">
        <v>STOCK</v>
      </c>
      <c r="Q61" s="1" t="str">
        <v>Stock</v>
      </c>
      <c r="R61" s="1">
        <f t="shared" si="3"/>
        <v>3</v>
      </c>
      <c r="S61" s="1" t="str">
        <f>VLOOKUP(P61,'Customer List'!C:D,2,)</f>
        <v>STOCK</v>
      </c>
    </row>
    <row r="62" spans="1:19" x14ac:dyDescent="0.25">
      <c r="A62" s="1">
        <v>740843</v>
      </c>
      <c r="B62" s="1">
        <v>1</v>
      </c>
      <c r="C62" s="1" t="str">
        <v>MIRANDA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 (one Kit of 14pcs)</v>
      </c>
      <c r="K62" s="1">
        <f t="shared" si="2"/>
        <v>3</v>
      </c>
      <c r="L62" s="1" t="str">
        <v>stock</v>
      </c>
      <c r="M62" s="1">
        <v>4</v>
      </c>
      <c r="N62" s="1" t="str">
        <v>Genexis Biotech</v>
      </c>
      <c r="O62" s="1" t="str">
        <v>Sample Received (Priyanka madam)</v>
      </c>
      <c r="P62" s="1" t="str">
        <v>STOCK</v>
      </c>
      <c r="Q62" s="1" t="str">
        <v>Stock</v>
      </c>
      <c r="R62" s="1">
        <f t="shared" si="3"/>
        <v>3</v>
      </c>
      <c r="S62" s="1" t="str">
        <f>VLOOKUP(P62,'Customer List'!C:D,2,)</f>
        <v>STOCK</v>
      </c>
    </row>
    <row r="63" spans="1:19" x14ac:dyDescent="0.25">
      <c r="A63" s="1">
        <v>740844</v>
      </c>
      <c r="B63" s="1">
        <v>1</v>
      </c>
      <c r="C63" s="1" t="str">
        <v>MIRANDA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 (one Kit of 14pcs)</v>
      </c>
      <c r="K63" s="1">
        <f t="shared" ref="K63:K87" si="4">SUMIFS(B:B,C:C, L63,D:D, M63,E:E, N63,F:F, O63,G:G, P63,H:H, Q63)</f>
        <v>7</v>
      </c>
      <c r="L63" s="1" t="str">
        <v>stock</v>
      </c>
      <c r="M63" s="1">
        <v>-20</v>
      </c>
      <c r="N63" s="1" t="str">
        <v>Intron</v>
      </c>
      <c r="O63" s="1">
        <v>0</v>
      </c>
      <c r="P63" s="1" t="str">
        <v>STOCK</v>
      </c>
      <c r="Q63" s="1" t="str">
        <v>Stock</v>
      </c>
      <c r="R63" s="1">
        <f t="shared" ref="R63:R64" si="5">SUMIFS(B:B,C:C, L63,D:D, M63,E:E, N63,F:F, O63,G:G, P63,H:H, Q63)</f>
        <v>7</v>
      </c>
      <c r="S63" s="1" t="str">
        <f>VLOOKUP(P63,'Customer List'!C:D,2,)</f>
        <v>STOCK</v>
      </c>
    </row>
    <row r="64" spans="1:19" x14ac:dyDescent="0.25">
      <c r="A64" s="1">
        <v>741446</v>
      </c>
      <c r="B64" s="1">
        <v>1</v>
      </c>
      <c r="C64" s="1" t="str">
        <v>MIRANDA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 (one Kit of 14pcs)</v>
      </c>
      <c r="K64" s="1">
        <f t="shared" si="4"/>
        <v>71</v>
      </c>
      <c r="L64" s="1" t="str">
        <v>Stock</v>
      </c>
      <c r="M64" s="1" t="str">
        <v>RT</v>
      </c>
      <c r="N64" s="1" t="str">
        <v>Sartorius</v>
      </c>
      <c r="O64" s="1">
        <v>0</v>
      </c>
      <c r="P64" s="1" t="str">
        <v>STOCK</v>
      </c>
      <c r="Q64" s="1" t="str">
        <v>Stock</v>
      </c>
      <c r="R64" s="1">
        <f t="shared" si="5"/>
        <v>71</v>
      </c>
      <c r="S64" s="1" t="str">
        <f>VLOOKUP(P64,'Customer List'!C:D,2,)</f>
        <v>STOCK</v>
      </c>
    </row>
    <row r="65" spans="1:19" x14ac:dyDescent="0.25">
      <c r="A65" s="1">
        <v>740809</v>
      </c>
      <c r="B65" s="1">
        <v>1</v>
      </c>
      <c r="C65" s="1" t="str">
        <v>MOHAN SIR</v>
      </c>
      <c r="D65" s="1">
        <v>4</v>
      </c>
      <c r="E65" s="1" t="str">
        <v>BioLegend</v>
      </c>
      <c r="F65" s="1">
        <v>0</v>
      </c>
      <c r="G65" s="1" t="str">
        <v>Lucknow</v>
      </c>
      <c r="H65" s="1" t="str">
        <v>Saturday</v>
      </c>
      <c r="K65" s="1">
        <f t="shared" si="4"/>
        <v>28</v>
      </c>
      <c r="L65" s="1" t="str">
        <v>Stock</v>
      </c>
      <c r="M65" s="1" t="str">
        <v>RT</v>
      </c>
      <c r="N65" s="1" t="str">
        <v>Mp Bio</v>
      </c>
      <c r="O65" s="1">
        <v>0</v>
      </c>
      <c r="P65" s="1" t="str">
        <v>STOCK</v>
      </c>
      <c r="Q65" s="1" t="str">
        <v>Stock</v>
      </c>
      <c r="R65" s="1">
        <f t="shared" ref="R65:R87" si="6">SUMIFS(B:B,C:C, L65,D:D, M65,E:E, N65,F:F, O65,G:G, P65,H:H, Q65)</f>
        <v>28</v>
      </c>
      <c r="S65" s="1" t="str">
        <f>VLOOKUP(P65,'Customer List'!C:D,2,)</f>
        <v>STOCK</v>
      </c>
    </row>
    <row r="66" spans="1:19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11</v>
      </c>
      <c r="L66" s="1" t="str">
        <v>Stock</v>
      </c>
      <c r="M66" s="1">
        <v>-20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>
        <f t="shared" si="6"/>
        <v>11</v>
      </c>
      <c r="S66" s="1" t="str">
        <f>VLOOKUP(P66,'Customer List'!C:D,2,)</f>
        <v>STOCK</v>
      </c>
    </row>
    <row r="67" spans="1:19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>
        <v>0</v>
      </c>
      <c r="G67" s="1" t="str">
        <v>Banglore</v>
      </c>
      <c r="H67" s="1" t="str">
        <v>Saturday</v>
      </c>
      <c r="K67" s="1">
        <f t="shared" si="4"/>
        <v>1</v>
      </c>
      <c r="L67" s="1" t="str">
        <v>STOCK</v>
      </c>
      <c r="M67" s="1">
        <v>4</v>
      </c>
      <c r="N67" s="1" t="str">
        <v>BioLegend</v>
      </c>
      <c r="O67" s="1">
        <v>0</v>
      </c>
      <c r="P67" s="1" t="str">
        <v>STOCK</v>
      </c>
      <c r="Q67" s="1" t="str">
        <v>Priyanka Madam</v>
      </c>
      <c r="R67" s="1">
        <f t="shared" si="6"/>
        <v>1</v>
      </c>
      <c r="S67" s="1" t="str">
        <f>VLOOKUP(P67,'Customer List'!C:D,2,)</f>
        <v>STOCK</v>
      </c>
    </row>
    <row r="68" spans="1:19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>
        <v>0</v>
      </c>
      <c r="G68" s="1" t="str">
        <v>Banglore</v>
      </c>
      <c r="H68" s="1" t="str">
        <v>Saturday</v>
      </c>
      <c r="K68" s="1">
        <f t="shared" si="4"/>
        <v>4</v>
      </c>
      <c r="L68" s="1" t="str">
        <v>Stock</v>
      </c>
      <c r="M68" s="1">
        <v>4</v>
      </c>
      <c r="N68" s="1" t="str">
        <v>BioLegend</v>
      </c>
      <c r="O68" s="1" t="str">
        <v>Retrun From IGIB , Invoice Number 1058</v>
      </c>
      <c r="P68" s="1" t="str">
        <v>STOCK</v>
      </c>
      <c r="Q68" s="1" t="str">
        <v>Stock</v>
      </c>
      <c r="R68" s="1">
        <f t="shared" si="6"/>
        <v>4</v>
      </c>
      <c r="S68" s="1" t="str">
        <f>VLOOKUP(P68,'Customer List'!C:D,2,)</f>
        <v>STOCK</v>
      </c>
    </row>
    <row r="69" spans="1:19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>
        <v>0</v>
      </c>
      <c r="G69" s="1" t="str">
        <v>Banglore</v>
      </c>
      <c r="H69" s="1" t="str">
        <v>Saturday</v>
      </c>
      <c r="K69" s="1">
        <f t="shared" si="4"/>
        <v>2</v>
      </c>
      <c r="L69" s="1" t="str">
        <v>Stock</v>
      </c>
      <c r="M69" s="1">
        <v>4</v>
      </c>
      <c r="N69" s="1" t="str">
        <v>Dharmacon</v>
      </c>
      <c r="O69" s="1" t="str">
        <v>Retrun From IGIB , Invoice Number 1058</v>
      </c>
      <c r="P69" s="1" t="str">
        <v>STOCK</v>
      </c>
      <c r="Q69" s="1" t="str">
        <v>Stock</v>
      </c>
      <c r="R69" s="1">
        <f t="shared" si="6"/>
        <v>2</v>
      </c>
      <c r="S69" s="1" t="str">
        <f>VLOOKUP(P69,'Customer List'!C:D,2,)</f>
        <v>STOCK</v>
      </c>
    </row>
    <row r="70" spans="1:19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>
        <v>0</v>
      </c>
      <c r="G70" s="1" t="str">
        <v>Banglore</v>
      </c>
      <c r="H70" s="1" t="str">
        <v>Saturday</v>
      </c>
      <c r="K70" s="1">
        <f t="shared" si="4"/>
        <v>6</v>
      </c>
      <c r="L70" s="1" t="str">
        <v>Stock</v>
      </c>
      <c r="M70" s="1">
        <v>4</v>
      </c>
      <c r="N70" s="1" t="str">
        <v>BioLegend</v>
      </c>
      <c r="O70" s="1" t="str">
        <v>Demo Kit Mohan Sir</v>
      </c>
      <c r="P70" s="1" t="str">
        <v>STOCK</v>
      </c>
      <c r="Q70" s="1" t="str">
        <v>DemoKit (Mohan Sir)</v>
      </c>
      <c r="R70" s="1">
        <f t="shared" si="6"/>
        <v>6</v>
      </c>
      <c r="S70" s="1" t="str">
        <f>VLOOKUP(P70,'Customer List'!C:D,2,)</f>
        <v>STOCK</v>
      </c>
    </row>
    <row r="71" spans="1:19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>
        <v>0</v>
      </c>
      <c r="G71" s="1" t="str">
        <v>Banglore</v>
      </c>
      <c r="H71" s="1" t="str">
        <v>Saturday</v>
      </c>
      <c r="K71" s="1">
        <f t="shared" si="4"/>
        <v>1</v>
      </c>
      <c r="L71" s="1" t="str">
        <v>Sun Pharma</v>
      </c>
      <c r="M71" s="1">
        <v>-20</v>
      </c>
      <c r="N71" s="1" t="str">
        <v>DHARMACON</v>
      </c>
      <c r="O71" s="1">
        <v>0</v>
      </c>
      <c r="P71" s="1" t="str">
        <v>Gujrat</v>
      </c>
      <c r="Q71" s="1" t="str">
        <v>Saturday</v>
      </c>
      <c r="R71" s="1">
        <f t="shared" si="6"/>
        <v>1</v>
      </c>
      <c r="S71" s="1" t="str">
        <f>VLOOKUP(P71,'Customer List'!C:D,2,)</f>
        <v>OutStation</v>
      </c>
    </row>
    <row r="72" spans="1:19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>
        <v>0</v>
      </c>
      <c r="G72" s="1" t="str">
        <v>Pune</v>
      </c>
      <c r="H72" s="1" t="str">
        <v>Saturday</v>
      </c>
      <c r="K72" s="1">
        <f t="shared" si="4"/>
        <v>1</v>
      </c>
      <c r="L72" s="1" t="str">
        <v>Sun Pharma</v>
      </c>
      <c r="M72" s="1">
        <v>-80</v>
      </c>
      <c r="N72" s="1" t="str">
        <v>DHARMACON</v>
      </c>
      <c r="O72" s="1">
        <v>0</v>
      </c>
      <c r="P72" s="1" t="str">
        <v>Gujrat</v>
      </c>
      <c r="Q72" s="1" t="str">
        <v>Saturday</v>
      </c>
      <c r="R72" s="1">
        <f t="shared" si="6"/>
        <v>1</v>
      </c>
      <c r="S72" s="1" t="str">
        <f>VLOOKUP(P72,'Customer List'!C:D,2,)</f>
        <v>OutStation</v>
      </c>
    </row>
    <row r="73" spans="1:19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>
        <v>0</v>
      </c>
      <c r="G73" s="1" t="str">
        <v>Pune</v>
      </c>
      <c r="H73" s="1" t="str">
        <v>Saturday</v>
      </c>
      <c r="K73" s="1">
        <f t="shared" si="4"/>
        <v>4</v>
      </c>
      <c r="L73" s="1" t="str">
        <v>SYNGENE</v>
      </c>
      <c r="M73" s="1">
        <v>-20</v>
      </c>
      <c r="N73" s="1" t="str">
        <v>MABTECH</v>
      </c>
      <c r="O73" s="1">
        <v>0</v>
      </c>
      <c r="P73" s="1" t="str">
        <v>Banglore</v>
      </c>
      <c r="Q73" s="1" t="str">
        <v>Saturday</v>
      </c>
      <c r="R73" s="1">
        <f t="shared" si="6"/>
        <v>4</v>
      </c>
      <c r="S73" s="1" t="str">
        <f>VLOOKUP(P73,'Customer List'!C:D,2,)</f>
        <v>OutStation</v>
      </c>
    </row>
    <row r="74" spans="1:19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>
        <v>0</v>
      </c>
      <c r="G74" s="1" t="str">
        <v>Pune</v>
      </c>
      <c r="H74" s="1" t="str">
        <v>Saturday</v>
      </c>
      <c r="K74" s="1">
        <f t="shared" si="4"/>
        <v>1</v>
      </c>
      <c r="L74" s="1" t="str">
        <v>TECHWEST</v>
      </c>
      <c r="M74" s="1">
        <v>4</v>
      </c>
      <c r="N74" s="1" t="str">
        <v>BioLegend</v>
      </c>
      <c r="O74" s="1">
        <v>0</v>
      </c>
      <c r="P74" s="1" t="str">
        <v>Gujrat</v>
      </c>
      <c r="Q74" s="1" t="str">
        <v>Saturday</v>
      </c>
      <c r="R74" s="1">
        <f t="shared" si="6"/>
        <v>1</v>
      </c>
      <c r="S74" s="1" t="str">
        <f>VLOOKUP(P74,'Customer List'!C:D,2,)</f>
        <v>OutStation</v>
      </c>
    </row>
    <row r="75" spans="1:19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>
        <v>0</v>
      </c>
      <c r="G75" s="1" t="str">
        <v>Pune</v>
      </c>
      <c r="H75" s="1" t="str">
        <v>Saturday</v>
      </c>
      <c r="K75" s="1">
        <f t="shared" si="4"/>
        <v>1</v>
      </c>
      <c r="L75" s="1" t="str">
        <v>viganahar</v>
      </c>
      <c r="M75" s="1">
        <v>4</v>
      </c>
      <c r="N75" s="1" t="str">
        <v>BioLegend</v>
      </c>
      <c r="O75" s="1">
        <v>0</v>
      </c>
      <c r="P75" s="1" t="str">
        <v>Hyderabad</v>
      </c>
      <c r="Q75" s="1" t="str">
        <v>Saturday</v>
      </c>
      <c r="R75" s="1">
        <f t="shared" si="6"/>
        <v>1</v>
      </c>
      <c r="S75" s="1" t="str">
        <f>VLOOKUP(P75,'Customer List'!C:D,2,)</f>
        <v>OutStation</v>
      </c>
    </row>
    <row r="76" spans="1:19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>
        <v>0</v>
      </c>
      <c r="G76" s="1" t="str">
        <v>Pune</v>
      </c>
      <c r="H76" s="1" t="str">
        <v>Saturday</v>
      </c>
      <c r="K76" s="1">
        <f t="shared" si="4"/>
        <v>1</v>
      </c>
      <c r="L76" s="1" t="str">
        <v>VISHAL</v>
      </c>
      <c r="M76" s="1">
        <v>4</v>
      </c>
      <c r="N76" s="1" t="str">
        <v>BioLegend</v>
      </c>
      <c r="O76" s="1" t="str">
        <v>Demo Vail</v>
      </c>
      <c r="P76" s="1" t="str">
        <v>Noida</v>
      </c>
      <c r="Q76" s="1" t="str">
        <v>VISHAL Demo Vail</v>
      </c>
      <c r="R76" s="1">
        <f t="shared" si="6"/>
        <v>1</v>
      </c>
      <c r="S76" s="1" t="str">
        <f>VLOOKUP(P76,'Customer List'!C:D,2,)</f>
        <v>Local</v>
      </c>
    </row>
    <row r="77" spans="1:19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FOC</v>
      </c>
      <c r="G77" s="1" t="str">
        <v>Hyderabad</v>
      </c>
      <c r="H77" s="1" t="str">
        <v>Saturday</v>
      </c>
      <c r="K77" s="1">
        <f t="shared" si="4"/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Priyanka Madam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>
        <v>0</v>
      </c>
      <c r="G79" s="1" t="str">
        <v>Delhi</v>
      </c>
      <c r="H79" s="1" t="str">
        <v>Priyanka Madam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>
        <v>0</v>
      </c>
      <c r="G80" s="1" t="str">
        <v>Delhi</v>
      </c>
      <c r="H80" s="1" t="str">
        <v>Priyanka Madam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>
        <v>0</v>
      </c>
      <c r="G81" s="1" t="str">
        <v>Delhi</v>
      </c>
      <c r="H81" s="1" t="str">
        <v>Priyanka Madam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>Priyanka Madam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>
        <v>0</v>
      </c>
      <c r="G83" s="1" t="str">
        <v>Delhi</v>
      </c>
      <c r="H83" s="1" t="str">
        <v>Priyanka Madam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>
        <v>0</v>
      </c>
      <c r="G84" s="1" t="str">
        <v>Delhi</v>
      </c>
      <c r="H84" s="1" t="str">
        <v>Priyanka Madam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>
        <v>0</v>
      </c>
      <c r="G85" s="1" t="str">
        <v>Delhi</v>
      </c>
      <c r="H85" s="1" t="str">
        <v>Priyanka Madam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>
        <v>0</v>
      </c>
      <c r="G86" s="1" t="str">
        <v>Delhi</v>
      </c>
      <c r="H86" s="1" t="str">
        <v>Priyanka Madam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Priyanka Madam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Priyanka Madam</v>
      </c>
    </row>
    <row r="89" spans="1:19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>
        <v>0</v>
      </c>
      <c r="G89" s="1" t="str">
        <v>Delhi</v>
      </c>
      <c r="H89" s="1" t="str">
        <v>Priyanka Madam</v>
      </c>
    </row>
    <row r="90" spans="1:19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>
        <v>0</v>
      </c>
      <c r="G90" s="1" t="str">
        <v>Delhi</v>
      </c>
      <c r="H90" s="1" t="str">
        <v>Priyanka Madam</v>
      </c>
    </row>
    <row r="91" spans="1:19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>
        <v>0</v>
      </c>
      <c r="G91" s="1" t="str">
        <v>Delhi</v>
      </c>
      <c r="H91" s="1" t="str">
        <v>Priyanka Madam</v>
      </c>
    </row>
    <row r="92" spans="1:19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>
        <v>0</v>
      </c>
      <c r="G92" s="1" t="str">
        <v>Delhi</v>
      </c>
      <c r="H92" s="1" t="str">
        <v>Priyanka Madam</v>
      </c>
    </row>
    <row r="93" spans="1:19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>
        <v>0</v>
      </c>
      <c r="G93" s="1" t="str">
        <v>Delhi</v>
      </c>
      <c r="H93" s="1" t="str">
        <v>Priyanka Madam</v>
      </c>
    </row>
    <row r="94" spans="1:19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>
        <v>0</v>
      </c>
      <c r="G94" s="1" t="str">
        <v>Delhi</v>
      </c>
      <c r="H94" s="1" t="str">
        <v>Priyanka Madam</v>
      </c>
    </row>
    <row r="95" spans="1:19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>
        <v>0</v>
      </c>
      <c r="G95" s="1" t="str">
        <v>Delhi</v>
      </c>
      <c r="H95" s="1" t="str">
        <v>Priyanka Madam</v>
      </c>
    </row>
    <row r="96" spans="1:19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>
        <v>0</v>
      </c>
      <c r="G96" s="1" t="str">
        <v>Delhi</v>
      </c>
      <c r="H96" s="1" t="str">
        <v>Priyanka Madam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>
        <v>0</v>
      </c>
      <c r="G97" s="1" t="str">
        <v>Delhi</v>
      </c>
      <c r="H97" s="1" t="str">
        <v>Priyanka Madam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>
        <v>0</v>
      </c>
      <c r="G98" s="1" t="str">
        <v>Delhi</v>
      </c>
      <c r="H98" s="1" t="str">
        <v>Priyanka Madam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>
        <v>0</v>
      </c>
      <c r="G99" s="1" t="str">
        <v>Delhi</v>
      </c>
      <c r="H99" s="1" t="str">
        <v>Priyanka Madam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>
        <v>0</v>
      </c>
      <c r="G100" s="1" t="str">
        <v>Delhi</v>
      </c>
      <c r="H100" s="1" t="str">
        <v>Priyanka Madam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>
        <v>0</v>
      </c>
      <c r="G101" s="1" t="str">
        <v>Delhi</v>
      </c>
      <c r="H101" s="1" t="str">
        <v>Priyanka Madam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>
        <v>0</v>
      </c>
      <c r="G102" s="1" t="str">
        <v>Delhi</v>
      </c>
      <c r="H102" s="1" t="str">
        <v>Priyanka Madam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>
        <v>0</v>
      </c>
      <c r="G103" s="1" t="str">
        <v>Delhi</v>
      </c>
      <c r="H103" s="1" t="str">
        <v>Priyanka Madam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>
        <v>0</v>
      </c>
      <c r="G104" s="1" t="str">
        <v>Delhi</v>
      </c>
      <c r="H104" s="1" t="str">
        <v>Priyanka Madam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>
        <v>0</v>
      </c>
      <c r="G105" s="1" t="str">
        <v>Delhi</v>
      </c>
      <c r="H105" s="1" t="str">
        <v>Priyanka Madam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>
        <v>0</v>
      </c>
      <c r="G106" s="1" t="str">
        <v>Delhi</v>
      </c>
      <c r="H106" s="1" t="str">
        <v>Priyanka Madam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>
        <v>0</v>
      </c>
      <c r="G107" s="1" t="str">
        <v>Delhi</v>
      </c>
      <c r="H107" s="1" t="str">
        <v>Priyanka Madam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>
        <v>0</v>
      </c>
      <c r="G108" s="1" t="str">
        <v>Banglore</v>
      </c>
      <c r="H108" s="1" t="str">
        <v>Saturday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>
        <v>0</v>
      </c>
      <c r="G109" s="1" t="str">
        <v>Banglore</v>
      </c>
      <c r="H109" s="1" t="str">
        <v>Saturday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>
        <v>0</v>
      </c>
      <c r="G110" s="1" t="str">
        <v>Banglore</v>
      </c>
      <c r="H110" s="1" t="str">
        <v>Saturday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>
        <v>0</v>
      </c>
      <c r="G111" s="1" t="str">
        <v>Banglore</v>
      </c>
      <c r="H111" s="1" t="str">
        <v>Saturday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>
        <v>0</v>
      </c>
      <c r="G112" s="1" t="str">
        <v>Banglore</v>
      </c>
      <c r="H112" s="1" t="str">
        <v>Saturday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>
        <v>0</v>
      </c>
      <c r="G113" s="1" t="str">
        <v>Banglore</v>
      </c>
      <c r="H113" s="1" t="str">
        <v>Saturday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>
        <v>0</v>
      </c>
      <c r="G114" s="1" t="str">
        <v>Banglore</v>
      </c>
      <c r="H114" s="1" t="str">
        <v>Saturday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>
        <v>0</v>
      </c>
      <c r="G115" s="1" t="str">
        <v>Banglore</v>
      </c>
      <c r="H115" s="1" t="str">
        <v>Saturday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>
        <v>0</v>
      </c>
      <c r="G116" s="1" t="str">
        <v>Banglore</v>
      </c>
      <c r="H116" s="1" t="str">
        <v>Saturday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>
        <v>0</v>
      </c>
      <c r="G117" s="1" t="str">
        <v>Banglore</v>
      </c>
      <c r="H117" s="1" t="str">
        <v>Saturday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>
        <v>0</v>
      </c>
      <c r="G118" s="1" t="str">
        <v>Banglore</v>
      </c>
      <c r="H118" s="1" t="str">
        <v>Saturday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>
        <v>0</v>
      </c>
      <c r="G119" s="1" t="str">
        <v>Banglore</v>
      </c>
      <c r="H119" s="1" t="str">
        <v>Saturday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>
        <v>0</v>
      </c>
      <c r="G120" s="1" t="str">
        <v>Mumbai</v>
      </c>
      <c r="H120" s="1" t="str">
        <v>Saturday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Set of 4 item code (N-187978-01-0020, N-187978-02-0020, N-187978-03-0020, N-187978-04-0020)</v>
      </c>
      <c r="G121" s="1" t="str">
        <v>STOCK</v>
      </c>
      <c r="H121" s="1" t="str"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>
        <v>0</v>
      </c>
      <c r="G133" s="1" t="str">
        <v>Telangana</v>
      </c>
      <c r="H133" s="1" t="str">
        <v>Saturday</v>
      </c>
    </row>
    <row r="134" spans="1:8" x14ac:dyDescent="0.25">
      <c r="A134" s="1" t="str">
        <v>G-114705-025</v>
      </c>
      <c r="B134" s="1">
        <v>1</v>
      </c>
      <c r="C134" s="1" t="str">
        <v>RCB</v>
      </c>
      <c r="D134" s="1">
        <v>-20</v>
      </c>
      <c r="E134" s="1" t="str">
        <v>DHARMACON</v>
      </c>
      <c r="F134" s="1">
        <v>0</v>
      </c>
      <c r="G134" s="1" t="str">
        <v>Delhi</v>
      </c>
      <c r="H134" s="1" t="str">
        <v>Priyanka Madam</v>
      </c>
    </row>
    <row r="135" spans="1:8" x14ac:dyDescent="0.25">
      <c r="A135" s="1" t="str">
        <v>T-2001-03</v>
      </c>
      <c r="B135" s="1">
        <v>1</v>
      </c>
      <c r="C135" s="1" t="str">
        <v>RCB</v>
      </c>
      <c r="D135" s="1">
        <v>4</v>
      </c>
      <c r="E135" s="1" t="str">
        <v>DHARMACON</v>
      </c>
      <c r="F135" s="1">
        <v>0</v>
      </c>
      <c r="G135" s="1" t="str">
        <v>Delhi</v>
      </c>
      <c r="H135" s="1" t="str">
        <v>Priyanka Madam</v>
      </c>
    </row>
    <row r="136" spans="1:8" x14ac:dyDescent="0.25">
      <c r="A136" s="1" t="str">
        <v>D-012251-01-0002</v>
      </c>
      <c r="B136" s="1">
        <v>1</v>
      </c>
      <c r="C136" s="1" t="str">
        <v>RG SONS</v>
      </c>
      <c r="D136" s="1">
        <v>-20</v>
      </c>
      <c r="E136" s="1" t="str">
        <v>DHARMACON</v>
      </c>
      <c r="F136" s="1">
        <v>0</v>
      </c>
      <c r="G136" s="1" t="str">
        <v>Lucknow</v>
      </c>
      <c r="H136" s="1" t="str">
        <v>Saturday</v>
      </c>
    </row>
    <row r="137" spans="1:8" x14ac:dyDescent="0.25">
      <c r="A137" s="1">
        <v>101320</v>
      </c>
      <c r="B137" s="1">
        <v>2</v>
      </c>
      <c r="C137" s="1" t="str">
        <v>SAI LIFE</v>
      </c>
      <c r="D137" s="1">
        <v>4</v>
      </c>
      <c r="E137" s="1" t="str">
        <v>BioLegend</v>
      </c>
      <c r="F137" s="1">
        <v>0</v>
      </c>
      <c r="G137" s="1" t="str">
        <v>Pune</v>
      </c>
      <c r="H137" s="1" t="str">
        <v>Saturday</v>
      </c>
    </row>
    <row r="138" spans="1:8" x14ac:dyDescent="0.25">
      <c r="A138" s="1">
        <v>103116</v>
      </c>
      <c r="B138" s="1">
        <v>1</v>
      </c>
      <c r="C138" s="1" t="str">
        <v>SAI LIFE</v>
      </c>
      <c r="D138" s="1">
        <v>4</v>
      </c>
      <c r="E138" s="1" t="str">
        <v>BioLegend</v>
      </c>
      <c r="F138" s="1">
        <v>0</v>
      </c>
      <c r="G138" s="1" t="str">
        <v>Pune</v>
      </c>
      <c r="H138" s="1" t="str">
        <v>Saturday</v>
      </c>
    </row>
    <row r="139" spans="1:8" x14ac:dyDescent="0.25">
      <c r="A139" s="1">
        <v>103227</v>
      </c>
      <c r="B139" s="1">
        <v>3</v>
      </c>
      <c r="C139" s="1" t="str">
        <v>SAI LIFE</v>
      </c>
      <c r="D139" s="1">
        <v>4</v>
      </c>
      <c r="E139" s="1" t="str">
        <v>BioLegend</v>
      </c>
      <c r="F139" s="1">
        <v>0</v>
      </c>
      <c r="G139" s="1" t="str">
        <v>Pune</v>
      </c>
      <c r="H139" s="1" t="str">
        <v>Saturday</v>
      </c>
    </row>
    <row r="140" spans="1:8" x14ac:dyDescent="0.25">
      <c r="A140" s="1" t="str">
        <v>HBM-EXP-B2.5</v>
      </c>
      <c r="B140" s="1">
        <v>5</v>
      </c>
      <c r="C140" s="1" t="str">
        <v>Sample (PM)</v>
      </c>
      <c r="D140" s="1">
        <v>4</v>
      </c>
      <c r="E140" s="1" t="str">
        <v>Hansa Biomed</v>
      </c>
      <c r="F140" s="1" t="str">
        <v>Priyanka Madam</v>
      </c>
      <c r="G140" s="1" t="str">
        <v>delhi</v>
      </c>
      <c r="H140" s="1" t="str">
        <v>Priyanka Madam</v>
      </c>
    </row>
    <row r="141" spans="1:8" x14ac:dyDescent="0.25">
      <c r="A141" s="1">
        <v>79700</v>
      </c>
      <c r="B141" s="1">
        <v>1</v>
      </c>
      <c r="C141" s="1" t="str">
        <v>Shubh Sales</v>
      </c>
      <c r="D141" s="1">
        <v>-80</v>
      </c>
      <c r="E141" s="1" t="str">
        <v>BPS</v>
      </c>
      <c r="F141" s="1">
        <v>0</v>
      </c>
      <c r="G141" s="1" t="str">
        <v>JAIPUR</v>
      </c>
      <c r="H141" s="1" t="str">
        <v>Saturday</v>
      </c>
    </row>
    <row r="142" spans="1:8" x14ac:dyDescent="0.25">
      <c r="A142" s="1" t="str">
        <v>SE2619T-2-1.5</v>
      </c>
      <c r="B142" s="1">
        <v>1</v>
      </c>
      <c r="C142" s="1" t="str">
        <v>SOUTH CAMPUS</v>
      </c>
      <c r="D142" s="1" t="str">
        <v>RT</v>
      </c>
      <c r="E142" s="1" t="str">
        <v>HOEFER</v>
      </c>
      <c r="F142" s="1">
        <v>0</v>
      </c>
      <c r="G142" s="1" t="str">
        <v>Delhi</v>
      </c>
      <c r="H142" s="1" t="str">
        <v>Sample</v>
      </c>
    </row>
    <row r="143" spans="1:8" x14ac:dyDescent="0.25">
      <c r="A143" s="1" t="str">
        <v>SE211A-10-1.5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>
        <v>0</v>
      </c>
      <c r="G143" s="1" t="str">
        <v>Delhi</v>
      </c>
      <c r="H143" s="1" t="str">
        <v>Sample</v>
      </c>
    </row>
    <row r="144" spans="1:8" x14ac:dyDescent="0.25">
      <c r="A144" s="1">
        <v>631151</v>
      </c>
      <c r="B144" s="1">
        <v>1</v>
      </c>
      <c r="C144" s="1" t="str">
        <v>STOCK</v>
      </c>
      <c r="D144" s="1">
        <v>4</v>
      </c>
      <c r="E144" s="1" t="str">
        <v>BioLegend</v>
      </c>
      <c r="F144" s="1" t="str">
        <v>FOC Informed By Priya Madam and informed to SM Sir</v>
      </c>
      <c r="G144" s="1" t="str">
        <v>STOCK</v>
      </c>
      <c r="H144" s="1" t="str">
        <v>Stock</v>
      </c>
    </row>
    <row r="145" spans="1:8" x14ac:dyDescent="0.25">
      <c r="A145" s="1">
        <v>656801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FOC Informed By Priya Madam and informed to SM Sir</v>
      </c>
      <c r="G145" s="1" t="str">
        <v>STOCK</v>
      </c>
      <c r="H145" s="1" t="str">
        <v>Stock</v>
      </c>
    </row>
    <row r="146" spans="1:8" x14ac:dyDescent="0.25">
      <c r="A146" s="1">
        <v>805002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FOC Informed By Priya Madam and informed to SM Sir</v>
      </c>
      <c r="G146" s="1" t="str">
        <v>STOCK</v>
      </c>
      <c r="H146" s="1" t="str">
        <v>Stock</v>
      </c>
    </row>
    <row r="147" spans="1:8" x14ac:dyDescent="0.25">
      <c r="A147" s="1" t="str">
        <v>J-004924-06-0010</v>
      </c>
      <c r="B147" s="1">
        <v>1</v>
      </c>
      <c r="C147" s="1" t="str">
        <v>stock</v>
      </c>
      <c r="D147" s="1">
        <v>-20</v>
      </c>
      <c r="E147" s="1" t="str">
        <v>Dharmacon</v>
      </c>
      <c r="F147" s="1" t="str">
        <v>Extra Item Purchased (Informed by Dharmendra Sir)</v>
      </c>
      <c r="G147" s="1" t="str">
        <v>STOCK</v>
      </c>
      <c r="H147" s="1" t="str">
        <v>Stock</v>
      </c>
    </row>
    <row r="148" spans="1:8" x14ac:dyDescent="0.25">
      <c r="A148" s="1">
        <v>423303</v>
      </c>
      <c r="B148" s="1">
        <v>3</v>
      </c>
      <c r="C148" s="1" t="str">
        <v>STOCK</v>
      </c>
      <c r="D148" s="1">
        <v>-20</v>
      </c>
      <c r="E148" s="1" t="str">
        <v>BioLegend</v>
      </c>
      <c r="F148" s="1" t="str">
        <v xml:space="preserve">Same item dispatched to Aiims from Opening Stock </v>
      </c>
      <c r="G148" s="1" t="str">
        <v>STOCK</v>
      </c>
      <c r="H148" s="1" t="str">
        <v>Stock</v>
      </c>
    </row>
    <row r="149" spans="1:8" x14ac:dyDescent="0.25">
      <c r="A149" s="1" t="str">
        <v>TM125-220</v>
      </c>
      <c r="B149" s="1">
        <v>1</v>
      </c>
      <c r="C149" s="1" t="str">
        <v>STOCK</v>
      </c>
      <c r="D149" s="1" t="str">
        <v>RT</v>
      </c>
      <c r="E149" s="1" t="str">
        <v>Revvity</v>
      </c>
      <c r="F149" s="1" t="str">
        <v>MACHINE (PRIYANKA MADAM)</v>
      </c>
      <c r="G149" s="1" t="str">
        <v>STOCK</v>
      </c>
      <c r="H149" s="1" t="str">
        <v>Stock</v>
      </c>
    </row>
    <row r="150" spans="1:8" x14ac:dyDescent="0.25">
      <c r="A150" s="1" t="str">
        <v>TM-125-220-05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MACHINE (PRIYANKA MADAM)</v>
      </c>
      <c r="G150" s="1" t="str">
        <v>STOCK</v>
      </c>
      <c r="H150" s="1" t="str">
        <v>Stock</v>
      </c>
    </row>
    <row r="151" spans="1:8" x14ac:dyDescent="0.25">
      <c r="A151" s="1">
        <v>344812</v>
      </c>
      <c r="B151" s="1">
        <v>1</v>
      </c>
      <c r="C151" s="1" t="str">
        <v>STOCK</v>
      </c>
      <c r="D151" s="1">
        <v>4</v>
      </c>
      <c r="E151" s="1" t="str">
        <v>BioLegend</v>
      </c>
      <c r="F151" s="1" t="str">
        <v>Return From Bio Health (Extra Purchase infromed by Priynka Madam)</v>
      </c>
      <c r="G151" s="1" t="str">
        <v>STOCK</v>
      </c>
      <c r="H151" s="1" t="str">
        <v>Priyanka Madam</v>
      </c>
    </row>
    <row r="152" spans="1:8" x14ac:dyDescent="0.25">
      <c r="A152" s="1">
        <v>421403</v>
      </c>
      <c r="B152" s="1">
        <v>1</v>
      </c>
      <c r="C152" s="1" t="str">
        <v>Stock</v>
      </c>
      <c r="D152" s="1">
        <v>4</v>
      </c>
      <c r="E152" s="1" t="str">
        <v>BioLegend</v>
      </c>
      <c r="F152" s="1">
        <v>0</v>
      </c>
      <c r="G152" s="1" t="str">
        <v>STOCK</v>
      </c>
      <c r="H152" s="1" t="str">
        <v>Stock</v>
      </c>
    </row>
    <row r="153" spans="1:8" x14ac:dyDescent="0.25">
      <c r="A153" s="1">
        <v>300408</v>
      </c>
      <c r="B153" s="1">
        <v>1</v>
      </c>
      <c r="C153" s="1" t="str">
        <v>STOCK</v>
      </c>
      <c r="D153" s="1" t="str">
        <v>4</v>
      </c>
      <c r="E153" s="1" t="str">
        <v>BioLegend</v>
      </c>
      <c r="F153" s="1" t="str">
        <v>Extra Purchase By Priya Madam</v>
      </c>
      <c r="G153" s="1" t="str">
        <v>STOCK</v>
      </c>
      <c r="H153" s="1" t="str">
        <v>Stock</v>
      </c>
    </row>
    <row r="154" spans="1:8" x14ac:dyDescent="0.25">
      <c r="A154" s="1">
        <v>41003</v>
      </c>
      <c r="B154" s="1">
        <v>1</v>
      </c>
      <c r="C154" s="1" t="str">
        <v>Stock</v>
      </c>
      <c r="D154" s="1" t="str">
        <v>RT</v>
      </c>
      <c r="E154" s="1" t="str">
        <v>Biotium</v>
      </c>
      <c r="F154" s="1">
        <v>0</v>
      </c>
      <c r="G154" s="1" t="str">
        <v>STOCK</v>
      </c>
      <c r="H154" s="1" t="str">
        <v>Stock</v>
      </c>
    </row>
    <row r="155" spans="1:8" x14ac:dyDescent="0.25">
      <c r="A155" s="1">
        <v>432504</v>
      </c>
      <c r="B155" s="1">
        <v>1</v>
      </c>
      <c r="C155" s="1" t="str">
        <v>STOCK</v>
      </c>
      <c r="D155" s="1">
        <v>4</v>
      </c>
      <c r="E155" s="1" t="str">
        <v>BioLegend</v>
      </c>
      <c r="F155" s="1" t="str">
        <v>Extra Received</v>
      </c>
      <c r="G155" s="1" t="str">
        <v>STOCK</v>
      </c>
      <c r="H155" s="1" t="str">
        <v>Stock</v>
      </c>
    </row>
    <row r="156" spans="1:8" x14ac:dyDescent="0.25">
      <c r="A156" s="1">
        <v>431304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Extra Received</v>
      </c>
      <c r="G156" s="1" t="str">
        <v>STOCK</v>
      </c>
      <c r="H156" s="1" t="str">
        <v>Stock</v>
      </c>
    </row>
    <row r="157" spans="1:8" x14ac:dyDescent="0.25">
      <c r="A157" s="1">
        <v>432604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Extra Received</v>
      </c>
      <c r="G157" s="1" t="str">
        <v>STOCK</v>
      </c>
      <c r="H157" s="1" t="str">
        <v>Stock</v>
      </c>
    </row>
    <row r="158" spans="1:8" x14ac:dyDescent="0.25">
      <c r="A158" s="1">
        <v>431414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Extra Received</v>
      </c>
      <c r="G158" s="1" t="str">
        <v>STOCK</v>
      </c>
      <c r="H158" s="1" t="str">
        <v>Stock</v>
      </c>
    </row>
    <row r="159" spans="1:8" x14ac:dyDescent="0.25">
      <c r="A159" s="1">
        <v>430804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Extra Received</v>
      </c>
      <c r="G159" s="1" t="str">
        <v>STOCK</v>
      </c>
      <c r="H159" s="1" t="str">
        <v>Stock</v>
      </c>
    </row>
    <row r="160" spans="1:8" x14ac:dyDescent="0.25">
      <c r="A160" s="1">
        <v>430904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Extra Received</v>
      </c>
      <c r="G160" s="1" t="str">
        <v>STOCK</v>
      </c>
      <c r="H160" s="1" t="str">
        <v>Stock</v>
      </c>
    </row>
    <row r="161" spans="1:8" x14ac:dyDescent="0.25">
      <c r="A161" s="1" t="str">
        <v>2600505001730</v>
      </c>
      <c r="B161" s="1">
        <v>2</v>
      </c>
      <c r="C161" s="1" t="str">
        <v>STOCK</v>
      </c>
      <c r="D161" s="1" t="str">
        <v>RT</v>
      </c>
      <c r="E161" s="1" t="str">
        <v>Genei Lab</v>
      </c>
      <c r="F161" s="1">
        <v>0</v>
      </c>
      <c r="G161" s="1" t="str">
        <v>STOCK</v>
      </c>
      <c r="H161" s="1" t="str">
        <v>Stock</v>
      </c>
    </row>
    <row r="162" spans="1:8" x14ac:dyDescent="0.25">
      <c r="A162" s="1" t="str">
        <v>2662070501730</v>
      </c>
      <c r="B162" s="1">
        <v>2</v>
      </c>
      <c r="C162" s="1" t="str">
        <v>STOCK</v>
      </c>
      <c r="D162" s="1">
        <v>-20</v>
      </c>
      <c r="E162" s="1" t="str">
        <v>Genei Lab</v>
      </c>
      <c r="F162" s="1" t="str">
        <v>One Piece Damaged received (Replacement received)</v>
      </c>
      <c r="G162" s="1" t="str">
        <v>STOCK</v>
      </c>
      <c r="H162" s="1" t="str">
        <v>Stock</v>
      </c>
    </row>
    <row r="163" spans="1:8" x14ac:dyDescent="0.25">
      <c r="A163" s="1" t="str">
        <v>2662670501730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>
        <v>0</v>
      </c>
      <c r="G163" s="1" t="str">
        <v>STOCK</v>
      </c>
      <c r="H163" s="1" t="str">
        <v>Stock</v>
      </c>
    </row>
    <row r="164" spans="1:8" x14ac:dyDescent="0.25">
      <c r="A164" s="1">
        <v>421601</v>
      </c>
      <c r="B164" s="1">
        <v>3</v>
      </c>
      <c r="C164" s="1" t="str">
        <v>STOCK</v>
      </c>
      <c r="D164" s="1" t="str">
        <v>rt</v>
      </c>
      <c r="E164" s="1" t="str">
        <v>BioLegend</v>
      </c>
      <c r="F164" s="1" t="str">
        <v>Extra Received</v>
      </c>
      <c r="G164" s="1" t="str">
        <v>STOCK</v>
      </c>
      <c r="H164" s="1" t="str">
        <v>Stock</v>
      </c>
    </row>
    <row r="165" spans="1:8" x14ac:dyDescent="0.25">
      <c r="A165" s="1" t="str">
        <v>LSM 1077</v>
      </c>
      <c r="B165" s="1">
        <v>3</v>
      </c>
      <c r="C165" s="1" t="str">
        <v>stock</v>
      </c>
      <c r="D165" s="1">
        <v>4</v>
      </c>
      <c r="E165" s="1" t="str">
        <v>Genexis Biotech</v>
      </c>
      <c r="F165" s="1" t="str">
        <v>Sample Received (Priyanka madam)</v>
      </c>
      <c r="G165" s="1" t="str">
        <v>STOCK</v>
      </c>
      <c r="H165" s="1" t="str">
        <v>Stock</v>
      </c>
    </row>
    <row r="166" spans="1:8" x14ac:dyDescent="0.25">
      <c r="A166" s="1">
        <v>25021.5</v>
      </c>
      <c r="B166" s="1">
        <v>7</v>
      </c>
      <c r="C166" s="1" t="str">
        <v>stock</v>
      </c>
      <c r="D166" s="1">
        <v>-20</v>
      </c>
      <c r="E166" s="1" t="str">
        <v>Intron</v>
      </c>
      <c r="F166" s="1">
        <v>0</v>
      </c>
      <c r="G166" s="1" t="str">
        <v>STOCK</v>
      </c>
      <c r="H166" s="1" t="str">
        <v>Stock</v>
      </c>
    </row>
    <row r="167" spans="1:8" x14ac:dyDescent="0.25">
      <c r="A167" s="1">
        <v>16532</v>
      </c>
      <c r="B167" s="1">
        <v>15</v>
      </c>
      <c r="C167" s="1" t="str">
        <v>Stock</v>
      </c>
      <c r="D167" s="1" t="str">
        <v>RT</v>
      </c>
      <c r="E167" s="1" t="str">
        <v>Sartorius</v>
      </c>
      <c r="F167" s="1">
        <v>0</v>
      </c>
      <c r="G167" s="1" t="str">
        <v>STOCK</v>
      </c>
      <c r="H167" s="1" t="str">
        <v>Stock</v>
      </c>
    </row>
    <row r="168" spans="1:8" x14ac:dyDescent="0.25">
      <c r="A168" s="1">
        <v>16533</v>
      </c>
      <c r="B168" s="1">
        <v>9</v>
      </c>
      <c r="C168" s="1" t="str">
        <v>Stock</v>
      </c>
      <c r="D168" s="1" t="str">
        <v>RT</v>
      </c>
      <c r="E168" s="1" t="str">
        <v>Sartorius</v>
      </c>
      <c r="F168" s="1">
        <v>0</v>
      </c>
      <c r="G168" s="1" t="str">
        <v>STOCK</v>
      </c>
      <c r="H168" s="1" t="str">
        <v>Stock</v>
      </c>
    </row>
    <row r="169" spans="1:8" x14ac:dyDescent="0.25">
      <c r="A169" s="1" t="str">
        <v>VS0191</v>
      </c>
      <c r="B169" s="1">
        <v>1</v>
      </c>
      <c r="C169" s="1" t="str">
        <v>Stock</v>
      </c>
      <c r="D169" s="1" t="str">
        <v>RT</v>
      </c>
      <c r="E169" s="1" t="str">
        <v>Sartorius</v>
      </c>
      <c r="F169" s="1">
        <v>0</v>
      </c>
      <c r="G169" s="1" t="str">
        <v>STOCK</v>
      </c>
      <c r="H169" s="1" t="str">
        <v>Stock</v>
      </c>
    </row>
    <row r="170" spans="1:8" x14ac:dyDescent="0.25">
      <c r="A170" s="1" t="str">
        <v>VS0141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>
        <v>0</v>
      </c>
      <c r="G170" s="1" t="str">
        <v>STOCK</v>
      </c>
      <c r="H170" s="1" t="str"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>
        <v>0</v>
      </c>
      <c r="G171" s="1" t="str">
        <v>STOCK</v>
      </c>
      <c r="H171" s="1" t="str">
        <v>Stock</v>
      </c>
    </row>
    <row r="172" spans="1:8" x14ac:dyDescent="0.25">
      <c r="A172" s="1" t="str">
        <v>15407-47-MIN</v>
      </c>
      <c r="B172" s="1">
        <v>2</v>
      </c>
      <c r="C172" s="1" t="str">
        <v>Stock</v>
      </c>
      <c r="D172" s="1" t="str">
        <v>RT</v>
      </c>
      <c r="E172" s="1" t="str">
        <v>Sartorius</v>
      </c>
      <c r="F172" s="1">
        <v>0</v>
      </c>
      <c r="G172" s="1" t="str">
        <v>STOCK</v>
      </c>
      <c r="H172" s="1" t="str">
        <v>Stock</v>
      </c>
    </row>
    <row r="173" spans="1:8" x14ac:dyDescent="0.25">
      <c r="A173" s="1" t="str">
        <v>VS04T01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>
        <v>0</v>
      </c>
      <c r="G173" s="1" t="str">
        <v>STOCK</v>
      </c>
      <c r="H173" s="1" t="str">
        <v>Stock</v>
      </c>
    </row>
    <row r="174" spans="1:8" x14ac:dyDescent="0.25">
      <c r="A174" s="1" t="str">
        <v>VS04T01</v>
      </c>
      <c r="B174" s="1">
        <v>4</v>
      </c>
      <c r="C174" s="1" t="str">
        <v>Stock</v>
      </c>
      <c r="D174" s="1" t="str">
        <v>RT</v>
      </c>
      <c r="E174" s="1" t="str">
        <v>Sartorius</v>
      </c>
      <c r="F174" s="1">
        <v>0</v>
      </c>
      <c r="G174" s="1" t="str">
        <v>STOCK</v>
      </c>
      <c r="H174" s="1" t="str">
        <v>Stock</v>
      </c>
    </row>
    <row r="175" spans="1:8" x14ac:dyDescent="0.25">
      <c r="A175" s="1" t="str">
        <v>VS15T91</v>
      </c>
      <c r="B175" s="1">
        <v>3</v>
      </c>
      <c r="C175" s="1" t="str">
        <v>Stock</v>
      </c>
      <c r="D175" s="1" t="str">
        <v>RT</v>
      </c>
      <c r="E175" s="1" t="str">
        <v>Sartorius</v>
      </c>
      <c r="F175" s="1">
        <v>0</v>
      </c>
      <c r="G175" s="1" t="str">
        <v>STOCK</v>
      </c>
      <c r="H175" s="1" t="str">
        <v>Stock</v>
      </c>
    </row>
    <row r="176" spans="1:8" x14ac:dyDescent="0.25">
      <c r="A176" s="1" t="str">
        <v>VS15T21</v>
      </c>
      <c r="B176" s="1">
        <v>1</v>
      </c>
      <c r="C176" s="1" t="str">
        <v>Stock</v>
      </c>
      <c r="D176" s="1" t="str">
        <v>RT</v>
      </c>
      <c r="E176" s="1" t="str">
        <v>Sartorius</v>
      </c>
      <c r="F176" s="1">
        <v>0</v>
      </c>
      <c r="G176" s="1" t="str">
        <v>STOCK</v>
      </c>
      <c r="H176" s="1" t="str">
        <v>Stock</v>
      </c>
    </row>
    <row r="177" spans="1:8" x14ac:dyDescent="0.25">
      <c r="A177" s="1" t="str">
        <v>VS2051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>
        <v>0</v>
      </c>
      <c r="G177" s="1" t="str">
        <v>STOCK</v>
      </c>
      <c r="H177" s="1" t="str">
        <v>Stock</v>
      </c>
    </row>
    <row r="178" spans="1:8" x14ac:dyDescent="0.25">
      <c r="A178" s="1" t="str">
        <v>VS15TR01</v>
      </c>
      <c r="B178" s="1">
        <v>4</v>
      </c>
      <c r="C178" s="1" t="str">
        <v>Stock</v>
      </c>
      <c r="D178" s="1" t="str">
        <v>RT</v>
      </c>
      <c r="E178" s="1" t="str">
        <v>Sartorius</v>
      </c>
      <c r="F178" s="1">
        <v>0</v>
      </c>
      <c r="G178" s="1" t="str">
        <v>STOCK</v>
      </c>
      <c r="H178" s="1" t="str">
        <v>Stock</v>
      </c>
    </row>
    <row r="179" spans="1:8" x14ac:dyDescent="0.25">
      <c r="A179" s="1" t="str">
        <v>VS15TR21</v>
      </c>
      <c r="B179" s="1">
        <v>2</v>
      </c>
      <c r="C179" s="1" t="str">
        <v>Stock</v>
      </c>
      <c r="D179" s="1" t="str">
        <v>RT</v>
      </c>
      <c r="E179" s="1" t="str">
        <v>Sartorius</v>
      </c>
      <c r="F179" s="1">
        <v>0</v>
      </c>
      <c r="G179" s="1" t="str">
        <v>STOCK</v>
      </c>
      <c r="H179" s="1" t="str">
        <v>Stock</v>
      </c>
    </row>
    <row r="180" spans="1:8" x14ac:dyDescent="0.25">
      <c r="A180" s="1" t="str">
        <v>VS15T01</v>
      </c>
      <c r="B180" s="1">
        <v>1</v>
      </c>
      <c r="C180" s="1" t="str">
        <v>Stock</v>
      </c>
      <c r="D180" s="1" t="str">
        <v>RT</v>
      </c>
      <c r="E180" s="1" t="str">
        <v>Sartorius</v>
      </c>
      <c r="F180" s="1">
        <v>0</v>
      </c>
      <c r="G180" s="1" t="str">
        <v>STOCK</v>
      </c>
      <c r="H180" s="1" t="str">
        <v>Stock</v>
      </c>
    </row>
    <row r="181" spans="1:8" x14ac:dyDescent="0.25">
      <c r="A181" s="1">
        <v>16532</v>
      </c>
      <c r="B181" s="1">
        <v>20</v>
      </c>
      <c r="C181" s="1" t="str">
        <v>Stock</v>
      </c>
      <c r="D181" s="1" t="str">
        <v>RT</v>
      </c>
      <c r="E181" s="1" t="str">
        <v>Sartorius</v>
      </c>
      <c r="F181" s="1">
        <v>0</v>
      </c>
      <c r="G181" s="1" t="str">
        <v>STOCK</v>
      </c>
      <c r="H181" s="1" t="str">
        <v>Stock</v>
      </c>
    </row>
    <row r="182" spans="1:8" x14ac:dyDescent="0.25">
      <c r="A182" s="1" t="str">
        <v>VS15T21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</row>
    <row r="183" spans="1:8" x14ac:dyDescent="0.25">
      <c r="A183" s="1">
        <v>814326</v>
      </c>
      <c r="B183" s="1">
        <v>2</v>
      </c>
      <c r="C183" s="1" t="str">
        <v>Stock</v>
      </c>
      <c r="D183" s="1" t="str">
        <v>RT</v>
      </c>
      <c r="E183" s="1" t="str">
        <v>Mp Bio</v>
      </c>
      <c r="F183" s="1">
        <v>0</v>
      </c>
      <c r="G183" s="1" t="str">
        <v>STOCK</v>
      </c>
      <c r="H183" s="1" t="str">
        <v>Stock</v>
      </c>
    </row>
    <row r="184" spans="1:8" x14ac:dyDescent="0.25">
      <c r="A184" s="1">
        <v>194825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>
        <v>0</v>
      </c>
      <c r="G184" s="1" t="str">
        <v>STOCK</v>
      </c>
      <c r="H184" s="1" t="str">
        <v>Stock</v>
      </c>
    </row>
    <row r="185" spans="1:8" x14ac:dyDescent="0.25">
      <c r="A185" s="1">
        <v>104772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>
        <v>0</v>
      </c>
      <c r="G185" s="1" t="str">
        <v>STOCK</v>
      </c>
      <c r="H185" s="1" t="str">
        <v>Stock</v>
      </c>
    </row>
    <row r="186" spans="1:8" x14ac:dyDescent="0.25">
      <c r="A186" s="1">
        <v>100570</v>
      </c>
      <c r="B186" s="1">
        <v>1</v>
      </c>
      <c r="C186" s="1" t="str">
        <v>Stock</v>
      </c>
      <c r="D186" s="1" t="str">
        <v>RT</v>
      </c>
      <c r="E186" s="1" t="str">
        <v>Mp Bio</v>
      </c>
      <c r="F186" s="1">
        <v>0</v>
      </c>
      <c r="G186" s="1" t="str">
        <v>STOCK</v>
      </c>
      <c r="H186" s="1" t="str">
        <v>Stock</v>
      </c>
    </row>
    <row r="187" spans="1:8" x14ac:dyDescent="0.25">
      <c r="A187" s="1">
        <v>152574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>
        <v>0</v>
      </c>
      <c r="G187" s="1" t="str">
        <v>STOCK</v>
      </c>
      <c r="H187" s="1" t="str">
        <v>Stock</v>
      </c>
    </row>
    <row r="188" spans="1:8" x14ac:dyDescent="0.25">
      <c r="A188" s="1">
        <v>193982</v>
      </c>
      <c r="B188" s="1">
        <v>4</v>
      </c>
      <c r="C188" s="1" t="str">
        <v>Stock</v>
      </c>
      <c r="D188" s="1" t="str">
        <v>RT</v>
      </c>
      <c r="E188" s="1" t="str">
        <v>Mp Bio</v>
      </c>
      <c r="F188" s="1">
        <v>0</v>
      </c>
      <c r="G188" s="1" t="str">
        <v>STOCK</v>
      </c>
      <c r="H188" s="1" t="str">
        <v>Stock</v>
      </c>
    </row>
    <row r="189" spans="1:8" x14ac:dyDescent="0.25">
      <c r="A189" s="1">
        <v>1860454</v>
      </c>
      <c r="B189" s="1">
        <v>1</v>
      </c>
      <c r="C189" s="1" t="str">
        <v>Stock</v>
      </c>
      <c r="D189" s="1" t="str">
        <v>RT</v>
      </c>
      <c r="E189" s="1" t="str">
        <v>Mp Bio</v>
      </c>
      <c r="F189" s="1">
        <v>0</v>
      </c>
      <c r="G189" s="1" t="str">
        <v>STOCK</v>
      </c>
      <c r="H189" s="1" t="str">
        <v>Stock</v>
      </c>
    </row>
    <row r="190" spans="1:8" x14ac:dyDescent="0.25">
      <c r="A190" s="1">
        <v>6553050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>
        <v>0</v>
      </c>
      <c r="G190" s="1" t="str">
        <v>STOCK</v>
      </c>
      <c r="H190" s="1" t="str">
        <v>Stock</v>
      </c>
    </row>
    <row r="191" spans="1:8" x14ac:dyDescent="0.25">
      <c r="A191" s="1">
        <v>194002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>
        <v>0</v>
      </c>
      <c r="G191" s="1" t="str">
        <v>STOCK</v>
      </c>
      <c r="H191" s="1" t="str">
        <v>Stock</v>
      </c>
    </row>
    <row r="192" spans="1:8" x14ac:dyDescent="0.25">
      <c r="A192" s="1" t="str">
        <v>092913726</v>
      </c>
      <c r="B192" s="1">
        <v>10</v>
      </c>
      <c r="C192" s="1" t="str">
        <v>Stock</v>
      </c>
      <c r="D192" s="1">
        <v>-20</v>
      </c>
      <c r="E192" s="1" t="str">
        <v>Mp Bio</v>
      </c>
      <c r="F192" s="1">
        <v>0</v>
      </c>
      <c r="G192" s="1" t="str">
        <v>STOCK</v>
      </c>
      <c r="H192" s="1" t="str">
        <v>Stock</v>
      </c>
    </row>
    <row r="193" spans="1:8" x14ac:dyDescent="0.25">
      <c r="A193" s="1">
        <v>6542050</v>
      </c>
      <c r="B193" s="1">
        <v>1</v>
      </c>
      <c r="C193" s="1" t="str">
        <v>Stock</v>
      </c>
      <c r="D193" s="1" t="str">
        <v>RT</v>
      </c>
      <c r="E193" s="1" t="str">
        <v>Mp Bio</v>
      </c>
      <c r="F193" s="1">
        <v>0</v>
      </c>
      <c r="G193" s="1" t="str">
        <v>STOCK</v>
      </c>
      <c r="H193" s="1" t="str">
        <v>Stock</v>
      </c>
    </row>
    <row r="194" spans="1:8" x14ac:dyDescent="0.25">
      <c r="A194" s="1">
        <v>6539025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>
        <v>0</v>
      </c>
      <c r="G194" s="1" t="str">
        <v>STOCK</v>
      </c>
      <c r="H194" s="1" t="str">
        <v>Stock</v>
      </c>
    </row>
    <row r="195" spans="1:8" x14ac:dyDescent="0.25">
      <c r="A195" s="1">
        <v>6552050</v>
      </c>
      <c r="B195" s="1">
        <v>6</v>
      </c>
      <c r="C195" s="1" t="str">
        <v>Stock</v>
      </c>
      <c r="D195" s="1" t="str">
        <v>RT</v>
      </c>
      <c r="E195" s="1" t="str">
        <v>Mp Bio</v>
      </c>
      <c r="F195" s="1">
        <v>0</v>
      </c>
      <c r="G195" s="1" t="str">
        <v>STOCK</v>
      </c>
      <c r="H195" s="1" t="str">
        <v>Stock</v>
      </c>
    </row>
    <row r="196" spans="1:8" x14ac:dyDescent="0.25">
      <c r="A196" s="1">
        <v>116910001</v>
      </c>
      <c r="B196" s="1">
        <v>1</v>
      </c>
      <c r="C196" s="1" t="str">
        <v>Stock</v>
      </c>
      <c r="D196" s="1" t="str">
        <v>RT</v>
      </c>
      <c r="E196" s="1" t="str">
        <v>Mp Bio</v>
      </c>
      <c r="F196" s="1">
        <v>0</v>
      </c>
      <c r="G196" s="1" t="str">
        <v>STOCK</v>
      </c>
      <c r="H196" s="1" t="str">
        <v>Stock</v>
      </c>
    </row>
    <row r="197" spans="1:8" x14ac:dyDescent="0.25">
      <c r="A197" s="1" t="str">
        <v>0210064710</v>
      </c>
      <c r="B197" s="1">
        <v>1</v>
      </c>
      <c r="C197" s="1" t="str">
        <v>Stock</v>
      </c>
      <c r="D197" s="1">
        <v>-20</v>
      </c>
      <c r="E197" s="1" t="str">
        <v>Mp Bio</v>
      </c>
      <c r="F197" s="1">
        <v>0</v>
      </c>
      <c r="G197" s="1" t="str">
        <v>STOCK</v>
      </c>
      <c r="H197" s="1" t="str">
        <v>Stock</v>
      </c>
    </row>
    <row r="198" spans="1:8" x14ac:dyDescent="0.25">
      <c r="A198" s="1">
        <v>850494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</row>
    <row r="199" spans="1:8" x14ac:dyDescent="0.25">
      <c r="A199" s="1">
        <v>16006980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</row>
    <row r="200" spans="1:8" x14ac:dyDescent="0.25">
      <c r="A200" s="1">
        <v>152624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</row>
    <row r="201" spans="1:8" x14ac:dyDescent="0.25">
      <c r="A201" s="1" t="str">
        <v>0602100031730</v>
      </c>
      <c r="B201" s="1">
        <v>1</v>
      </c>
      <c r="C201" s="1" t="str">
        <v>STOCK</v>
      </c>
      <c r="D201" s="1">
        <v>-20</v>
      </c>
      <c r="E201" s="1" t="str">
        <v>Genei Lab</v>
      </c>
      <c r="F201" s="1">
        <v>0</v>
      </c>
      <c r="G201" s="1" t="str">
        <v>STOCK</v>
      </c>
      <c r="H201" s="1" t="str">
        <v>Stock</v>
      </c>
    </row>
    <row r="202" spans="1:8" x14ac:dyDescent="0.25">
      <c r="A202" s="1">
        <v>424401</v>
      </c>
      <c r="B202" s="1">
        <v>1</v>
      </c>
      <c r="C202" s="1" t="str">
        <v>STOCK</v>
      </c>
      <c r="D202" s="1">
        <v>4</v>
      </c>
      <c r="E202" s="1" t="str">
        <v>BioLegend</v>
      </c>
      <c r="F202" s="1">
        <v>0</v>
      </c>
      <c r="G202" s="1" t="str">
        <v>STOCK</v>
      </c>
      <c r="H202" s="1" t="str">
        <v>Priyanka Madam</v>
      </c>
    </row>
    <row r="203" spans="1:8" x14ac:dyDescent="0.25">
      <c r="A203" s="1">
        <v>420701</v>
      </c>
      <c r="B203" s="1">
        <v>2</v>
      </c>
      <c r="C203" s="1" t="str">
        <v>Stock</v>
      </c>
      <c r="D203" s="1">
        <v>4</v>
      </c>
      <c r="E203" s="1" t="str">
        <v>BioLegend</v>
      </c>
      <c r="F203" s="1" t="str">
        <v>Retrun From IGIB , Invoice Number 1058</v>
      </c>
      <c r="G203" s="1" t="str">
        <v>STOCK</v>
      </c>
      <c r="H203" s="1" t="str">
        <v>Stock</v>
      </c>
    </row>
    <row r="204" spans="1:8" x14ac:dyDescent="0.25">
      <c r="A204" s="1" t="str">
        <v>T-2001-01</v>
      </c>
      <c r="B204" s="1">
        <v>2</v>
      </c>
      <c r="C204" s="1" t="str">
        <v>Stock</v>
      </c>
      <c r="D204" s="1">
        <v>4</v>
      </c>
      <c r="E204" s="1" t="str">
        <v>Dharmacon</v>
      </c>
      <c r="F204" s="1" t="str">
        <v>Retrun From IGIB , Invoice Number 1058</v>
      </c>
      <c r="G204" s="1" t="str">
        <v>STOCK</v>
      </c>
      <c r="H204" s="1" t="str"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Retrun From IGIB , Invoice Number 1058</v>
      </c>
      <c r="G205" s="1" t="str">
        <v>STOCK</v>
      </c>
      <c r="H205" s="1" t="str"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Demo Kit Mohan Sir</v>
      </c>
      <c r="G206" s="1" t="str">
        <v>STOCK</v>
      </c>
      <c r="H206" s="1" t="str">
        <v>DemoKit (Mohan Sir)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Demo Kit Mohan Sir</v>
      </c>
      <c r="G207" s="1" t="str">
        <v>STOCK</v>
      </c>
      <c r="H207" s="1" t="str">
        <v>DemoKit (Mohan Sir)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>
        <v>0</v>
      </c>
      <c r="G208" s="1" t="str">
        <v>STOCK</v>
      </c>
      <c r="H208" s="1" t="str"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>
        <v>0</v>
      </c>
      <c r="G209" s="1" t="str">
        <v>STOCK</v>
      </c>
      <c r="H209" s="1" t="str"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>
        <v>0</v>
      </c>
      <c r="G210" s="1" t="str">
        <v>STOCK</v>
      </c>
      <c r="H210" s="1" t="str"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>
        <v>0</v>
      </c>
      <c r="G211" s="1" t="str">
        <v>STOCK</v>
      </c>
      <c r="H211" s="1" t="str"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>
        <v>0</v>
      </c>
      <c r="G212" s="1" t="str">
        <v>STOCK</v>
      </c>
      <c r="H212" s="1" t="str"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>
        <v>0</v>
      </c>
      <c r="G213" s="1" t="str">
        <v>Gujrat</v>
      </c>
      <c r="H213" s="1" t="str">
        <v>Saturday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>
        <v>0</v>
      </c>
      <c r="G214" s="1" t="str">
        <v>Gujrat</v>
      </c>
      <c r="H214" s="1" t="str">
        <v>Saturday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>
        <v>0</v>
      </c>
      <c r="G215" s="1" t="str">
        <v>Banglore</v>
      </c>
      <c r="H215" s="1" t="str">
        <v>Saturday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>
        <v>0</v>
      </c>
      <c r="G216" s="1" t="str">
        <v>Gujrat</v>
      </c>
      <c r="H216" s="1" t="str">
        <v>Saturday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>
        <v>0</v>
      </c>
      <c r="G217" s="1" t="str">
        <v>Hyderabad</v>
      </c>
      <c r="H217" s="1" t="str">
        <v>Saturday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Demo Vail</v>
      </c>
      <c r="G218" s="1" t="str">
        <v>Noida</v>
      </c>
      <c r="H218" s="1" t="str">
        <v>VISHAL Demo Vail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Saturday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1</v>
      </c>
      <c r="E4" s="1" t="str">
        <v>Local</v>
      </c>
      <c r="F4" s="1" t="str">
        <v>Priyanka Madam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ON HOLD</v>
      </c>
    </row>
    <row r="6" spans="1:6" x14ac:dyDescent="0.25">
      <c r="A6" s="1" t="str">
        <v>ARVIND MEDICAL</v>
      </c>
      <c r="B6" s="1">
        <v>4</v>
      </c>
      <c r="C6" s="1" t="str">
        <v>BioLegend</v>
      </c>
      <c r="D6" s="1">
        <v>4</v>
      </c>
      <c r="E6" s="1" t="str">
        <v>OutStation</v>
      </c>
      <c r="F6" s="1" t="str">
        <v>Saturday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Saturday</v>
      </c>
    </row>
    <row r="9" spans="1:6" x14ac:dyDescent="0.25">
      <c r="A9" s="1" t="str">
        <v>AURIGINE SERVICE</v>
      </c>
      <c r="B9" s="1">
        <v>4</v>
      </c>
      <c r="C9" s="1" t="str">
        <v>BioLegend</v>
      </c>
      <c r="D9" s="1">
        <v>48</v>
      </c>
      <c r="E9" s="1" t="str">
        <v>OutStation</v>
      </c>
      <c r="F9" s="1" t="str">
        <v>Saturday</v>
      </c>
    </row>
    <row r="10" spans="1:6" x14ac:dyDescent="0.25">
      <c r="A10" s="1" t="str">
        <v>BIO AID</v>
      </c>
      <c r="B10" s="1">
        <v>4</v>
      </c>
      <c r="C10" s="1" t="str">
        <v>BioLegend</v>
      </c>
      <c r="D10" s="1">
        <v>1</v>
      </c>
      <c r="E10" s="1" t="str">
        <v>OutStation</v>
      </c>
      <c r="F10" s="1" t="str">
        <v>Saturday</v>
      </c>
    </row>
    <row r="11" spans="1:6" x14ac:dyDescent="0.25">
      <c r="A11" s="1" t="str">
        <v>BIO SOLUTION</v>
      </c>
      <c r="B11" s="1">
        <v>-20</v>
      </c>
      <c r="C11" s="1" t="str">
        <v>BioLegend</v>
      </c>
      <c r="D11" s="1">
        <v>4</v>
      </c>
      <c r="E11" s="1" t="str">
        <v>OutStation</v>
      </c>
      <c r="F11" s="1" t="str">
        <v>Saturday</v>
      </c>
    </row>
    <row r="12" spans="1:6" x14ac:dyDescent="0.25">
      <c r="A12" s="1" t="str">
        <v>BIO SOLUTION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Saturday</v>
      </c>
    </row>
    <row r="13" spans="1:6" x14ac:dyDescent="0.25">
      <c r="A13" s="1" t="str">
        <v>BIOCON</v>
      </c>
      <c r="B13" s="1">
        <v>4</v>
      </c>
      <c r="C13" s="1" t="str">
        <v>BioLegend</v>
      </c>
      <c r="D13" s="1">
        <v>2</v>
      </c>
      <c r="E13" s="1" t="str">
        <v>OutStation</v>
      </c>
      <c r="F13" s="1" t="str">
        <v xml:space="preserve">Pending Confirmation By Customer </v>
      </c>
    </row>
    <row r="14" spans="1:6" x14ac:dyDescent="0.25">
      <c r="A14" s="1" t="str">
        <v>GK Bio</v>
      </c>
      <c r="B14" s="1">
        <v>4</v>
      </c>
      <c r="C14" s="1" t="str">
        <v>BioLegend</v>
      </c>
      <c r="D14" s="1">
        <v>4</v>
      </c>
      <c r="E14" s="1" t="str">
        <v>OutStation</v>
      </c>
      <c r="F14" s="1" t="str">
        <v>Saturday</v>
      </c>
    </row>
    <row r="15" spans="1:6" x14ac:dyDescent="0.25">
      <c r="A15" s="1" t="str">
        <v>Goldlake</v>
      </c>
      <c r="B15" s="1">
        <v>4</v>
      </c>
      <c r="C15" s="1" t="str">
        <v>Cytoskeleton</v>
      </c>
      <c r="D15" s="1">
        <v>1</v>
      </c>
      <c r="E15" s="1" t="str">
        <v>OutStation</v>
      </c>
      <c r="F15" s="1" t="str">
        <v>Payment Hold</v>
      </c>
    </row>
    <row r="16" spans="1:6" x14ac:dyDescent="0.25">
      <c r="A16" s="1" t="str">
        <v>HELIX</v>
      </c>
      <c r="B16" s="1">
        <v>-20</v>
      </c>
      <c r="C16" s="1" t="str">
        <v>BioLegend</v>
      </c>
      <c r="D16" s="1">
        <v>1</v>
      </c>
      <c r="E16" s="1" t="str">
        <v>OutStation</v>
      </c>
      <c r="F16" s="1" t="str">
        <v>Saturday</v>
      </c>
    </row>
    <row r="17" spans="1:6" x14ac:dyDescent="0.25">
      <c r="A17" s="1" t="str">
        <v>Hinduja</v>
      </c>
      <c r="B17" s="1">
        <v>4</v>
      </c>
      <c r="C17" s="1" t="str">
        <v>BioLegend</v>
      </c>
      <c r="D17" s="1">
        <v>1</v>
      </c>
      <c r="E17" s="1" t="str">
        <v>OutStation</v>
      </c>
      <c r="F17" s="1" t="str">
        <v>PO Awaited</v>
      </c>
    </row>
    <row r="18" spans="1:6" x14ac:dyDescent="0.25">
      <c r="A18" s="1" t="str">
        <v>IMMUNEEL</v>
      </c>
      <c r="B18" s="1">
        <v>4</v>
      </c>
      <c r="C18" s="1" t="str">
        <v>BioLegend</v>
      </c>
      <c r="D18" s="1">
        <v>3</v>
      </c>
      <c r="E18" s="1" t="str">
        <v>OutStation</v>
      </c>
      <c r="F18" s="1" t="str">
        <v>Saturday</v>
      </c>
    </row>
    <row r="19" spans="1:6" x14ac:dyDescent="0.25">
      <c r="A19" s="1" t="str">
        <v>INTAS</v>
      </c>
      <c r="B19" s="1">
        <v>4</v>
      </c>
      <c r="C19" s="1" t="str">
        <v>BioLegend</v>
      </c>
      <c r="D19" s="1">
        <v>1</v>
      </c>
      <c r="E19" s="1" t="str">
        <v>OutStation</v>
      </c>
      <c r="F19" s="1" t="str">
        <v>Saturday</v>
      </c>
    </row>
    <row r="20" spans="1:6" x14ac:dyDescent="0.25">
      <c r="A20" s="1" t="str">
        <v>INVITRO</v>
      </c>
      <c r="B20" s="1">
        <v>4</v>
      </c>
      <c r="C20" s="1" t="str">
        <v>BioLegend</v>
      </c>
      <c r="D20" s="1">
        <v>2</v>
      </c>
      <c r="E20" s="1" t="str">
        <v>Local</v>
      </c>
      <c r="F20" s="1" t="str">
        <v>Priyanka Madam</v>
      </c>
    </row>
    <row r="21" spans="1:6" x14ac:dyDescent="0.25">
      <c r="A21" s="1" t="str">
        <v>JNU</v>
      </c>
      <c r="B21" s="1">
        <v>4</v>
      </c>
      <c r="C21" s="1" t="str">
        <v>MABTECH</v>
      </c>
      <c r="D21" s="1">
        <v>1</v>
      </c>
      <c r="E21" s="1" t="str">
        <v>Local</v>
      </c>
      <c r="F21" s="1" t="str">
        <v>Priyanka Madam</v>
      </c>
    </row>
    <row r="22" spans="1:6" x14ac:dyDescent="0.25">
      <c r="A22" s="1" t="str">
        <v>MANIPAL</v>
      </c>
      <c r="B22" s="1">
        <v>-80</v>
      </c>
      <c r="C22" s="1" t="str">
        <v>DHARMACON</v>
      </c>
      <c r="D22" s="1">
        <v>1</v>
      </c>
      <c r="E22" s="1" t="str">
        <v>OutStation</v>
      </c>
      <c r="F22" s="1" t="str">
        <v>Saturday</v>
      </c>
    </row>
    <row r="23" spans="1:6" x14ac:dyDescent="0.25">
      <c r="A23" s="1" t="str">
        <v>MIRANDA</v>
      </c>
      <c r="B23" s="1">
        <v>4</v>
      </c>
      <c r="C23" s="1" t="str">
        <v>BioLegend</v>
      </c>
      <c r="D23" s="1">
        <v>14</v>
      </c>
      <c r="E23" s="1" t="str">
        <v>Local</v>
      </c>
      <c r="F23" s="1" t="str">
        <v>Priyanka Madam (one Kit of 14pcs)</v>
      </c>
    </row>
    <row r="24" spans="1:6" x14ac:dyDescent="0.25">
      <c r="A24" s="1" t="str">
        <v>MOHAN SIR</v>
      </c>
      <c r="B24" s="1">
        <v>4</v>
      </c>
      <c r="C24" s="1" t="str">
        <v>BioLegend</v>
      </c>
      <c r="D24" s="1">
        <v>1</v>
      </c>
      <c r="E24" s="1" t="str">
        <v>OutStation</v>
      </c>
      <c r="F24" s="1" t="str">
        <v>Saturday</v>
      </c>
    </row>
    <row r="25" spans="1:6" x14ac:dyDescent="0.25">
      <c r="A25" s="1" t="str">
        <v>Nanogen Healthcare</v>
      </c>
      <c r="B25" s="1">
        <v>4</v>
      </c>
      <c r="C25" s="1" t="str">
        <v>BioLegend</v>
      </c>
      <c r="D25" s="1">
        <v>1</v>
      </c>
      <c r="E25" s="1" t="str">
        <v>Local</v>
      </c>
      <c r="F25" s="1" t="str">
        <v>Priyanka Madam</v>
      </c>
    </row>
    <row r="26" spans="1:6" x14ac:dyDescent="0.25">
      <c r="A26" s="1" t="str">
        <v>NCBS</v>
      </c>
      <c r="B26" s="1">
        <v>-20</v>
      </c>
      <c r="C26" s="1" t="str">
        <v>DHARMACON</v>
      </c>
      <c r="D26" s="1">
        <v>4</v>
      </c>
      <c r="E26" s="1" t="str">
        <v>OutStation</v>
      </c>
      <c r="F26" s="1" t="str">
        <v>Saturday</v>
      </c>
    </row>
    <row r="27" spans="1:6" x14ac:dyDescent="0.25">
      <c r="A27" s="1" t="str">
        <v>NCBS</v>
      </c>
      <c r="B27" s="1">
        <v>4</v>
      </c>
      <c r="C27" s="1" t="str">
        <v>DHARMACON</v>
      </c>
      <c r="D27" s="1">
        <v>4</v>
      </c>
      <c r="E27" s="1" t="str">
        <v>OutStation</v>
      </c>
      <c r="F27" s="1" t="str">
        <v>Saturday</v>
      </c>
    </row>
    <row r="28" spans="1:6" x14ac:dyDescent="0.25">
      <c r="A28" s="1" t="str">
        <v>NCCS</v>
      </c>
      <c r="B28" s="1">
        <v>4</v>
      </c>
      <c r="C28" s="1" t="str">
        <v>BioLegend</v>
      </c>
      <c r="D28" s="1">
        <v>2</v>
      </c>
      <c r="E28" s="1" t="str">
        <v>OutStation</v>
      </c>
      <c r="F28" s="1" t="str">
        <v>Saturday</v>
      </c>
    </row>
    <row r="29" spans="1:6" x14ac:dyDescent="0.25">
      <c r="A29" s="1" t="str">
        <v>NCCS</v>
      </c>
      <c r="B29" s="1" t="str">
        <v>RT</v>
      </c>
      <c r="C29" s="1" t="str">
        <v>BioLegend</v>
      </c>
      <c r="D29" s="1">
        <v>7</v>
      </c>
      <c r="E29" s="1" t="str">
        <v>OutStation</v>
      </c>
      <c r="F29" s="1" t="str">
        <v>Saturday</v>
      </c>
    </row>
    <row r="30" spans="1:6" x14ac:dyDescent="0.25">
      <c r="A30" s="1" t="str">
        <v>NCCS</v>
      </c>
      <c r="B30" s="1">
        <v>-20</v>
      </c>
      <c r="C30" s="1" t="str">
        <v>BioLegend</v>
      </c>
      <c r="D30" s="1">
        <v>1</v>
      </c>
      <c r="E30" s="1" t="str">
        <v>OutStation</v>
      </c>
      <c r="F30" s="1" t="str">
        <v>Saturday</v>
      </c>
    </row>
    <row r="31" spans="1:6" x14ac:dyDescent="0.25">
      <c r="A31" s="1" t="str">
        <v>NIAB</v>
      </c>
      <c r="B31" s="1">
        <v>-20</v>
      </c>
      <c r="C31" s="1" t="str">
        <v>Dharmacon</v>
      </c>
      <c r="D31" s="1">
        <v>1</v>
      </c>
      <c r="E31" s="1" t="str">
        <v>OutStation</v>
      </c>
      <c r="F31" s="1" t="str">
        <v>Saturday</v>
      </c>
    </row>
    <row r="32" spans="1:6" x14ac:dyDescent="0.25">
      <c r="A32" s="1" t="str">
        <v>NII</v>
      </c>
      <c r="B32" s="1">
        <v>4</v>
      </c>
      <c r="C32" s="1" t="str">
        <v>BioLegend</v>
      </c>
      <c r="D32" s="1">
        <v>32</v>
      </c>
      <c r="E32" s="1" t="str">
        <v>Local</v>
      </c>
      <c r="F32" s="1" t="str">
        <v>Priyanka Madam</v>
      </c>
    </row>
    <row r="33" spans="1:6" x14ac:dyDescent="0.25">
      <c r="A33" s="1" t="str">
        <v>NII</v>
      </c>
      <c r="B33" s="1">
        <v>-20</v>
      </c>
      <c r="C33" s="1" t="str">
        <v>BioLegend</v>
      </c>
      <c r="D33" s="1">
        <v>1</v>
      </c>
      <c r="E33" s="1" t="str">
        <v>Local</v>
      </c>
      <c r="F33" s="1" t="str">
        <v>Priyanka Madam</v>
      </c>
    </row>
    <row r="34" spans="1:6" x14ac:dyDescent="0.25">
      <c r="A34" s="1" t="str">
        <v>NIMHANS</v>
      </c>
      <c r="B34" s="1">
        <v>4</v>
      </c>
      <c r="C34" s="1" t="str">
        <v>BioLegend</v>
      </c>
      <c r="D34" s="1">
        <v>12</v>
      </c>
      <c r="E34" s="1" t="str">
        <v>OutStation</v>
      </c>
      <c r="F34" s="1" t="str">
        <v>Saturday</v>
      </c>
    </row>
    <row r="35" spans="1:6" x14ac:dyDescent="0.25">
      <c r="A35" s="1" t="str">
        <v>NIRRCH</v>
      </c>
      <c r="B35" s="1">
        <v>4</v>
      </c>
      <c r="C35" s="1" t="str">
        <v>MYBIOSOURCE</v>
      </c>
      <c r="D35" s="1">
        <v>1</v>
      </c>
      <c r="E35" s="1" t="str">
        <v>OutStation</v>
      </c>
      <c r="F35" s="1" t="str">
        <v>Saturday</v>
      </c>
    </row>
    <row r="36" spans="1:6" x14ac:dyDescent="0.25">
      <c r="A36" s="1" t="str">
        <v>Opening 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-20</v>
      </c>
      <c r="C37" s="1" t="str">
        <v>BioLegend</v>
      </c>
      <c r="D37" s="1">
        <v>12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BioLegend</v>
      </c>
      <c r="D38" s="1">
        <v>17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4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 t="str">
        <v>RT</v>
      </c>
      <c r="C40" s="1" t="str">
        <v>Sartorius</v>
      </c>
      <c r="D40" s="1">
        <v>23</v>
      </c>
      <c r="E40" s="1" t="str">
        <v>STOCK</v>
      </c>
      <c r="F40" s="1" t="str">
        <v>Stock</v>
      </c>
    </row>
    <row r="41" spans="1:6" x14ac:dyDescent="0.25">
      <c r="A41" s="1" t="str">
        <v>POPVAX</v>
      </c>
      <c r="B41" s="1">
        <v>4</v>
      </c>
      <c r="C41" s="1" t="str">
        <v>BioLegend</v>
      </c>
      <c r="D41" s="1">
        <v>5</v>
      </c>
      <c r="E41" s="1" t="str">
        <v>OutStation</v>
      </c>
      <c r="F41" s="1" t="str">
        <v>Saturday</v>
      </c>
    </row>
    <row r="42" spans="1:6" x14ac:dyDescent="0.25">
      <c r="A42" s="1" t="str">
        <v>RCB</v>
      </c>
      <c r="B42" s="1">
        <v>-20</v>
      </c>
      <c r="C42" s="1" t="str">
        <v>DHARMACON</v>
      </c>
      <c r="D42" s="1">
        <v>1</v>
      </c>
      <c r="E42" s="1" t="str">
        <v>Local</v>
      </c>
      <c r="F42" s="1" t="str">
        <v>Priyanka Madam</v>
      </c>
    </row>
    <row r="43" spans="1:6" x14ac:dyDescent="0.25">
      <c r="A43" s="1" t="str">
        <v>RCB</v>
      </c>
      <c r="B43" s="1">
        <v>4</v>
      </c>
      <c r="C43" s="1" t="str">
        <v>DHARMACON</v>
      </c>
      <c r="D43" s="1">
        <v>1</v>
      </c>
      <c r="E43" s="1" t="str">
        <v>Local</v>
      </c>
      <c r="F43" s="1" t="str">
        <v>Priyanka Madam</v>
      </c>
    </row>
    <row r="44" spans="1:6" x14ac:dyDescent="0.25">
      <c r="A44" s="1" t="str">
        <v>RG SONS</v>
      </c>
      <c r="B44" s="1">
        <v>-20</v>
      </c>
      <c r="C44" s="1" t="str">
        <v>DHARMACON</v>
      </c>
      <c r="D44" s="1">
        <v>1</v>
      </c>
      <c r="E44" s="1" t="str">
        <v>OutStation</v>
      </c>
      <c r="F44" s="1" t="str">
        <v>Saturday</v>
      </c>
    </row>
    <row r="45" spans="1:6" x14ac:dyDescent="0.25">
      <c r="A45" s="1" t="str">
        <v>SAI LIFE</v>
      </c>
      <c r="B45" s="1">
        <v>4</v>
      </c>
      <c r="C45" s="1" t="str">
        <v>BioLegend</v>
      </c>
      <c r="D45" s="1">
        <v>6</v>
      </c>
      <c r="E45" s="1" t="str">
        <v>OutStation</v>
      </c>
      <c r="F45" s="1" t="str">
        <v>Saturday</v>
      </c>
    </row>
    <row r="46" spans="1:6" x14ac:dyDescent="0.25">
      <c r="A46" s="1" t="str">
        <v>Sample (PM)</v>
      </c>
      <c r="B46" s="1">
        <v>4</v>
      </c>
      <c r="C46" s="1" t="str">
        <v>Hansa Biomed</v>
      </c>
      <c r="D46" s="1">
        <v>5</v>
      </c>
      <c r="E46" s="1" t="str">
        <v>Local</v>
      </c>
      <c r="F46" s="1" t="str">
        <v>Priyanka Madam</v>
      </c>
    </row>
    <row r="47" spans="1:6" x14ac:dyDescent="0.25">
      <c r="A47" s="1" t="str">
        <v>Shubh Sales</v>
      </c>
      <c r="B47" s="1">
        <v>-80</v>
      </c>
      <c r="C47" s="1" t="str">
        <v>BPS</v>
      </c>
      <c r="D47" s="1">
        <v>1</v>
      </c>
      <c r="E47" s="1" t="str">
        <v>OutStation</v>
      </c>
      <c r="F47" s="1" t="str">
        <v>Saturday</v>
      </c>
    </row>
    <row r="48" spans="1:6" x14ac:dyDescent="0.25">
      <c r="A48" s="1" t="str">
        <v>SOUTH CAMPUS</v>
      </c>
      <c r="B48" s="1" t="str">
        <v>RT</v>
      </c>
      <c r="C48" s="1" t="str">
        <v>HOEFER</v>
      </c>
      <c r="D48" s="1">
        <v>2</v>
      </c>
      <c r="E48" s="1" t="str">
        <v>Local</v>
      </c>
      <c r="F48" s="1" t="str">
        <v>Sample</v>
      </c>
    </row>
    <row r="49" spans="1:6" x14ac:dyDescent="0.25">
      <c r="A49" s="1" t="str">
        <v>STOCK</v>
      </c>
      <c r="B49" s="1">
        <v>4</v>
      </c>
      <c r="C49" s="1" t="str">
        <v>BioLegend</v>
      </c>
      <c r="D49" s="1">
        <v>3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-20</v>
      </c>
      <c r="C50" s="1" t="str">
        <v>Dharmacon</v>
      </c>
      <c r="D50" s="1">
        <v>1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BioLegend</v>
      </c>
      <c r="D51" s="1">
        <v>3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 t="str">
        <v>RT</v>
      </c>
      <c r="C52" s="1" t="str">
        <v>Revvity</v>
      </c>
      <c r="D52" s="1">
        <v>2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4</v>
      </c>
      <c r="C53" s="1" t="str">
        <v>BioLegend</v>
      </c>
      <c r="D53" s="1">
        <v>1</v>
      </c>
      <c r="E53" s="1" t="str">
        <v>STOCK</v>
      </c>
      <c r="F53" s="1" t="str">
        <v>Priyanka Madam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9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 t="str">
        <v>4</v>
      </c>
      <c r="C55" s="1" t="str">
        <v>BioLegend</v>
      </c>
      <c r="D55" s="1">
        <v>1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Biotium</v>
      </c>
      <c r="D56" s="1">
        <v>5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BioLegend</v>
      </c>
      <c r="D57" s="1">
        <v>6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Genei Lab</v>
      </c>
      <c r="D58" s="1">
        <v>2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-20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3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 t="str">
        <v>rt</v>
      </c>
      <c r="C61" s="1" t="str">
        <v>BioLegend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Genexis Biotech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Intron</v>
      </c>
      <c r="D63" s="1">
        <v>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Sartorius</v>
      </c>
      <c r="D64" s="1">
        <v>71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Mp Bio</v>
      </c>
      <c r="D65" s="1">
        <v>28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Mp Bio</v>
      </c>
      <c r="D66" s="1">
        <v>11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BioLegend</v>
      </c>
      <c r="D67" s="1">
        <v>4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Dharmacon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BioLegend</v>
      </c>
      <c r="D69" s="1">
        <v>6</v>
      </c>
      <c r="E69" s="1" t="str">
        <v>STOCK</v>
      </c>
      <c r="F69" s="1" t="str">
        <v>DemoKit (Mohan Sir)</v>
      </c>
    </row>
    <row r="70" spans="1:6" x14ac:dyDescent="0.25">
      <c r="A70" s="1" t="str">
        <v>Sun Pharma</v>
      </c>
      <c r="B70" s="1">
        <v>-20</v>
      </c>
      <c r="C70" s="1" t="str">
        <v>DHARMACON</v>
      </c>
      <c r="D70" s="1">
        <v>1</v>
      </c>
      <c r="E70" s="1" t="str">
        <v>OutStation</v>
      </c>
      <c r="F70" s="1" t="str">
        <v>Saturday</v>
      </c>
    </row>
    <row r="71" spans="1:6" x14ac:dyDescent="0.25">
      <c r="A71" s="1" t="str">
        <v>Sun Pharma</v>
      </c>
      <c r="B71" s="1">
        <v>-80</v>
      </c>
      <c r="C71" s="1" t="str">
        <v>DHARMACON</v>
      </c>
      <c r="D71" s="1">
        <v>1</v>
      </c>
      <c r="E71" s="1" t="str">
        <v>OutStation</v>
      </c>
      <c r="F71" s="1" t="str">
        <v>Saturday</v>
      </c>
    </row>
    <row r="72" spans="1:6" x14ac:dyDescent="0.25">
      <c r="A72" s="1" t="str">
        <v>SYNGENE</v>
      </c>
      <c r="B72" s="1">
        <v>-20</v>
      </c>
      <c r="C72" s="1" t="str">
        <v>MABTECH</v>
      </c>
      <c r="D72" s="1">
        <v>4</v>
      </c>
      <c r="E72" s="1" t="str">
        <v>OutStation</v>
      </c>
      <c r="F72" s="1" t="str">
        <v>Saturday</v>
      </c>
    </row>
    <row r="73" spans="1:6" x14ac:dyDescent="0.25">
      <c r="A73" s="1" t="str">
        <v>TECHWEST</v>
      </c>
      <c r="B73" s="1">
        <v>4</v>
      </c>
      <c r="C73" s="1" t="str">
        <v>BioLegend</v>
      </c>
      <c r="D73" s="1">
        <v>1</v>
      </c>
      <c r="E73" s="1" t="str">
        <v>OutStation</v>
      </c>
      <c r="F73" s="1" t="str">
        <v>Saturday</v>
      </c>
    </row>
    <row r="74" spans="1:6" x14ac:dyDescent="0.25">
      <c r="A74" s="1" t="str">
        <v>viganahar</v>
      </c>
      <c r="B74" s="1">
        <v>4</v>
      </c>
      <c r="C74" s="1" t="str">
        <v>BioLegend</v>
      </c>
      <c r="D74" s="1">
        <v>1</v>
      </c>
      <c r="E74" s="1" t="str">
        <v>OutStation</v>
      </c>
      <c r="F74" s="1" t="str">
        <v>Saturday</v>
      </c>
    </row>
    <row r="75" spans="1:6" x14ac:dyDescent="0.25">
      <c r="A75" s="1" t="str">
        <v>VISHAL</v>
      </c>
      <c r="B75" s="1">
        <v>4</v>
      </c>
      <c r="C75" s="1" t="str">
        <v>BioLegend</v>
      </c>
      <c r="D75" s="1">
        <v>1</v>
      </c>
      <c r="E75" s="1" t="str">
        <v>Local</v>
      </c>
      <c r="F75" s="1" t="str">
        <v>VISHAL Demo Vail</v>
      </c>
    </row>
    <row r="76" spans="1:6" x14ac:dyDescent="0.25">
      <c r="A76" s="1">
        <v>0</v>
      </c>
      <c r="B76" s="1">
        <v>0</v>
      </c>
      <c r="C76" s="1">
        <v>0</v>
      </c>
      <c r="D76" s="1">
        <v>0</v>
      </c>
      <c r="E76" s="1" t="e">
        <v>#N/A</v>
      </c>
      <c r="F76" s="1">
        <v>0</v>
      </c>
    </row>
    <row r="77" spans="1:6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218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 t="str">
        <v>Mumbai</v>
      </c>
      <c r="G3" s="1" t="str">
        <v>Saturday</v>
      </c>
      <c r="H3" s="1" t="str">
        <f>VLOOKUP(C3,'Customer List'!B:D,3,)</f>
        <v>OutStation</v>
      </c>
    </row>
    <row r="4" spans="1:8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 t="str">
        <v>Delhi</v>
      </c>
      <c r="G4" s="1" t="str">
        <v>Priyanka Madam</v>
      </c>
      <c r="H4" s="1" t="str">
        <f>VLOOKUP(C4,'Customer List'!B:D,3,)</f>
        <v>Local</v>
      </c>
    </row>
    <row r="5" spans="1:8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ON HOLD</v>
      </c>
      <c r="H5" s="1" t="str">
        <f>VLOOKUP(C5,'Customer List'!B:D,3,)</f>
        <v>OutStation</v>
      </c>
    </row>
    <row r="6" spans="1:8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 t="str">
        <v>Saturday</v>
      </c>
      <c r="H6" s="1" t="str">
        <f>VLOOKUP(C6,'Customer List'!B:D,3,)</f>
        <v>OutStation</v>
      </c>
    </row>
    <row r="7" spans="1:8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 t="str">
        <v>MADURAI</v>
      </c>
      <c r="G7" s="1" t="str">
        <v>Saturday</v>
      </c>
      <c r="H7" s="1" t="str">
        <f>VLOOKUP(C7,'Customer List'!B:D,3,)</f>
        <v>OutStation</v>
      </c>
    </row>
    <row r="8" spans="1:8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Stock</v>
      </c>
      <c r="H8" s="1" t="str">
        <f>VLOOKUP(C8,'Customer List'!B:D,3,)</f>
        <v>OutStation</v>
      </c>
    </row>
    <row r="9" spans="1:8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 t="str">
        <v>Banglore</v>
      </c>
      <c r="G9" s="1" t="str">
        <v>Saturday</v>
      </c>
      <c r="H9" s="1" t="str">
        <f>VLOOKUP(C9,'Customer List'!B:D,3,)</f>
        <v>OutStation</v>
      </c>
    </row>
    <row r="10" spans="1:8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 t="str">
        <v>Saturday</v>
      </c>
      <c r="H10" s="1" t="str">
        <f>VLOOKUP(C10,'Customer List'!B:D,3,)</f>
        <v>OutStation</v>
      </c>
    </row>
    <row r="11" spans="1:8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 t="str">
        <v>Saturday</v>
      </c>
      <c r="H11" s="1" t="str">
        <f>VLOOKUP(C11,'Customer List'!B:D,3,)</f>
        <v>OutStation</v>
      </c>
    </row>
    <row r="12" spans="1:8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 t="str">
        <v>Saturday</v>
      </c>
      <c r="H12" s="1" t="str">
        <f>VLOOKUP(C12,'Customer List'!B:D,3,)</f>
        <v>OutStation</v>
      </c>
    </row>
    <row r="13" spans="1:8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 t="str">
        <v>Saturday</v>
      </c>
      <c r="H13" s="1" t="str">
        <f>VLOOKUP(C13,'Customer List'!B:D,3,)</f>
        <v>OutStation</v>
      </c>
    </row>
    <row r="14" spans="1:8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 t="str">
        <v>Saturday</v>
      </c>
      <c r="H14" s="1" t="str">
        <f>VLOOKUP(C14,'Customer List'!B:D,3,)</f>
        <v>OutStation</v>
      </c>
    </row>
    <row r="15" spans="1:8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 t="str">
        <v>Saturday</v>
      </c>
      <c r="H15" s="1" t="str">
        <f>VLOOKUP(C15,'Customer List'!B:D,3,)</f>
        <v>OutStation</v>
      </c>
    </row>
    <row r="16" spans="1:8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 t="str">
        <v>Saturday</v>
      </c>
      <c r="H16" s="1" t="str">
        <f>VLOOKUP(C16,'Customer List'!B:D,3,)</f>
        <v>OutStation</v>
      </c>
    </row>
    <row r="17" spans="1:8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 t="str">
        <v>Saturday</v>
      </c>
      <c r="H17" s="1" t="str">
        <f>VLOOKUP(C17,'Customer List'!B:D,3,)</f>
        <v>OutStation</v>
      </c>
    </row>
    <row r="18" spans="1:8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 t="str">
        <v>Saturday</v>
      </c>
      <c r="H18" s="1" t="str">
        <f>VLOOKUP(C18,'Customer List'!B:D,3,)</f>
        <v>OutStation</v>
      </c>
    </row>
    <row r="19" spans="1:8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 t="str">
        <v>Saturday</v>
      </c>
      <c r="H19" s="1" t="str">
        <f>VLOOKUP(C19,'Customer List'!B:D,3,)</f>
        <v>OutStation</v>
      </c>
    </row>
    <row r="20" spans="1:8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 t="str">
        <v>Saturday</v>
      </c>
      <c r="H20" s="1" t="str">
        <f>VLOOKUP(C20,'Customer List'!B:D,3,)</f>
        <v>OutStation</v>
      </c>
    </row>
    <row r="21" spans="1:8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 t="str">
        <v>Saturday</v>
      </c>
      <c r="H21" s="1" t="str">
        <f>VLOOKUP(C21,'Customer List'!B:D,3,)</f>
        <v>OutStation</v>
      </c>
    </row>
    <row r="22" spans="1:8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 t="str">
        <v>Saturday</v>
      </c>
      <c r="H22" s="1" t="str">
        <f>VLOOKUP(C22,'Customer List'!B:D,3,)</f>
        <v>OutStation</v>
      </c>
    </row>
    <row r="23" spans="1:8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 t="str">
        <v>Saturday</v>
      </c>
      <c r="H23" s="1" t="str">
        <f>VLOOKUP(C23,'Customer List'!B:D,3,)</f>
        <v>OutStation</v>
      </c>
    </row>
    <row r="24" spans="1:8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 t="str">
        <v>Saturday</v>
      </c>
      <c r="H24" s="1" t="str">
        <f>VLOOKUP(C24,'Customer List'!B:D,3,)</f>
        <v>OutStation</v>
      </c>
    </row>
    <row r="25" spans="1:8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 t="str">
        <v>Saturday</v>
      </c>
      <c r="H25" s="1" t="str">
        <f>VLOOKUP(C25,'Customer List'!B:D,3,)</f>
        <v>OutStation</v>
      </c>
    </row>
    <row r="26" spans="1:8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 t="str">
        <v>Saturday</v>
      </c>
      <c r="H26" s="1" t="str">
        <f>VLOOKUP(C26,'Customer List'!B:D,3,)</f>
        <v>OutStation</v>
      </c>
    </row>
    <row r="27" spans="1:8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 t="str">
        <v>Saturday</v>
      </c>
      <c r="H27" s="1" t="str">
        <f>VLOOKUP(C27,'Customer List'!B:D,3,)</f>
        <v>OutStation</v>
      </c>
    </row>
    <row r="28" spans="1:8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 t="str">
        <v>Saturday</v>
      </c>
      <c r="H28" s="1" t="str">
        <f>VLOOKUP(C28,'Customer List'!B:D,3,)</f>
        <v>OutStation</v>
      </c>
    </row>
    <row r="29" spans="1:8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 t="str">
        <v>Saturday</v>
      </c>
      <c r="H29" s="1" t="str">
        <f>VLOOKUP(C29,'Customer List'!B:D,3,)</f>
        <v>OutStation</v>
      </c>
    </row>
    <row r="30" spans="1:8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 t="str">
        <v>Saturday</v>
      </c>
      <c r="H30" s="1" t="str">
        <f>VLOOKUP(C30,'Customer List'!B:D,3,)</f>
        <v>OutStation</v>
      </c>
    </row>
    <row r="31" spans="1:8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 t="str">
        <v>Saturday</v>
      </c>
      <c r="H31" s="1" t="str">
        <f>VLOOKUP(C31,'Customer List'!B:D,3,)</f>
        <v>OutStation</v>
      </c>
    </row>
    <row r="32" spans="1:8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 t="str">
        <v>Hyderabad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 t="str">
        <v>Bhopal</v>
      </c>
      <c r="G33" s="1" t="str">
        <v>Saturday</v>
      </c>
      <c r="H33" s="1" t="str">
        <f>VLOOKUP(C33,'Customer List'!B:D,3,)</f>
        <v>OutStation</v>
      </c>
    </row>
    <row r="34" spans="1:8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 t="str">
        <v>Hyderabad</v>
      </c>
      <c r="G34" s="1" t="str">
        <v>Saturday</v>
      </c>
      <c r="H34" s="1" t="str">
        <f>VLOOKUP(C34,'Customer List'!B:D,3,)</f>
        <v>OutStation</v>
      </c>
    </row>
    <row r="35" spans="1:8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 t="str">
        <v>Hyderabad</v>
      </c>
      <c r="G35" s="1" t="str">
        <v>Saturday</v>
      </c>
      <c r="H35" s="1" t="str">
        <f>VLOOKUP(C35,'Customer List'!B:D,3,)</f>
        <v>OutStation</v>
      </c>
    </row>
    <row r="36" spans="1:8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 t="str">
        <v>Hyderabad</v>
      </c>
      <c r="G36" s="1" t="str">
        <v>Saturday</v>
      </c>
      <c r="H36" s="1" t="str">
        <f>VLOOKUP(C36,'Customer List'!B:D,3,)</f>
        <v>OutStation</v>
      </c>
    </row>
    <row r="37" spans="1:8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>Banglore</v>
      </c>
      <c r="G37" s="1" t="str">
        <v xml:space="preserve">Pending Confirmation By Customer </v>
      </c>
      <c r="H37" s="1" t="str">
        <f>VLOOKUP(C37,'Customer List'!B:D,3,)</f>
        <v>OutStation</v>
      </c>
    </row>
    <row r="38" spans="1:8" x14ac:dyDescent="0.25">
      <c r="A38" s="1">
        <v>356619</v>
      </c>
      <c r="B38" s="1">
        <v>1</v>
      </c>
      <c r="C38" s="1" t="str">
        <v>GK Bio</v>
      </c>
      <c r="D38" s="1">
        <v>4</v>
      </c>
      <c r="E38" s="1" t="str">
        <v>BioLegend</v>
      </c>
      <c r="F38" s="1" t="str">
        <v>Pune</v>
      </c>
      <c r="G38" s="1" t="str">
        <v>Saturday</v>
      </c>
      <c r="H38" s="1" t="str">
        <f>VLOOKUP(C38,'Customer List'!B:D,3,)</f>
        <v>OutStation</v>
      </c>
    </row>
    <row r="39" spans="1:8" x14ac:dyDescent="0.25">
      <c r="A39" s="1">
        <v>359413</v>
      </c>
      <c r="B39" s="1">
        <v>1</v>
      </c>
      <c r="C39" s="1" t="str">
        <v>GK Bio</v>
      </c>
      <c r="D39" s="1">
        <v>4</v>
      </c>
      <c r="E39" s="1" t="str">
        <v>BioLegend</v>
      </c>
      <c r="F39" s="1" t="str">
        <v>Pune</v>
      </c>
      <c r="G39" s="1" t="str">
        <v>Saturday</v>
      </c>
      <c r="H39" s="1" t="str">
        <f>VLOOKUP(C39,'Customer List'!B:D,3,)</f>
        <v>OutStation</v>
      </c>
    </row>
    <row r="40" spans="1:8" x14ac:dyDescent="0.25">
      <c r="A40" s="1">
        <v>360731</v>
      </c>
      <c r="B40" s="1">
        <v>1</v>
      </c>
      <c r="C40" s="1" t="str">
        <v>GK Bio</v>
      </c>
      <c r="D40" s="1">
        <v>4</v>
      </c>
      <c r="E40" s="1" t="str">
        <v>BioLegend</v>
      </c>
      <c r="F40" s="1" t="str">
        <v>Pune</v>
      </c>
      <c r="G40" s="1" t="str">
        <v>Saturday</v>
      </c>
      <c r="H40" s="1" t="str">
        <f>VLOOKUP(C40,'Customer List'!B:D,3,)</f>
        <v>OutStation</v>
      </c>
    </row>
    <row r="41" spans="1:8" x14ac:dyDescent="0.25">
      <c r="A41" s="1">
        <v>379207</v>
      </c>
      <c r="B41" s="1">
        <v>1</v>
      </c>
      <c r="C41" s="1" t="str">
        <v>GK Bio</v>
      </c>
      <c r="D41" s="1">
        <v>4</v>
      </c>
      <c r="E41" s="1" t="str">
        <v>BioLegend</v>
      </c>
      <c r="F41" s="1" t="str">
        <v>Pune</v>
      </c>
      <c r="G41" s="1" t="str">
        <v>Saturday</v>
      </c>
      <c r="H41" s="1" t="str">
        <f>VLOOKUP(C41,'Customer List'!B:D,3,)</f>
        <v>OutStation</v>
      </c>
    </row>
    <row r="42" spans="1:8" x14ac:dyDescent="0.25">
      <c r="A42" s="1" t="str">
        <v>BK011P</v>
      </c>
      <c r="B42" s="1">
        <v>1</v>
      </c>
      <c r="C42" s="1" t="str">
        <v>Goldlake</v>
      </c>
      <c r="D42" s="1">
        <v>4</v>
      </c>
      <c r="E42" s="1" t="str">
        <v>Cytoskeleton</v>
      </c>
      <c r="F42" s="1" t="str">
        <v>PUNE</v>
      </c>
      <c r="G42" s="1" t="str">
        <v>Payment Hold</v>
      </c>
      <c r="H42" s="1" t="str">
        <f>VLOOKUP(C42,'Customer List'!B:D,3,)</f>
        <v>OutStation</v>
      </c>
    </row>
    <row r="43" spans="1:8" x14ac:dyDescent="0.25">
      <c r="A43" s="1">
        <v>575304</v>
      </c>
      <c r="B43" s="1">
        <v>1</v>
      </c>
      <c r="C43" s="1" t="str">
        <v>HELIX</v>
      </c>
      <c r="D43" s="1">
        <v>-20</v>
      </c>
      <c r="E43" s="1" t="str">
        <v>BioLegend</v>
      </c>
      <c r="F43" s="1" t="str">
        <v>Kerala</v>
      </c>
      <c r="G43" s="1" t="str">
        <v>Saturday</v>
      </c>
      <c r="H43" s="1" t="str">
        <f>VLOOKUP(C43,'Customer List'!B:D,3,)</f>
        <v>OutStation</v>
      </c>
    </row>
    <row r="44" spans="1:8" x14ac:dyDescent="0.25">
      <c r="A44" s="1">
        <v>303706</v>
      </c>
      <c r="B44" s="1">
        <v>1</v>
      </c>
      <c r="C44" s="1" t="str">
        <v>Hinduja</v>
      </c>
      <c r="D44" s="1">
        <v>4</v>
      </c>
      <c r="E44" s="1" t="str">
        <v>BioLegend</v>
      </c>
      <c r="F44" s="1" t="str">
        <v>Mumbai</v>
      </c>
      <c r="G44" s="1" t="str">
        <v>PO Awaited</v>
      </c>
      <c r="H44" s="1" t="str">
        <f>VLOOKUP(C44,'Customer List'!B:D,3,)</f>
        <v>OutStation</v>
      </c>
    </row>
    <row r="45" spans="1:8" x14ac:dyDescent="0.25">
      <c r="A45" s="1">
        <v>369616</v>
      </c>
      <c r="B45" s="1">
        <v>1</v>
      </c>
      <c r="C45" s="1" t="str">
        <v>IMMUNEEL</v>
      </c>
      <c r="D45" s="1">
        <v>4</v>
      </c>
      <c r="E45" s="1" t="str">
        <v>BioLegend</v>
      </c>
      <c r="F45" s="1" t="str">
        <v>Banglore</v>
      </c>
      <c r="G45" s="1" t="str">
        <v>Saturday</v>
      </c>
      <c r="H45" s="1" t="str">
        <f>VLOOKUP(C45,'Customer List'!B:D,3,)</f>
        <v>OutStation</v>
      </c>
    </row>
    <row r="46" spans="1:8" x14ac:dyDescent="0.25">
      <c r="A46" s="1">
        <v>373746</v>
      </c>
      <c r="B46" s="1">
        <v>2</v>
      </c>
      <c r="C46" s="1" t="str">
        <v>IMMUNEEL</v>
      </c>
      <c r="D46" s="1">
        <v>4</v>
      </c>
      <c r="E46" s="1" t="str">
        <v>BioLegend</v>
      </c>
      <c r="F46" s="1" t="str">
        <v>Banglore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426103</v>
      </c>
      <c r="B47" s="1">
        <v>1</v>
      </c>
      <c r="C47" s="1" t="str">
        <v>INTAS</v>
      </c>
      <c r="D47" s="1">
        <v>4</v>
      </c>
      <c r="E47" s="1" t="str">
        <v>BioLegend</v>
      </c>
      <c r="F47" s="1" t="str">
        <v>Ahemedabad</v>
      </c>
      <c r="G47" s="1" t="str">
        <v>Saturday</v>
      </c>
      <c r="H47" s="1" t="str">
        <f>VLOOKUP(C47,'Customer List'!B:D,3,)</f>
        <v>OutStation</v>
      </c>
    </row>
    <row r="48" spans="1:8" x14ac:dyDescent="0.25">
      <c r="A48" s="1">
        <v>303529</v>
      </c>
      <c r="B48" s="1">
        <v>2</v>
      </c>
      <c r="C48" s="1" t="str">
        <v>INVITRO</v>
      </c>
      <c r="D48" s="1">
        <v>4</v>
      </c>
      <c r="E48" s="1" t="str">
        <v>BioLegend</v>
      </c>
      <c r="F48" s="1" t="str">
        <v>Delhi</v>
      </c>
      <c r="G48" s="1" t="str">
        <v>Priyanka Madam</v>
      </c>
      <c r="H48" s="1" t="str">
        <f>VLOOKUP(C48,'Customer List'!B:D,3,)</f>
        <v>Local</v>
      </c>
    </row>
    <row r="49" spans="1:8" x14ac:dyDescent="0.25">
      <c r="A49" s="1" t="str">
        <v>FSP-3145-2</v>
      </c>
      <c r="B49" s="1">
        <v>1</v>
      </c>
      <c r="C49" s="1" t="str">
        <v>JNU</v>
      </c>
      <c r="D49" s="1">
        <v>4</v>
      </c>
      <c r="E49" s="1" t="str">
        <v>MABTECH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 t="str">
        <v>VSGH12442-253046112</v>
      </c>
      <c r="B50" s="1">
        <v>1</v>
      </c>
      <c r="C50" s="1" t="str">
        <v>MANIPAL</v>
      </c>
      <c r="D50" s="1">
        <v>-80</v>
      </c>
      <c r="E50" s="1" t="str">
        <v>DHARMACON</v>
      </c>
      <c r="F50" s="1" t="str">
        <v>Banglore</v>
      </c>
      <c r="G50" s="1" t="str">
        <v>Saturday</v>
      </c>
      <c r="H50" s="1" t="str">
        <f>VLOOKUP(C50,'Customer List'!B:D,3,)</f>
        <v>OutStation</v>
      </c>
    </row>
    <row r="51" spans="1:8" x14ac:dyDescent="0.25">
      <c r="A51" s="1">
        <v>740379</v>
      </c>
      <c r="B51" s="1">
        <v>1</v>
      </c>
      <c r="C51" s="1" t="str">
        <v>MIRANDA</v>
      </c>
      <c r="D51" s="1">
        <v>4</v>
      </c>
      <c r="E51" s="1" t="str">
        <v>BioLegend</v>
      </c>
      <c r="F51" s="1" t="str">
        <v>Delhi</v>
      </c>
      <c r="G51" s="1" t="str">
        <v>Priyanka Madam (one Kit of 14pcs)</v>
      </c>
      <c r="H51" s="1" t="str">
        <f>VLOOKUP(C51,'Customer List'!B:D,3,)</f>
        <v>Local</v>
      </c>
    </row>
    <row r="52" spans="1:8" x14ac:dyDescent="0.25">
      <c r="A52" s="1">
        <v>740830</v>
      </c>
      <c r="B52" s="1">
        <v>1</v>
      </c>
      <c r="C52" s="1" t="str">
        <v>MIRANDA</v>
      </c>
      <c r="D52" s="1">
        <v>4</v>
      </c>
      <c r="E52" s="1" t="str">
        <v>BioLegend</v>
      </c>
      <c r="F52" s="1" t="str">
        <v>Delhi</v>
      </c>
      <c r="G52" s="1" t="str">
        <v>Priyanka Madam (one Kit of 14pcs)</v>
      </c>
      <c r="H52" s="1" t="str">
        <f>VLOOKUP(C52,'Customer List'!B:D,3,)</f>
        <v>Local</v>
      </c>
    </row>
    <row r="53" spans="1:8" x14ac:dyDescent="0.25">
      <c r="A53" s="1">
        <v>740831</v>
      </c>
      <c r="B53" s="1">
        <v>1</v>
      </c>
      <c r="C53" s="1" t="str">
        <v>MIRANDA</v>
      </c>
      <c r="D53" s="1">
        <v>4</v>
      </c>
      <c r="E53" s="1" t="str">
        <v>BioLegend</v>
      </c>
      <c r="F53" s="1" t="str">
        <v>Delhi</v>
      </c>
      <c r="G53" s="1" t="str">
        <v>Priyanka Madam (one Kit of 14pcs)</v>
      </c>
      <c r="H53" s="1" t="str">
        <f>VLOOKUP(C53,'Customer List'!B:D,3,)</f>
        <v>Local</v>
      </c>
    </row>
    <row r="54" spans="1:8" x14ac:dyDescent="0.25">
      <c r="A54" s="1">
        <v>740832</v>
      </c>
      <c r="B54" s="1">
        <v>1</v>
      </c>
      <c r="C54" s="1" t="str">
        <v>MIRANDA</v>
      </c>
      <c r="D54" s="1">
        <v>4</v>
      </c>
      <c r="E54" s="1" t="str">
        <v>BioLegend</v>
      </c>
      <c r="F54" s="1" t="str">
        <v>Delhi</v>
      </c>
      <c r="G54" s="1" t="str">
        <v>Priyanka Madam (one Kit of 14pcs)</v>
      </c>
      <c r="H54" s="1" t="str">
        <f>VLOOKUP(C54,'Customer List'!B:D,3,)</f>
        <v>Local</v>
      </c>
    </row>
    <row r="55" spans="1:8" x14ac:dyDescent="0.25">
      <c r="A55" s="1">
        <v>740833</v>
      </c>
      <c r="B55" s="1">
        <v>1</v>
      </c>
      <c r="C55" s="1" t="str">
        <v>MIRANDA</v>
      </c>
      <c r="D55" s="1">
        <v>4</v>
      </c>
      <c r="E55" s="1" t="str">
        <v>BioLegend</v>
      </c>
      <c r="F55" s="1" t="str">
        <v>Delhi</v>
      </c>
      <c r="G55" s="1" t="str">
        <v>Priyanka Madam (one Kit of 14pcs)</v>
      </c>
      <c r="H55" s="1" t="str">
        <f>VLOOKUP(C55,'Customer List'!B:D,3,)</f>
        <v>Local</v>
      </c>
    </row>
    <row r="56" spans="1:8" x14ac:dyDescent="0.25">
      <c r="A56" s="1">
        <v>740834</v>
      </c>
      <c r="B56" s="1">
        <v>1</v>
      </c>
      <c r="C56" s="1" t="str">
        <v>MIRANDA</v>
      </c>
      <c r="D56" s="1">
        <v>4</v>
      </c>
      <c r="E56" s="1" t="str">
        <v>BioLegend</v>
      </c>
      <c r="F56" s="1" t="str">
        <v>Delhi</v>
      </c>
      <c r="G56" s="1" t="str">
        <v>Priyanka Madam (one Kit of 14pcs)</v>
      </c>
      <c r="H56" s="1" t="str">
        <f>VLOOKUP(C56,'Customer List'!B:D,3,)</f>
        <v>Local</v>
      </c>
    </row>
    <row r="57" spans="1:8" x14ac:dyDescent="0.25">
      <c r="A57" s="1">
        <v>740835</v>
      </c>
      <c r="B57" s="1">
        <v>1</v>
      </c>
      <c r="C57" s="1" t="str">
        <v>MIRANDA</v>
      </c>
      <c r="D57" s="1">
        <v>4</v>
      </c>
      <c r="E57" s="1" t="str">
        <v>BioLegend</v>
      </c>
      <c r="F57" s="1" t="str">
        <v>Delhi</v>
      </c>
      <c r="G57" s="1" t="str">
        <v>Priyanka Madam (one Kit of 14pcs)</v>
      </c>
      <c r="H57" s="1" t="str">
        <f>VLOOKUP(C57,'Customer List'!B:D,3,)</f>
        <v>Local</v>
      </c>
    </row>
    <row r="58" spans="1:8" x14ac:dyDescent="0.25">
      <c r="A58" s="1">
        <v>740836</v>
      </c>
      <c r="B58" s="1">
        <v>1</v>
      </c>
      <c r="C58" s="1" t="str">
        <v>MIRANDA</v>
      </c>
      <c r="D58" s="1">
        <v>4</v>
      </c>
      <c r="E58" s="1" t="str">
        <v>BioLegend</v>
      </c>
      <c r="F58" s="1" t="str">
        <v>Delhi</v>
      </c>
      <c r="G58" s="1" t="str">
        <v>Priyanka Madam (one Kit of 14pcs)</v>
      </c>
      <c r="H58" s="1" t="str">
        <f>VLOOKUP(C58,'Customer List'!B:D,3,)</f>
        <v>Local</v>
      </c>
    </row>
    <row r="59" spans="1:8" x14ac:dyDescent="0.25">
      <c r="A59" s="1">
        <v>740837</v>
      </c>
      <c r="B59" s="1">
        <v>1</v>
      </c>
      <c r="C59" s="1" t="str">
        <v>MIRANDA</v>
      </c>
      <c r="D59" s="1">
        <v>4</v>
      </c>
      <c r="E59" s="1" t="str">
        <v>BioLegend</v>
      </c>
      <c r="F59" s="1" t="str">
        <v>Delhi</v>
      </c>
      <c r="G59" s="1" t="str">
        <v>Priyanka Madam (one Kit of 14pcs)</v>
      </c>
      <c r="H59" s="1" t="str">
        <f>VLOOKUP(C59,'Customer List'!B:D,3,)</f>
        <v>Local</v>
      </c>
    </row>
    <row r="60" spans="1:8" x14ac:dyDescent="0.25">
      <c r="A60" s="1">
        <v>740838</v>
      </c>
      <c r="B60" s="1">
        <v>1</v>
      </c>
      <c r="C60" s="1" t="str">
        <v>MIRANDA</v>
      </c>
      <c r="D60" s="1">
        <v>4</v>
      </c>
      <c r="E60" s="1" t="str">
        <v>BioLegend</v>
      </c>
      <c r="F60" s="1" t="str">
        <v>Delhi</v>
      </c>
      <c r="G60" s="1" t="str">
        <v>Priyanka Madam (one Kit of 14pcs)</v>
      </c>
      <c r="H60" s="1" t="str">
        <f>VLOOKUP(C60,'Customer List'!B:D,3,)</f>
        <v>Local</v>
      </c>
    </row>
    <row r="61" spans="1:8" x14ac:dyDescent="0.25">
      <c r="A61" s="1">
        <v>740840</v>
      </c>
      <c r="B61" s="1">
        <v>1</v>
      </c>
      <c r="C61" s="1" t="str">
        <v>MIRANDA</v>
      </c>
      <c r="D61" s="1">
        <v>4</v>
      </c>
      <c r="E61" s="1" t="str">
        <v>BioLegend</v>
      </c>
      <c r="F61" s="1" t="str">
        <v>Delhi</v>
      </c>
      <c r="G61" s="1" t="str">
        <v>Priyanka Madam (one Kit of 14pcs)</v>
      </c>
      <c r="H61" s="1" t="str">
        <f>VLOOKUP(C61,'Customer List'!B:D,3,)</f>
        <v>Local</v>
      </c>
    </row>
    <row r="62" spans="1:8" x14ac:dyDescent="0.25">
      <c r="A62" s="1">
        <v>740843</v>
      </c>
      <c r="B62" s="1">
        <v>1</v>
      </c>
      <c r="C62" s="1" t="str">
        <v>MIRANDA</v>
      </c>
      <c r="D62" s="1">
        <v>4</v>
      </c>
      <c r="E62" s="1" t="str">
        <v>BioLegend</v>
      </c>
      <c r="F62" s="1" t="str">
        <v>Delhi</v>
      </c>
      <c r="G62" s="1" t="str">
        <v>Priyanka Madam (one Kit of 14pcs)</v>
      </c>
      <c r="H62" s="1" t="str">
        <f>VLOOKUP(C62,'Customer List'!B:D,3,)</f>
        <v>Local</v>
      </c>
    </row>
    <row r="63" spans="1:8" x14ac:dyDescent="0.25">
      <c r="A63" s="1">
        <v>740844</v>
      </c>
      <c r="B63" s="1">
        <v>1</v>
      </c>
      <c r="C63" s="1" t="str">
        <v>MIRANDA</v>
      </c>
      <c r="D63" s="1">
        <v>4</v>
      </c>
      <c r="E63" s="1" t="str">
        <v>BioLegend</v>
      </c>
      <c r="F63" s="1" t="str">
        <v>Delhi</v>
      </c>
      <c r="G63" s="1" t="str">
        <v>Priyanka Madam (one Kit of 14pcs)</v>
      </c>
      <c r="H63" s="1" t="str">
        <f>VLOOKUP(C63,'Customer List'!B:D,3,)</f>
        <v>Local</v>
      </c>
    </row>
    <row r="64" spans="1:8" x14ac:dyDescent="0.25">
      <c r="A64" s="1">
        <v>741446</v>
      </c>
      <c r="B64" s="1">
        <v>1</v>
      </c>
      <c r="C64" s="1" t="str">
        <v>MIRANDA</v>
      </c>
      <c r="D64" s="1">
        <v>4</v>
      </c>
      <c r="E64" s="1" t="str">
        <v>BioLegend</v>
      </c>
      <c r="F64" s="1" t="str">
        <v>Delhi</v>
      </c>
      <c r="G64" s="1" t="str">
        <v>Priyanka Madam (one Kit of 14pcs)</v>
      </c>
      <c r="H64" s="1" t="str">
        <f>VLOOKUP(C64,'Customer List'!B:D,3,)</f>
        <v>Local</v>
      </c>
    </row>
    <row r="65" spans="1:8" x14ac:dyDescent="0.25">
      <c r="A65" s="1">
        <v>740809</v>
      </c>
      <c r="B65" s="1">
        <v>1</v>
      </c>
      <c r="C65" s="1" t="str">
        <v>MOHAN SIR</v>
      </c>
      <c r="D65" s="1">
        <v>4</v>
      </c>
      <c r="E65" s="1" t="str">
        <v>BioLegend</v>
      </c>
      <c r="F65" s="1" t="str">
        <v>Lucknow</v>
      </c>
      <c r="G65" s="1" t="str">
        <v>Saturday</v>
      </c>
      <c r="H65" s="1" t="str">
        <f>VLOOKUP(C65,'Customer List'!B:D,3,)</f>
        <v>OutStation</v>
      </c>
    </row>
    <row r="66" spans="1:8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 t="str">
        <v>Banglore</v>
      </c>
      <c r="G67" s="1" t="str">
        <v>Saturday</v>
      </c>
      <c r="H67" s="1" t="str">
        <f>VLOOKUP(C67,'Customer List'!B:D,3,)</f>
        <v>OutStation</v>
      </c>
    </row>
    <row r="68" spans="1:8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 t="str">
        <v>Banglore</v>
      </c>
      <c r="G68" s="1" t="str">
        <v>Saturday</v>
      </c>
      <c r="H68" s="1" t="str">
        <f>VLOOKUP(C68,'Customer List'!B:D,3,)</f>
        <v>OutStation</v>
      </c>
    </row>
    <row r="69" spans="1:8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 t="str">
        <v>Banglore</v>
      </c>
      <c r="G69" s="1" t="str">
        <v>Saturday</v>
      </c>
      <c r="H69" s="1" t="str">
        <f>VLOOKUP(C69,'Customer List'!B:D,3,)</f>
        <v>OutStation</v>
      </c>
    </row>
    <row r="70" spans="1:8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 t="str">
        <v>Banglore</v>
      </c>
      <c r="G70" s="1" t="str">
        <v>Saturday</v>
      </c>
      <c r="H70" s="1" t="str">
        <f>VLOOKUP(C70,'Customer List'!B:D,3,)</f>
        <v>OutStation</v>
      </c>
    </row>
    <row r="71" spans="1:8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 t="str">
        <v>Banglore</v>
      </c>
      <c r="G71" s="1" t="str">
        <v>Saturday</v>
      </c>
      <c r="H71" s="1" t="str">
        <f>VLOOKUP(C71,'Customer List'!B:D,3,)</f>
        <v>OutStation</v>
      </c>
    </row>
    <row r="72" spans="1:8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 t="str">
        <v>Pune</v>
      </c>
      <c r="G72" s="1" t="str">
        <v>Saturday</v>
      </c>
      <c r="H72" s="1" t="str">
        <f>VLOOKUP(C72,'Customer List'!B:D,3,)</f>
        <v>OutStation</v>
      </c>
    </row>
    <row r="73" spans="1:8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 t="str">
        <v>Pune</v>
      </c>
      <c r="G73" s="1" t="str">
        <v>Saturday</v>
      </c>
      <c r="H73" s="1" t="str">
        <f>VLOOKUP(C73,'Customer List'!B:D,3,)</f>
        <v>OutStation</v>
      </c>
    </row>
    <row r="74" spans="1:8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 t="str">
        <v>Pune</v>
      </c>
      <c r="G74" s="1" t="str">
        <v>Saturday</v>
      </c>
      <c r="H74" s="1" t="str">
        <f>VLOOKUP(C74,'Customer List'!B:D,3,)</f>
        <v>OutStation</v>
      </c>
    </row>
    <row r="75" spans="1:8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 t="str">
        <v>Pune</v>
      </c>
      <c r="G75" s="1" t="str">
        <v>Saturday</v>
      </c>
      <c r="H75" s="1" t="str">
        <f>VLOOKUP(C75,'Customer List'!B:D,3,)</f>
        <v>OutStation</v>
      </c>
    </row>
    <row r="76" spans="1:8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 t="str">
        <v>Pune</v>
      </c>
      <c r="G76" s="1" t="str">
        <v>Saturday</v>
      </c>
      <c r="H76" s="1" t="str">
        <f>VLOOKUP(C76,'Customer List'!B:D,3,)</f>
        <v>OutStation</v>
      </c>
    </row>
    <row r="77" spans="1:8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Hyderabad</v>
      </c>
      <c r="G77" s="1" t="str">
        <v>Saturday</v>
      </c>
      <c r="H77" s="1" t="str">
        <f>VLOOKUP(C77,'Customer List'!B:D,3,)</f>
        <v>OutStation</v>
      </c>
    </row>
    <row r="78" spans="1:8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 t="str">
        <v>Delhi</v>
      </c>
      <c r="G78" s="1" t="str">
        <v>Priyanka Madam</v>
      </c>
      <c r="H78" s="1" t="str">
        <f>VLOOKUP(C78,'Customer List'!B:D,3,)</f>
        <v>Local</v>
      </c>
    </row>
    <row r="79" spans="1:8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 t="str">
        <v>Delhi</v>
      </c>
      <c r="G79" s="1" t="str">
        <v>Priyanka Madam</v>
      </c>
      <c r="H79" s="1" t="str">
        <f>VLOOKUP(C79,'Customer List'!B:D,3,)</f>
        <v>Local</v>
      </c>
    </row>
    <row r="80" spans="1:8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 t="str">
        <v>Delhi</v>
      </c>
      <c r="G80" s="1" t="str">
        <v>Priyanka Madam</v>
      </c>
      <c r="H80" s="1" t="str">
        <f>VLOOKUP(C80,'Customer List'!B:D,3,)</f>
        <v>Local</v>
      </c>
    </row>
    <row r="81" spans="1:8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 t="str">
        <v>Delhi</v>
      </c>
      <c r="G81" s="1" t="str">
        <v>Priyanka Madam</v>
      </c>
      <c r="H81" s="1" t="str">
        <f>VLOOKUP(C81,'Customer List'!B:D,3,)</f>
        <v>Local</v>
      </c>
    </row>
    <row r="82" spans="1:8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 t="str">
        <v>Delhi</v>
      </c>
      <c r="G82" s="1" t="str">
        <v>Priyanka Madam</v>
      </c>
      <c r="H82" s="1" t="str">
        <f>VLOOKUP(C82,'Customer List'!B:D,3,)</f>
        <v>Local</v>
      </c>
    </row>
    <row r="83" spans="1:8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 t="str">
        <v>Delhi</v>
      </c>
      <c r="G83" s="1" t="str">
        <v>Priyanka Madam</v>
      </c>
      <c r="H83" s="1" t="str">
        <f>VLOOKUP(C83,'Customer List'!B:D,3,)</f>
        <v>Local</v>
      </c>
    </row>
    <row r="84" spans="1:8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 t="str">
        <v>Delhi</v>
      </c>
      <c r="G84" s="1" t="str">
        <v>Priyanka Madam</v>
      </c>
      <c r="H84" s="1" t="str">
        <f>VLOOKUP(C84,'Customer List'!B:D,3,)</f>
        <v>Local</v>
      </c>
    </row>
    <row r="85" spans="1:8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 t="str">
        <v>Delhi</v>
      </c>
      <c r="G85" s="1" t="str">
        <v>Priyanka Madam</v>
      </c>
      <c r="H85" s="1" t="str">
        <f>VLOOKUP(C85,'Customer List'!B:D,3,)</f>
        <v>Local</v>
      </c>
    </row>
    <row r="86" spans="1:8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 t="str">
        <v>Delhi</v>
      </c>
      <c r="G86" s="1" t="str">
        <v>Priyanka Madam</v>
      </c>
      <c r="H86" s="1" t="str">
        <f>VLOOKUP(C86,'Customer List'!B:D,3,)</f>
        <v>Local</v>
      </c>
    </row>
    <row r="87" spans="1:8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 t="str">
        <v>Delhi</v>
      </c>
      <c r="G87" s="1" t="str">
        <v>Priyanka Madam</v>
      </c>
      <c r="H87" s="1" t="str">
        <f>VLOOKUP(C87,'Customer List'!B:D,3,)</f>
        <v>Local</v>
      </c>
    </row>
    <row r="88" spans="1:8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 t="str">
        <v>Delhi</v>
      </c>
      <c r="G88" s="1" t="str">
        <v>Priyanka Madam</v>
      </c>
      <c r="H88" s="1" t="str">
        <f>VLOOKUP(C88,'Customer List'!B:D,3,)</f>
        <v>Local</v>
      </c>
    </row>
    <row r="89" spans="1:8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 t="str">
        <v>Delhi</v>
      </c>
      <c r="G89" s="1" t="str">
        <v>Priyanka Madam</v>
      </c>
      <c r="H89" s="1" t="str">
        <f>VLOOKUP(C89,'Customer List'!B:D,3,)</f>
        <v>Local</v>
      </c>
    </row>
    <row r="90" spans="1:8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 t="str">
        <v>Delhi</v>
      </c>
      <c r="G90" s="1" t="str">
        <v>Priyanka Madam</v>
      </c>
      <c r="H90" s="1" t="str">
        <f>VLOOKUP(C90,'Customer List'!B:D,3,)</f>
        <v>Local</v>
      </c>
    </row>
    <row r="91" spans="1:8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 t="str">
        <v>Delhi</v>
      </c>
      <c r="G91" s="1" t="str">
        <v>Priyanka Madam</v>
      </c>
      <c r="H91" s="1" t="str">
        <f>VLOOKUP(C91,'Customer List'!B:D,3,)</f>
        <v>Local</v>
      </c>
    </row>
    <row r="92" spans="1:8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 t="str">
        <v>Delhi</v>
      </c>
      <c r="G92" s="1" t="str">
        <v>Priyanka Madam</v>
      </c>
      <c r="H92" s="1" t="str">
        <f>VLOOKUP(C92,'Customer List'!B:D,3,)</f>
        <v>Local</v>
      </c>
    </row>
    <row r="93" spans="1:8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 t="str">
        <v>Delhi</v>
      </c>
      <c r="G93" s="1" t="str">
        <v>Priyanka Madam</v>
      </c>
      <c r="H93" s="1" t="str">
        <f>VLOOKUP(C93,'Customer List'!B:D,3,)</f>
        <v>Local</v>
      </c>
    </row>
    <row r="94" spans="1:8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 t="str">
        <v>Delhi</v>
      </c>
      <c r="G94" s="1" t="str">
        <v>Priyanka Madam</v>
      </c>
      <c r="H94" s="1" t="str">
        <f>VLOOKUP(C94,'Customer List'!B:D,3,)</f>
        <v>Local</v>
      </c>
    </row>
    <row r="95" spans="1:8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 t="str">
        <v>Delhi</v>
      </c>
      <c r="G95" s="1" t="str">
        <v>Priyanka Madam</v>
      </c>
      <c r="H95" s="1" t="str">
        <f>VLOOKUP(C95,'Customer List'!B:D,3,)</f>
        <v>Local</v>
      </c>
    </row>
    <row r="96" spans="1:8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 t="str">
        <v>Delhi</v>
      </c>
      <c r="G96" s="1" t="str">
        <v>Priyanka Madam</v>
      </c>
      <c r="H96" s="1" t="str">
        <f>VLOOKUP(C96,'Customer List'!B:D,3,)</f>
        <v>Local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 t="str">
        <v>Delhi</v>
      </c>
      <c r="G97" s="1" t="str">
        <v>Priyanka Madam</v>
      </c>
      <c r="H97" s="1" t="str">
        <f>VLOOKUP(C97,'Customer List'!B:D,3,)</f>
        <v>Local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 t="str">
        <v>Delhi</v>
      </c>
      <c r="G98" s="1" t="str">
        <v>Priyanka Madam</v>
      </c>
      <c r="H98" s="1" t="str">
        <f>VLOOKUP(C98,'Customer List'!B:D,3,)</f>
        <v>Local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 t="str">
        <v>Delhi</v>
      </c>
      <c r="G99" s="1" t="str">
        <v>Priyanka Madam</v>
      </c>
      <c r="H99" s="1" t="str">
        <f>VLOOKUP(C99,'Customer List'!B:D,3,)</f>
        <v>Local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 t="str">
        <v>Delhi</v>
      </c>
      <c r="G100" s="1" t="str">
        <v>Priyanka Madam</v>
      </c>
      <c r="H100" s="1" t="str">
        <f>VLOOKUP(C100,'Customer List'!B:D,3,)</f>
        <v>Local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 t="str">
        <v>Delhi</v>
      </c>
      <c r="G101" s="1" t="str">
        <v>Priyanka Madam</v>
      </c>
      <c r="H101" s="1" t="str">
        <f>VLOOKUP(C101,'Customer List'!B:D,3,)</f>
        <v>Local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 t="str">
        <v>Delhi</v>
      </c>
      <c r="G102" s="1" t="str">
        <v>Priyanka Madam</v>
      </c>
      <c r="H102" s="1" t="str">
        <f>VLOOKUP(C102,'Customer List'!B:D,3,)</f>
        <v>Local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 t="str">
        <v>Delhi</v>
      </c>
      <c r="G103" s="1" t="str">
        <v>Priyanka Madam</v>
      </c>
      <c r="H103" s="1" t="str">
        <f>VLOOKUP(C103,'Customer List'!B:D,3,)</f>
        <v>Local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 t="str">
        <v>Delhi</v>
      </c>
      <c r="G104" s="1" t="str">
        <v>Priyanka Madam</v>
      </c>
      <c r="H104" s="1" t="str">
        <f>VLOOKUP(C104,'Customer List'!B:D,3,)</f>
        <v>Local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 t="str">
        <v>Delhi</v>
      </c>
      <c r="G105" s="1" t="str">
        <v>Priyanka Madam</v>
      </c>
      <c r="H105" s="1" t="str">
        <f>VLOOKUP(C105,'Customer List'!B:D,3,)</f>
        <v>Local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 t="str">
        <v>Delhi</v>
      </c>
      <c r="G106" s="1" t="str">
        <v>Priyanka Madam</v>
      </c>
      <c r="H106" s="1" t="str">
        <f>VLOOKUP(C106,'Customer List'!B:D,3,)</f>
        <v>Local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 t="str">
        <v>Delhi</v>
      </c>
      <c r="G107" s="1" t="str">
        <v>Priyanka Madam</v>
      </c>
      <c r="H107" s="1" t="str">
        <f>VLOOKUP(C107,'Customer List'!B:D,3,)</f>
        <v>Local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 t="str">
        <v>Banglore</v>
      </c>
      <c r="G108" s="1" t="str">
        <v>Saturday</v>
      </c>
      <c r="H108" s="1" t="str">
        <f>VLOOKUP(C108,'Customer List'!B:D,3,)</f>
        <v>OutStation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 t="str">
        <v>Banglore</v>
      </c>
      <c r="G109" s="1" t="str">
        <v>Saturday</v>
      </c>
      <c r="H109" s="1" t="str">
        <f>VLOOKUP(C109,'Customer List'!B:D,3,)</f>
        <v>OutStation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 t="str">
        <v>Banglore</v>
      </c>
      <c r="G110" s="1" t="str">
        <v>Saturday</v>
      </c>
      <c r="H110" s="1" t="str">
        <f>VLOOKUP(C110,'Customer List'!B:D,3,)</f>
        <v>OutStation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 t="str">
        <v>Banglore</v>
      </c>
      <c r="G111" s="1" t="str">
        <v>Saturday</v>
      </c>
      <c r="H111" s="1" t="str">
        <f>VLOOKUP(C111,'Customer List'!B:D,3,)</f>
        <v>OutStation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 t="str">
        <v>Banglore</v>
      </c>
      <c r="G112" s="1" t="str">
        <v>Saturday</v>
      </c>
      <c r="H112" s="1" t="str">
        <f>VLOOKUP(C112,'Customer List'!B:D,3,)</f>
        <v>OutStation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 t="str">
        <v>Banglore</v>
      </c>
      <c r="G113" s="1" t="str">
        <v>Saturday</v>
      </c>
      <c r="H113" s="1" t="str">
        <f>VLOOKUP(C113,'Customer List'!B:D,3,)</f>
        <v>OutStation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 t="str">
        <v>Banglore</v>
      </c>
      <c r="G114" s="1" t="str">
        <v>Saturday</v>
      </c>
      <c r="H114" s="1" t="str">
        <f>VLOOKUP(C114,'Customer List'!B:D,3,)</f>
        <v>OutStation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 t="str">
        <v>Banglore</v>
      </c>
      <c r="G115" s="1" t="str">
        <v>Saturday</v>
      </c>
      <c r="H115" s="1" t="str">
        <f>VLOOKUP(C115,'Customer List'!B:D,3,)</f>
        <v>OutStation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 t="str">
        <v>Banglore</v>
      </c>
      <c r="G116" s="1" t="str">
        <v>Saturday</v>
      </c>
      <c r="H116" s="1" t="str">
        <f>VLOOKUP(C116,'Customer List'!B:D,3,)</f>
        <v>OutStation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 t="str">
        <v>Banglore</v>
      </c>
      <c r="G117" s="1" t="str">
        <v>Saturday</v>
      </c>
      <c r="H117" s="1" t="str">
        <f>VLOOKUP(C117,'Customer List'!B:D,3,)</f>
        <v>OutStation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 t="str">
        <v>Banglore</v>
      </c>
      <c r="G118" s="1" t="str">
        <v>Saturday</v>
      </c>
      <c r="H118" s="1" t="str">
        <f>VLOOKUP(C118,'Customer List'!B:D,3,)</f>
        <v>OutStation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 t="str">
        <v>Banglore</v>
      </c>
      <c r="G119" s="1" t="str">
        <v>Saturday</v>
      </c>
      <c r="H119" s="1" t="str">
        <f>VLOOKUP(C119,'Customer List'!B:D,3,)</f>
        <v>OutStation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 t="str">
        <v>Mumbai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 t="str">
        <v>Telangana</v>
      </c>
      <c r="G133" s="1" t="str">
        <v>Saturday</v>
      </c>
      <c r="H133" s="1" t="str">
        <f>VLOOKUP(C133,'Customer List'!B:D,3,)</f>
        <v>OutStation</v>
      </c>
    </row>
    <row r="134" spans="1:8" x14ac:dyDescent="0.25">
      <c r="A134" s="1" t="str">
        <v>G-114705-025</v>
      </c>
      <c r="B134" s="1">
        <v>1</v>
      </c>
      <c r="C134" s="1" t="str">
        <v>RCB</v>
      </c>
      <c r="D134" s="1">
        <v>-20</v>
      </c>
      <c r="E134" s="1" t="str">
        <v>DHARMACON</v>
      </c>
      <c r="F134" s="1" t="str">
        <v>Delhi</v>
      </c>
      <c r="G134" s="1" t="str">
        <v>Priyanka Madam</v>
      </c>
      <c r="H134" s="1" t="str">
        <f>VLOOKUP(C134,'Customer List'!B:D,3,)</f>
        <v>Local</v>
      </c>
    </row>
    <row r="135" spans="1:8" x14ac:dyDescent="0.25">
      <c r="A135" s="1" t="str">
        <v>T-2001-03</v>
      </c>
      <c r="B135" s="1">
        <v>1</v>
      </c>
      <c r="C135" s="1" t="str">
        <v>RCB</v>
      </c>
      <c r="D135" s="1">
        <v>4</v>
      </c>
      <c r="E135" s="1" t="str">
        <v>DHARMACON</v>
      </c>
      <c r="F135" s="1" t="str">
        <v>Delhi</v>
      </c>
      <c r="G135" s="1" t="str">
        <v>Priyanka Madam</v>
      </c>
      <c r="H135" s="1" t="str">
        <f>VLOOKUP(C135,'Customer List'!B:D,3,)</f>
        <v>Local</v>
      </c>
    </row>
    <row r="136" spans="1:8" x14ac:dyDescent="0.25">
      <c r="A136" s="1" t="str">
        <v>D-012251-01-0002</v>
      </c>
      <c r="B136" s="1">
        <v>1</v>
      </c>
      <c r="C136" s="1" t="str">
        <v>RG SONS</v>
      </c>
      <c r="D136" s="1">
        <v>-20</v>
      </c>
      <c r="E136" s="1" t="str">
        <v>DHARMACON</v>
      </c>
      <c r="F136" s="1" t="str">
        <v>Lucknow</v>
      </c>
      <c r="G136" s="1" t="str">
        <v>Saturday</v>
      </c>
      <c r="H136" s="1" t="str">
        <f>VLOOKUP(C136,'Customer List'!B:D,3,)</f>
        <v>OutStation</v>
      </c>
    </row>
    <row r="137" spans="1:8" x14ac:dyDescent="0.25">
      <c r="A137" s="1">
        <v>101320</v>
      </c>
      <c r="B137" s="1">
        <v>2</v>
      </c>
      <c r="C137" s="1" t="str">
        <v>SAI LIFE</v>
      </c>
      <c r="D137" s="1">
        <v>4</v>
      </c>
      <c r="E137" s="1" t="str">
        <v>BioLegend</v>
      </c>
      <c r="F137" s="1" t="str">
        <v>Pune</v>
      </c>
      <c r="G137" s="1" t="str">
        <v>Saturday</v>
      </c>
      <c r="H137" s="1" t="str">
        <f>VLOOKUP(C137,'Customer List'!B:D,3,)</f>
        <v>OutStation</v>
      </c>
    </row>
    <row r="138" spans="1:8" x14ac:dyDescent="0.25">
      <c r="A138" s="1">
        <v>103116</v>
      </c>
      <c r="B138" s="1">
        <v>1</v>
      </c>
      <c r="C138" s="1" t="str">
        <v>SAI LIFE</v>
      </c>
      <c r="D138" s="1">
        <v>4</v>
      </c>
      <c r="E138" s="1" t="str">
        <v>BioLegend</v>
      </c>
      <c r="F138" s="1" t="str">
        <v>Pune</v>
      </c>
      <c r="G138" s="1" t="str">
        <v>Saturday</v>
      </c>
      <c r="H138" s="1" t="str">
        <f>VLOOKUP(C138,'Customer List'!B:D,3,)</f>
        <v>OutStation</v>
      </c>
    </row>
    <row r="139" spans="1:8" x14ac:dyDescent="0.25">
      <c r="A139" s="1">
        <v>103227</v>
      </c>
      <c r="B139" s="1">
        <v>3</v>
      </c>
      <c r="C139" s="1" t="str">
        <v>SAI LIFE</v>
      </c>
      <c r="D139" s="1">
        <v>4</v>
      </c>
      <c r="E139" s="1" t="str">
        <v>BioLegend</v>
      </c>
      <c r="F139" s="1" t="str">
        <v>Pune</v>
      </c>
      <c r="G139" s="1" t="str">
        <v>Saturday</v>
      </c>
      <c r="H139" s="1" t="str">
        <f>VLOOKUP(C139,'Customer List'!B:D,3,)</f>
        <v>OutStation</v>
      </c>
    </row>
    <row r="140" spans="1:8" x14ac:dyDescent="0.25">
      <c r="A140" s="1" t="str">
        <v>HBM-EXP-B2.5</v>
      </c>
      <c r="B140" s="1">
        <v>5</v>
      </c>
      <c r="C140" s="1" t="str">
        <v>Sample (PM)</v>
      </c>
      <c r="D140" s="1">
        <v>4</v>
      </c>
      <c r="E140" s="1" t="str">
        <v>Hansa Biomed</v>
      </c>
      <c r="F140" s="1" t="str">
        <v>delhi</v>
      </c>
      <c r="G140" s="1" t="str">
        <v>Priyanka Madam</v>
      </c>
      <c r="H140" s="1" t="str">
        <f>VLOOKUP(C140,'Customer List'!B:D,3,)</f>
        <v>Local</v>
      </c>
    </row>
    <row r="141" spans="1:8" x14ac:dyDescent="0.25">
      <c r="A141" s="1">
        <v>79700</v>
      </c>
      <c r="B141" s="1">
        <v>1</v>
      </c>
      <c r="C141" s="1" t="str">
        <v>Shubh Sales</v>
      </c>
      <c r="D141" s="1">
        <v>-80</v>
      </c>
      <c r="E141" s="1" t="str">
        <v>BPS</v>
      </c>
      <c r="F141" s="1" t="str">
        <v>JAIPUR</v>
      </c>
      <c r="G141" s="1" t="str">
        <v>Saturday</v>
      </c>
      <c r="H141" s="1" t="str">
        <f>VLOOKUP(C141,'Customer List'!B:D,3,)</f>
        <v>OutStation</v>
      </c>
    </row>
    <row r="142" spans="1:8" x14ac:dyDescent="0.25">
      <c r="A142" s="1" t="str">
        <v>SE2619T-2-1.5</v>
      </c>
      <c r="B142" s="1">
        <v>1</v>
      </c>
      <c r="C142" s="1" t="str">
        <v>SOUTH CAMPUS</v>
      </c>
      <c r="D142" s="1" t="str">
        <v>RT</v>
      </c>
      <c r="E142" s="1" t="str">
        <v>HOEFER</v>
      </c>
      <c r="F142" s="1" t="str">
        <v>Delhi</v>
      </c>
      <c r="G142" s="1" t="str">
        <v>Sample</v>
      </c>
      <c r="H142" s="1" t="str">
        <f>VLOOKUP(C142,'Customer List'!B:D,3,)</f>
        <v>Local</v>
      </c>
    </row>
    <row r="143" spans="1:8" x14ac:dyDescent="0.25">
      <c r="A143" s="1" t="str">
        <v>SE211A-10-1.5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 t="str">
        <v>Delhi</v>
      </c>
      <c r="G143" s="1" t="str">
        <v>Sample</v>
      </c>
      <c r="H143" s="1" t="str">
        <f>VLOOKUP(C143,'Customer List'!B:D,3,)</f>
        <v>Local</v>
      </c>
    </row>
    <row r="144" spans="1:8" x14ac:dyDescent="0.25">
      <c r="A144" s="1">
        <v>631151</v>
      </c>
      <c r="B144" s="1">
        <v>1</v>
      </c>
      <c r="C144" s="1" t="str">
        <v>STOCK</v>
      </c>
      <c r="D144" s="1">
        <v>4</v>
      </c>
      <c r="E144" s="1" t="str">
        <v>BioLegend</v>
      </c>
      <c r="F144" s="1" t="str">
        <v>STOCK</v>
      </c>
      <c r="G144" s="1" t="str">
        <v>Stock</v>
      </c>
      <c r="H144" s="1" t="str">
        <f>VLOOKUP(C144,'Customer List'!B:D,3,)</f>
        <v>STOCK</v>
      </c>
    </row>
    <row r="145" spans="1:8" x14ac:dyDescent="0.25">
      <c r="A145" s="1">
        <v>656801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STOCK</v>
      </c>
      <c r="G145" s="1" t="str">
        <v>Stock</v>
      </c>
      <c r="H145" s="1" t="str">
        <f>VLOOKUP(C145,'Customer List'!B:D,3,)</f>
        <v>STOCK</v>
      </c>
    </row>
    <row r="146" spans="1:8" x14ac:dyDescent="0.25">
      <c r="A146" s="1">
        <v>805002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STOCK</v>
      </c>
      <c r="G146" s="1" t="str">
        <v>Stock</v>
      </c>
      <c r="H146" s="1" t="str">
        <f>VLOOKUP(C146,'Customer List'!B:D,3,)</f>
        <v>STOCK</v>
      </c>
    </row>
    <row r="147" spans="1:8" x14ac:dyDescent="0.25">
      <c r="A147" s="1" t="str">
        <v>J-004924-06-0010</v>
      </c>
      <c r="B147" s="1">
        <v>1</v>
      </c>
      <c r="C147" s="1" t="str">
        <v>stock</v>
      </c>
      <c r="D147" s="1">
        <v>-20</v>
      </c>
      <c r="E147" s="1" t="str">
        <v>Dharmacon</v>
      </c>
      <c r="F147" s="1" t="str">
        <v>STOCK</v>
      </c>
      <c r="G147" s="1" t="str">
        <v>Stock</v>
      </c>
      <c r="H147" s="1" t="str">
        <f>VLOOKUP(C147,'Customer List'!B:D,3,)</f>
        <v>STOCK</v>
      </c>
    </row>
    <row r="148" spans="1:8" x14ac:dyDescent="0.25">
      <c r="A148" s="1">
        <v>423303</v>
      </c>
      <c r="B148" s="1">
        <v>3</v>
      </c>
      <c r="C148" s="1" t="str">
        <v>STOCK</v>
      </c>
      <c r="D148" s="1">
        <v>-20</v>
      </c>
      <c r="E148" s="1" t="str">
        <v>BioLegend</v>
      </c>
      <c r="F148" s="1" t="str">
        <v>STOCK</v>
      </c>
      <c r="G148" s="1" t="str">
        <v>Stock</v>
      </c>
      <c r="H148" s="1" t="str">
        <f>VLOOKUP(C148,'Customer List'!B:D,3,)</f>
        <v>STOCK</v>
      </c>
    </row>
    <row r="149" spans="1:8" x14ac:dyDescent="0.25">
      <c r="A149" s="1" t="str">
        <v>TM125-220</v>
      </c>
      <c r="B149" s="1">
        <v>1</v>
      </c>
      <c r="C149" s="1" t="str">
        <v>STOCK</v>
      </c>
      <c r="D149" s="1" t="str">
        <v>RT</v>
      </c>
      <c r="E149" s="1" t="str">
        <v>Revvity</v>
      </c>
      <c r="F149" s="1" t="str">
        <v>STOCK</v>
      </c>
      <c r="G149" s="1" t="str">
        <v>Stock</v>
      </c>
      <c r="H149" s="1" t="str">
        <f>VLOOKUP(C149,'Customer List'!B:D,3,)</f>
        <v>STOCK</v>
      </c>
    </row>
    <row r="150" spans="1:8" x14ac:dyDescent="0.25">
      <c r="A150" s="1" t="str">
        <v>TM-125-220-05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STOCK</v>
      </c>
      <c r="G150" s="1" t="str">
        <v>Stock</v>
      </c>
      <c r="H150" s="1" t="str">
        <f>VLOOKUP(C150,'Customer List'!B:D,3,)</f>
        <v>STOCK</v>
      </c>
    </row>
    <row r="151" spans="1:8" x14ac:dyDescent="0.25">
      <c r="A151" s="1">
        <v>344812</v>
      </c>
      <c r="B151" s="1">
        <v>1</v>
      </c>
      <c r="C151" s="1" t="str">
        <v>STOCK</v>
      </c>
      <c r="D151" s="1">
        <v>4</v>
      </c>
      <c r="E151" s="1" t="str">
        <v>BioLegend</v>
      </c>
      <c r="F151" s="1" t="str">
        <v>STOCK</v>
      </c>
      <c r="G151" s="1" t="str">
        <v>Priyanka Madam</v>
      </c>
      <c r="H151" s="1" t="str">
        <f>VLOOKUP(C151,'Customer List'!B:D,3,)</f>
        <v>STOCK</v>
      </c>
    </row>
    <row r="152" spans="1:8" x14ac:dyDescent="0.25">
      <c r="A152" s="1">
        <v>421403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STOCK</v>
      </c>
      <c r="G152" s="1" t="str">
        <v>Stock</v>
      </c>
      <c r="H152" s="1" t="str">
        <f>VLOOKUP(C152,'Customer List'!B:D,3,)</f>
        <v>STOCK</v>
      </c>
    </row>
    <row r="153" spans="1:8" x14ac:dyDescent="0.25">
      <c r="A153" s="1">
        <v>300408</v>
      </c>
      <c r="B153" s="1">
        <v>1</v>
      </c>
      <c r="C153" s="1" t="str">
        <v>STOCK</v>
      </c>
      <c r="D153" s="1" t="str">
        <v>4</v>
      </c>
      <c r="E153" s="1" t="str">
        <v>BioLegend</v>
      </c>
      <c r="F153" s="1" t="str">
        <v>STOCK</v>
      </c>
      <c r="G153" s="1" t="str">
        <v>Stock</v>
      </c>
      <c r="H153" s="1" t="str">
        <f>VLOOKUP(C153,'Customer List'!B:D,3,)</f>
        <v>STOCK</v>
      </c>
    </row>
    <row r="154" spans="1:8" x14ac:dyDescent="0.25">
      <c r="A154" s="1">
        <v>41003</v>
      </c>
      <c r="B154" s="1">
        <v>1</v>
      </c>
      <c r="C154" s="1" t="str">
        <v>Stock</v>
      </c>
      <c r="D154" s="1" t="str">
        <v>RT</v>
      </c>
      <c r="E154" s="1" t="str">
        <v>Biotium</v>
      </c>
      <c r="F154" s="1" t="str">
        <v>STOCK</v>
      </c>
      <c r="G154" s="1" t="str">
        <v>Stock</v>
      </c>
      <c r="H154" s="1" t="str">
        <f>VLOOKUP(C154,'Customer List'!B:D,3,)</f>
        <v>STOCK</v>
      </c>
    </row>
    <row r="155" spans="1:8" x14ac:dyDescent="0.25">
      <c r="A155" s="1">
        <v>432504</v>
      </c>
      <c r="B155" s="1">
        <v>1</v>
      </c>
      <c r="C155" s="1" t="str">
        <v>STOCK</v>
      </c>
      <c r="D155" s="1">
        <v>4</v>
      </c>
      <c r="E155" s="1" t="str">
        <v>BioLegend</v>
      </c>
      <c r="F155" s="1" t="str">
        <v>STOCK</v>
      </c>
      <c r="G155" s="1" t="str">
        <v>Stock</v>
      </c>
      <c r="H155" s="1" t="str">
        <f>VLOOKUP(C155,'Customer List'!B:D,3,)</f>
        <v>STOCK</v>
      </c>
    </row>
    <row r="156" spans="1:8" x14ac:dyDescent="0.25">
      <c r="A156" s="1">
        <v>431304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STOCK</v>
      </c>
      <c r="G156" s="1" t="str">
        <v>Stock</v>
      </c>
      <c r="H156" s="1" t="str">
        <f>VLOOKUP(C156,'Customer List'!B:D,3,)</f>
        <v>STOCK</v>
      </c>
    </row>
    <row r="157" spans="1:8" x14ac:dyDescent="0.25">
      <c r="A157" s="1">
        <v>432604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STOCK</v>
      </c>
      <c r="G157" s="1" t="str">
        <v>Stock</v>
      </c>
      <c r="H157" s="1" t="str">
        <f>VLOOKUP(C157,'Customer List'!B:D,3,)</f>
        <v>STOCK</v>
      </c>
    </row>
    <row r="158" spans="1:8" x14ac:dyDescent="0.25">
      <c r="A158" s="1">
        <v>431414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STOCK</v>
      </c>
      <c r="G158" s="1" t="str">
        <v>Stock</v>
      </c>
      <c r="H158" s="1" t="str">
        <f>VLOOKUP(C158,'Customer List'!B:D,3,)</f>
        <v>STOCK</v>
      </c>
    </row>
    <row r="159" spans="1:8" x14ac:dyDescent="0.25">
      <c r="A159" s="1">
        <v>430804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STOCK</v>
      </c>
      <c r="G159" s="1" t="str">
        <v>Stock</v>
      </c>
      <c r="H159" s="1" t="str">
        <f>VLOOKUP(C159,'Customer List'!B:D,3,)</f>
        <v>STOCK</v>
      </c>
    </row>
    <row r="160" spans="1:8" x14ac:dyDescent="0.25">
      <c r="A160" s="1">
        <v>430904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STOCK</v>
      </c>
      <c r="G160" s="1" t="str">
        <v>Stock</v>
      </c>
      <c r="H160" s="1" t="str">
        <f>VLOOKUP(C160,'Customer List'!B:D,3,)</f>
        <v>STOCK</v>
      </c>
    </row>
    <row r="161" spans="1:8" x14ac:dyDescent="0.25">
      <c r="A161" s="1" t="str">
        <v>2600505001730</v>
      </c>
      <c r="B161" s="1">
        <v>2</v>
      </c>
      <c r="C161" s="1" t="str">
        <v>STOCK</v>
      </c>
      <c r="D161" s="1" t="str">
        <v>RT</v>
      </c>
      <c r="E161" s="1" t="str">
        <v>Genei Lab</v>
      </c>
      <c r="F161" s="1" t="str">
        <v>STOCK</v>
      </c>
      <c r="G161" s="1" t="str">
        <v>Stock</v>
      </c>
      <c r="H161" s="1" t="str">
        <f>VLOOKUP(C161,'Customer List'!B:D,3,)</f>
        <v>STOCK</v>
      </c>
    </row>
    <row r="162" spans="1:8" x14ac:dyDescent="0.25">
      <c r="A162" s="1" t="str">
        <v>2662070501730</v>
      </c>
      <c r="B162" s="1">
        <v>2</v>
      </c>
      <c r="C162" s="1" t="str">
        <v>STOCK</v>
      </c>
      <c r="D162" s="1">
        <v>-20</v>
      </c>
      <c r="E162" s="1" t="str">
        <v>Genei Lab</v>
      </c>
      <c r="F162" s="1" t="str">
        <v>STOCK</v>
      </c>
      <c r="G162" s="1" t="str">
        <v>Stock</v>
      </c>
      <c r="H162" s="1" t="str">
        <f>VLOOKUP(C162,'Customer List'!B:D,3,)</f>
        <v>STOCK</v>
      </c>
    </row>
    <row r="163" spans="1:8" x14ac:dyDescent="0.25">
      <c r="A163" s="1" t="str">
        <v>2662670501730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 t="str">
        <v>STOCK</v>
      </c>
      <c r="G163" s="1" t="str">
        <v>Stock</v>
      </c>
      <c r="H163" s="1" t="str">
        <f>VLOOKUP(C163,'Customer List'!B:D,3,)</f>
        <v>STOCK</v>
      </c>
    </row>
    <row r="164" spans="1:8" x14ac:dyDescent="0.25">
      <c r="A164" s="1">
        <v>421601</v>
      </c>
      <c r="B164" s="1">
        <v>3</v>
      </c>
      <c r="C164" s="1" t="str">
        <v>STOCK</v>
      </c>
      <c r="D164" s="1" t="str">
        <v>rt</v>
      </c>
      <c r="E164" s="1" t="str">
        <v>BioLegend</v>
      </c>
      <c r="F164" s="1" t="str">
        <v>STOCK</v>
      </c>
      <c r="G164" s="1" t="str">
        <v>Stock</v>
      </c>
      <c r="H164" s="1" t="str">
        <f>VLOOKUP(C164,'Customer List'!B:D,3,)</f>
        <v>STOCK</v>
      </c>
    </row>
    <row r="165" spans="1:8" x14ac:dyDescent="0.25">
      <c r="A165" s="1" t="str">
        <v>LSM 1077</v>
      </c>
      <c r="B165" s="1">
        <v>3</v>
      </c>
      <c r="C165" s="1" t="str">
        <v>stock</v>
      </c>
      <c r="D165" s="1">
        <v>4</v>
      </c>
      <c r="E165" s="1" t="str">
        <v>Genexis Biotech</v>
      </c>
      <c r="F165" s="1" t="str">
        <v>STOCK</v>
      </c>
      <c r="G165" s="1" t="str">
        <v>Stock</v>
      </c>
      <c r="H165" s="1" t="str">
        <f>VLOOKUP(C165,'Customer List'!B:D,3,)</f>
        <v>STOCK</v>
      </c>
    </row>
    <row r="166" spans="1:8" x14ac:dyDescent="0.25">
      <c r="A166" s="1">
        <v>25021.5</v>
      </c>
      <c r="B166" s="1">
        <v>7</v>
      </c>
      <c r="C166" s="1" t="str">
        <v>stock</v>
      </c>
      <c r="D166" s="1">
        <v>-20</v>
      </c>
      <c r="E166" s="1" t="str">
        <v>Intron</v>
      </c>
      <c r="F166" s="1" t="str">
        <v>STOCK</v>
      </c>
      <c r="G166" s="1" t="str">
        <v>Stock</v>
      </c>
      <c r="H166" s="1" t="str">
        <f>VLOOKUP(C166,'Customer List'!B:D,3,)</f>
        <v>STOCK</v>
      </c>
    </row>
    <row r="167" spans="1:8" x14ac:dyDescent="0.25">
      <c r="A167" s="1">
        <v>16532</v>
      </c>
      <c r="B167" s="1">
        <v>15</v>
      </c>
      <c r="C167" s="1" t="str">
        <v>Stock</v>
      </c>
      <c r="D167" s="1" t="str">
        <v>RT</v>
      </c>
      <c r="E167" s="1" t="str">
        <v>Sartorius</v>
      </c>
      <c r="F167" s="1" t="str">
        <v>STOCK</v>
      </c>
      <c r="G167" s="1" t="str">
        <v>Stock</v>
      </c>
      <c r="H167" s="1" t="str">
        <f>VLOOKUP(C167,'Customer List'!B:D,3,)</f>
        <v>STOCK</v>
      </c>
    </row>
    <row r="168" spans="1:8" x14ac:dyDescent="0.25">
      <c r="A168" s="1">
        <v>16533</v>
      </c>
      <c r="B168" s="1">
        <v>9</v>
      </c>
      <c r="C168" s="1" t="str">
        <v>Stock</v>
      </c>
      <c r="D168" s="1" t="str">
        <v>RT</v>
      </c>
      <c r="E168" s="1" t="str">
        <v>Sartorius</v>
      </c>
      <c r="F168" s="1" t="str">
        <v>STOCK</v>
      </c>
      <c r="G168" s="1" t="str">
        <v>Stock</v>
      </c>
      <c r="H168" s="1" t="str">
        <f>VLOOKUP(C168,'Customer List'!B:D,3,)</f>
        <v>STOCK</v>
      </c>
    </row>
    <row r="169" spans="1:8" x14ac:dyDescent="0.25">
      <c r="A169" s="1" t="str">
        <v>VS0191</v>
      </c>
      <c r="B169" s="1">
        <v>1</v>
      </c>
      <c r="C169" s="1" t="str">
        <v>Stock</v>
      </c>
      <c r="D169" s="1" t="str">
        <v>RT</v>
      </c>
      <c r="E169" s="1" t="str">
        <v>Sartorius</v>
      </c>
      <c r="F169" s="1" t="str">
        <v>STOCK</v>
      </c>
      <c r="G169" s="1" t="str">
        <v>Stock</v>
      </c>
      <c r="H169" s="1" t="str">
        <f>VLOOKUP(C169,'Customer List'!B:D,3,)</f>
        <v>STOCK</v>
      </c>
    </row>
    <row r="170" spans="1:8" x14ac:dyDescent="0.25">
      <c r="A170" s="1" t="str">
        <v>VS0141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 t="str">
        <v>STOCK</v>
      </c>
      <c r="G170" s="1" t="str">
        <v>Stock</v>
      </c>
      <c r="H170" s="1" t="str">
        <f>VLOOKUP(C170,'Customer List'!B:D,3,)</f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 t="str">
        <v>STOCK</v>
      </c>
      <c r="G171" s="1" t="str">
        <v>Stock</v>
      </c>
      <c r="H171" s="1" t="str">
        <f>VLOOKUP(C171,'Customer List'!B:D,3,)</f>
        <v>STOCK</v>
      </c>
    </row>
    <row r="172" spans="1:8" x14ac:dyDescent="0.25">
      <c r="A172" s="1" t="str">
        <v>15407-47-MIN</v>
      </c>
      <c r="B172" s="1">
        <v>2</v>
      </c>
      <c r="C172" s="1" t="str">
        <v>Stock</v>
      </c>
      <c r="D172" s="1" t="str">
        <v>RT</v>
      </c>
      <c r="E172" s="1" t="str">
        <v>Sartorius</v>
      </c>
      <c r="F172" s="1" t="str">
        <v>STOCK</v>
      </c>
      <c r="G172" s="1" t="str">
        <v>Stock</v>
      </c>
      <c r="H172" s="1" t="str">
        <f>VLOOKUP(C172,'Customer List'!B:D,3,)</f>
        <v>STOCK</v>
      </c>
    </row>
    <row r="173" spans="1:8" x14ac:dyDescent="0.25">
      <c r="A173" s="1" t="str">
        <v>VS04T01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 t="str">
        <v>STOCK</v>
      </c>
      <c r="G173" s="1" t="str">
        <v>Stock</v>
      </c>
      <c r="H173" s="1" t="str">
        <f>VLOOKUP(C173,'Customer List'!B:D,3,)</f>
        <v>STOCK</v>
      </c>
    </row>
    <row r="174" spans="1:8" x14ac:dyDescent="0.25">
      <c r="A174" s="1" t="str">
        <v>VS04T01</v>
      </c>
      <c r="B174" s="1">
        <v>4</v>
      </c>
      <c r="C174" s="1" t="str">
        <v>Stock</v>
      </c>
      <c r="D174" s="1" t="str">
        <v>RT</v>
      </c>
      <c r="E174" s="1" t="str">
        <v>Sartorius</v>
      </c>
      <c r="F174" s="1" t="str">
        <v>STOCK</v>
      </c>
      <c r="G174" s="1" t="str">
        <v>Stock</v>
      </c>
      <c r="H174" s="1" t="str">
        <f>VLOOKUP(C174,'Customer List'!B:D,3,)</f>
        <v>STOCK</v>
      </c>
    </row>
    <row r="175" spans="1:8" x14ac:dyDescent="0.25">
      <c r="A175" s="1" t="str">
        <v>VS15T91</v>
      </c>
      <c r="B175" s="1">
        <v>3</v>
      </c>
      <c r="C175" s="1" t="str">
        <v>Stock</v>
      </c>
      <c r="D175" s="1" t="str">
        <v>RT</v>
      </c>
      <c r="E175" s="1" t="str">
        <v>Sartorius</v>
      </c>
      <c r="F175" s="1" t="str">
        <v>STOCK</v>
      </c>
      <c r="G175" s="1" t="str">
        <v>Stock</v>
      </c>
      <c r="H175" s="1" t="str">
        <f>VLOOKUP(C175,'Customer List'!B:D,3,)</f>
        <v>STOCK</v>
      </c>
    </row>
    <row r="176" spans="1:8" x14ac:dyDescent="0.25">
      <c r="A176" s="1" t="str">
        <v>VS15T21</v>
      </c>
      <c r="B176" s="1">
        <v>1</v>
      </c>
      <c r="C176" s="1" t="str">
        <v>Stock</v>
      </c>
      <c r="D176" s="1" t="str">
        <v>RT</v>
      </c>
      <c r="E176" s="1" t="str">
        <v>Sartorius</v>
      </c>
      <c r="F176" s="1" t="str">
        <v>STOCK</v>
      </c>
      <c r="G176" s="1" t="str">
        <v>Stock</v>
      </c>
      <c r="H176" s="1" t="str">
        <f>VLOOKUP(C176,'Customer List'!B:D,3,)</f>
        <v>STOCK</v>
      </c>
    </row>
    <row r="177" spans="1:8" x14ac:dyDescent="0.25">
      <c r="A177" s="1" t="str">
        <v>VS2051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 t="str">
        <v>STOCK</v>
      </c>
      <c r="G177" s="1" t="str">
        <v>Stock</v>
      </c>
      <c r="H177" s="1" t="str">
        <f>VLOOKUP(C177,'Customer List'!B:D,3,)</f>
        <v>STOCK</v>
      </c>
    </row>
    <row r="178" spans="1:8" x14ac:dyDescent="0.25">
      <c r="A178" s="1" t="str">
        <v>VS15TR01</v>
      </c>
      <c r="B178" s="1">
        <v>4</v>
      </c>
      <c r="C178" s="1" t="str">
        <v>Stock</v>
      </c>
      <c r="D178" s="1" t="str">
        <v>RT</v>
      </c>
      <c r="E178" s="1" t="str">
        <v>Sartorius</v>
      </c>
      <c r="F178" s="1" t="str">
        <v>STOCK</v>
      </c>
      <c r="G178" s="1" t="str">
        <v>Stock</v>
      </c>
      <c r="H178" s="1" t="str">
        <f>VLOOKUP(C178,'Customer List'!B:D,3,)</f>
        <v>STOCK</v>
      </c>
    </row>
    <row r="179" spans="1:8" x14ac:dyDescent="0.25">
      <c r="A179" s="1" t="str">
        <v>VS15TR21</v>
      </c>
      <c r="B179" s="1">
        <v>2</v>
      </c>
      <c r="C179" s="1" t="str">
        <v>Stock</v>
      </c>
      <c r="D179" s="1" t="str">
        <v>RT</v>
      </c>
      <c r="E179" s="1" t="str">
        <v>Sartorius</v>
      </c>
      <c r="F179" s="1" t="str">
        <v>STOCK</v>
      </c>
      <c r="G179" s="1" t="str">
        <v>Stock</v>
      </c>
      <c r="H179" s="1" t="str">
        <f>VLOOKUP(C179,'Customer List'!B:D,3,)</f>
        <v>STOCK</v>
      </c>
    </row>
    <row r="180" spans="1:8" x14ac:dyDescent="0.25">
      <c r="A180" s="1" t="str">
        <v>VS15T01</v>
      </c>
      <c r="B180" s="1">
        <v>1</v>
      </c>
      <c r="C180" s="1" t="str">
        <v>Stock</v>
      </c>
      <c r="D180" s="1" t="str">
        <v>RT</v>
      </c>
      <c r="E180" s="1" t="str">
        <v>Sartorius</v>
      </c>
      <c r="F180" s="1" t="str">
        <v>STOCK</v>
      </c>
      <c r="G180" s="1" t="str">
        <v>Stock</v>
      </c>
      <c r="H180" s="1" t="str">
        <f>VLOOKUP(C180,'Customer List'!B:D,3,)</f>
        <v>STOCK</v>
      </c>
    </row>
    <row r="181" spans="1:8" x14ac:dyDescent="0.25">
      <c r="A181" s="1">
        <v>16532</v>
      </c>
      <c r="B181" s="1">
        <v>20</v>
      </c>
      <c r="C181" s="1" t="str">
        <v>Stock</v>
      </c>
      <c r="D181" s="1" t="str">
        <v>RT</v>
      </c>
      <c r="E181" s="1" t="str">
        <v>Sartorius</v>
      </c>
      <c r="F181" s="1" t="str">
        <v>STOCK</v>
      </c>
      <c r="G181" s="1" t="str">
        <v>Stock</v>
      </c>
      <c r="H181" s="1" t="str">
        <f>VLOOKUP(C181,'Customer List'!B:D,3,)</f>
        <v>STOCK</v>
      </c>
    </row>
    <row r="182" spans="1:8" x14ac:dyDescent="0.25">
      <c r="A182" s="1" t="str">
        <v>VS15T21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 t="str">
        <v>STOCK</v>
      </c>
      <c r="G182" s="1" t="str">
        <v>Stock</v>
      </c>
      <c r="H182" s="1" t="str">
        <f>VLOOKUP(C182,'Customer List'!B:D,3,)</f>
        <v>STOCK</v>
      </c>
    </row>
    <row r="183" spans="1:8" x14ac:dyDescent="0.25">
      <c r="A183" s="1">
        <v>814326</v>
      </c>
      <c r="B183" s="1">
        <v>2</v>
      </c>
      <c r="C183" s="1" t="str">
        <v>Stock</v>
      </c>
      <c r="D183" s="1" t="str">
        <v>RT</v>
      </c>
      <c r="E183" s="1" t="str">
        <v>Mp Bio</v>
      </c>
      <c r="F183" s="1" t="str">
        <v>STOCK</v>
      </c>
      <c r="G183" s="1" t="str">
        <v>Stock</v>
      </c>
      <c r="H183" s="1" t="str">
        <f>VLOOKUP(C183,'Customer List'!B:D,3,)</f>
        <v>STOCK</v>
      </c>
    </row>
    <row r="184" spans="1:8" x14ac:dyDescent="0.25">
      <c r="A184" s="1">
        <v>194825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 t="str">
        <v>STOCK</v>
      </c>
      <c r="G184" s="1" t="str">
        <v>Stock</v>
      </c>
      <c r="H184" s="1" t="str">
        <f>VLOOKUP(C184,'Customer List'!B:D,3,)</f>
        <v>STOCK</v>
      </c>
    </row>
    <row r="185" spans="1:8" x14ac:dyDescent="0.25">
      <c r="A185" s="1">
        <v>104772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 t="str">
        <v>STOCK</v>
      </c>
      <c r="G185" s="1" t="str">
        <v>Stock</v>
      </c>
      <c r="H185" s="1" t="str">
        <f>VLOOKUP(C185,'Customer List'!B:D,3,)</f>
        <v>STOCK</v>
      </c>
    </row>
    <row r="186" spans="1:8" x14ac:dyDescent="0.25">
      <c r="A186" s="1">
        <v>100570</v>
      </c>
      <c r="B186" s="1">
        <v>1</v>
      </c>
      <c r="C186" s="1" t="str">
        <v>Stock</v>
      </c>
      <c r="D186" s="1" t="str">
        <v>RT</v>
      </c>
      <c r="E186" s="1" t="str">
        <v>Mp Bio</v>
      </c>
      <c r="F186" s="1" t="str">
        <v>STOCK</v>
      </c>
      <c r="G186" s="1" t="str">
        <v>Stock</v>
      </c>
      <c r="H186" s="1" t="str">
        <f>VLOOKUP(C186,'Customer List'!B:D,3,)</f>
        <v>STOCK</v>
      </c>
    </row>
    <row r="187" spans="1:8" x14ac:dyDescent="0.25">
      <c r="A187" s="1">
        <v>152574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 t="str">
        <v>STOCK</v>
      </c>
      <c r="G187" s="1" t="str">
        <v>Stock</v>
      </c>
      <c r="H187" s="1" t="str">
        <f>VLOOKUP(C187,'Customer List'!B:D,3,)</f>
        <v>STOCK</v>
      </c>
    </row>
    <row r="188" spans="1:8" x14ac:dyDescent="0.25">
      <c r="A188" s="1">
        <v>193982</v>
      </c>
      <c r="B188" s="1">
        <v>4</v>
      </c>
      <c r="C188" s="1" t="str">
        <v>Stock</v>
      </c>
      <c r="D188" s="1" t="str">
        <v>RT</v>
      </c>
      <c r="E188" s="1" t="str">
        <v>Mp Bio</v>
      </c>
      <c r="F188" s="1" t="str">
        <v>STOCK</v>
      </c>
      <c r="G188" s="1" t="str">
        <v>Stock</v>
      </c>
      <c r="H188" s="1" t="str">
        <f>VLOOKUP(C188,'Customer List'!B:D,3,)</f>
        <v>STOCK</v>
      </c>
    </row>
    <row r="189" spans="1:8" x14ac:dyDescent="0.25">
      <c r="A189" s="1">
        <v>1860454</v>
      </c>
      <c r="B189" s="1">
        <v>1</v>
      </c>
      <c r="C189" s="1" t="str">
        <v>Stock</v>
      </c>
      <c r="D189" s="1" t="str">
        <v>RT</v>
      </c>
      <c r="E189" s="1" t="str">
        <v>Mp Bio</v>
      </c>
      <c r="F189" s="1" t="str">
        <v>STOCK</v>
      </c>
      <c r="G189" s="1" t="str">
        <v>Stock</v>
      </c>
      <c r="H189" s="1" t="str">
        <f>VLOOKUP(C189,'Customer List'!B:D,3,)</f>
        <v>STOCK</v>
      </c>
    </row>
    <row r="190" spans="1:8" x14ac:dyDescent="0.25">
      <c r="A190" s="1">
        <v>6553050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 t="str">
        <v>STOCK</v>
      </c>
      <c r="G190" s="1" t="str">
        <v>Stock</v>
      </c>
      <c r="H190" s="1" t="str">
        <f>VLOOKUP(C190,'Customer List'!B:D,3,)</f>
        <v>STOCK</v>
      </c>
    </row>
    <row r="191" spans="1:8" x14ac:dyDescent="0.25">
      <c r="A191" s="1">
        <v>194002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 t="str">
        <v>STOCK</v>
      </c>
      <c r="G191" s="1" t="str">
        <v>Stock</v>
      </c>
      <c r="H191" s="1" t="str">
        <f>VLOOKUP(C191,'Customer List'!B:D,3,)</f>
        <v>STOCK</v>
      </c>
    </row>
    <row r="192" spans="1:8" x14ac:dyDescent="0.25">
      <c r="A192" s="1" t="str">
        <v>092913726</v>
      </c>
      <c r="B192" s="1">
        <v>10</v>
      </c>
      <c r="C192" s="1" t="str">
        <v>Stock</v>
      </c>
      <c r="D192" s="1">
        <v>-20</v>
      </c>
      <c r="E192" s="1" t="str">
        <v>Mp Bio</v>
      </c>
      <c r="F192" s="1" t="str">
        <v>STOCK</v>
      </c>
      <c r="G192" s="1" t="str">
        <v>Stock</v>
      </c>
      <c r="H192" s="1" t="str">
        <f>VLOOKUP(C192,'Customer List'!B:D,3,)</f>
        <v>STOCK</v>
      </c>
    </row>
    <row r="193" spans="1:8" x14ac:dyDescent="0.25">
      <c r="A193" s="1">
        <v>6542050</v>
      </c>
      <c r="B193" s="1">
        <v>1</v>
      </c>
      <c r="C193" s="1" t="str">
        <v>Stock</v>
      </c>
      <c r="D193" s="1" t="str">
        <v>RT</v>
      </c>
      <c r="E193" s="1" t="str">
        <v>Mp Bio</v>
      </c>
      <c r="F193" s="1" t="str">
        <v>STOCK</v>
      </c>
      <c r="G193" s="1" t="str">
        <v>Stock</v>
      </c>
      <c r="H193" s="1" t="str">
        <f>VLOOKUP(C193,'Customer List'!B:D,3,)</f>
        <v>STOCK</v>
      </c>
    </row>
    <row r="194" spans="1:8" x14ac:dyDescent="0.25">
      <c r="A194" s="1">
        <v>6539025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 t="str">
        <v>STOCK</v>
      </c>
      <c r="G194" s="1" t="str">
        <v>Stock</v>
      </c>
      <c r="H194" s="1" t="str">
        <f>VLOOKUP(C194,'Customer List'!B:D,3,)</f>
        <v>STOCK</v>
      </c>
    </row>
    <row r="195" spans="1:8" x14ac:dyDescent="0.25">
      <c r="A195" s="1">
        <v>6552050</v>
      </c>
      <c r="B195" s="1">
        <v>6</v>
      </c>
      <c r="C195" s="1" t="str">
        <v>Stock</v>
      </c>
      <c r="D195" s="1" t="str">
        <v>RT</v>
      </c>
      <c r="E195" s="1" t="str">
        <v>Mp Bio</v>
      </c>
      <c r="F195" s="1" t="str">
        <v>STOCK</v>
      </c>
      <c r="G195" s="1" t="str">
        <v>Stock</v>
      </c>
      <c r="H195" s="1" t="str">
        <f>VLOOKUP(C195,'Customer List'!B:D,3,)</f>
        <v>STOCK</v>
      </c>
    </row>
    <row r="196" spans="1:8" x14ac:dyDescent="0.25">
      <c r="A196" s="1">
        <v>116910001</v>
      </c>
      <c r="B196" s="1">
        <v>1</v>
      </c>
      <c r="C196" s="1" t="str">
        <v>Stock</v>
      </c>
      <c r="D196" s="1" t="str">
        <v>RT</v>
      </c>
      <c r="E196" s="1" t="str">
        <v>Mp Bio</v>
      </c>
      <c r="F196" s="1" t="str">
        <v>STOCK</v>
      </c>
      <c r="G196" s="1" t="str">
        <v>Stock</v>
      </c>
      <c r="H196" s="1" t="str">
        <f>VLOOKUP(C196,'Customer List'!B:D,3,)</f>
        <v>STOCK</v>
      </c>
    </row>
    <row r="197" spans="1:8" x14ac:dyDescent="0.25">
      <c r="A197" s="1" t="str">
        <v>0210064710</v>
      </c>
      <c r="B197" s="1">
        <v>1</v>
      </c>
      <c r="C197" s="1" t="str">
        <v>Stock</v>
      </c>
      <c r="D197" s="1">
        <v>-20</v>
      </c>
      <c r="E197" s="1" t="str">
        <v>Mp Bio</v>
      </c>
      <c r="F197" s="1" t="str">
        <v>STOCK</v>
      </c>
      <c r="G197" s="1" t="str">
        <v>Stock</v>
      </c>
      <c r="H197" s="1" t="str">
        <f>VLOOKUP(C197,'Customer List'!B:D,3,)</f>
        <v>STOCK</v>
      </c>
    </row>
    <row r="198" spans="1:8" x14ac:dyDescent="0.25">
      <c r="A198" s="1">
        <v>850494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 t="str">
        <v>STOCK</v>
      </c>
      <c r="G198" s="1" t="str">
        <v>Stock</v>
      </c>
      <c r="H198" s="1" t="str">
        <f>VLOOKUP(C198,'Customer List'!B:D,3,)</f>
        <v>STOCK</v>
      </c>
    </row>
    <row r="199" spans="1:8" x14ac:dyDescent="0.25">
      <c r="A199" s="1">
        <v>16006980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 t="str">
        <v>STOCK</v>
      </c>
      <c r="G199" s="1" t="str">
        <v>Stock</v>
      </c>
      <c r="H199" s="1" t="str">
        <f>VLOOKUP(C199,'Customer List'!B:D,3,)</f>
        <v>STOCK</v>
      </c>
    </row>
    <row r="200" spans="1:8" x14ac:dyDescent="0.25">
      <c r="A200" s="1">
        <v>152624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 t="str">
        <v>STOCK</v>
      </c>
      <c r="G200" s="1" t="str">
        <v>Stock</v>
      </c>
      <c r="H200" s="1" t="str">
        <f>VLOOKUP(C200,'Customer List'!B:D,3,)</f>
        <v>STOCK</v>
      </c>
    </row>
    <row r="201" spans="1:8" x14ac:dyDescent="0.25">
      <c r="A201" s="1" t="str">
        <v>0602100031730</v>
      </c>
      <c r="B201" s="1">
        <v>1</v>
      </c>
      <c r="C201" s="1" t="str">
        <v>STOCK</v>
      </c>
      <c r="D201" s="1">
        <v>-20</v>
      </c>
      <c r="E201" s="1" t="str">
        <v>Genei Lab</v>
      </c>
      <c r="F201" s="1" t="str">
        <v>STOCK</v>
      </c>
      <c r="G201" s="1" t="str">
        <v>Stock</v>
      </c>
      <c r="H201" s="1" t="str">
        <f>VLOOKUP(C201,'Customer List'!B:D,3,)</f>
        <v>STOCK</v>
      </c>
    </row>
    <row r="202" spans="1:8" x14ac:dyDescent="0.25">
      <c r="A202" s="1">
        <v>424401</v>
      </c>
      <c r="B202" s="1">
        <v>1</v>
      </c>
      <c r="C202" s="1" t="str">
        <v>STOCK</v>
      </c>
      <c r="D202" s="1">
        <v>4</v>
      </c>
      <c r="E202" s="1" t="str">
        <v>BioLegend</v>
      </c>
      <c r="F202" s="1" t="str">
        <v>STOCK</v>
      </c>
      <c r="G202" s="1" t="str">
        <v>Priyanka Madam</v>
      </c>
      <c r="H202" s="1" t="str">
        <f>VLOOKUP(C202,'Customer List'!B:D,3,)</f>
        <v>STOCK</v>
      </c>
    </row>
    <row r="203" spans="1:8" x14ac:dyDescent="0.25">
      <c r="A203" s="1">
        <v>420701</v>
      </c>
      <c r="B203" s="1">
        <v>2</v>
      </c>
      <c r="C203" s="1" t="str">
        <v>Stock</v>
      </c>
      <c r="D203" s="1">
        <v>4</v>
      </c>
      <c r="E203" s="1" t="str">
        <v>BioLegend</v>
      </c>
      <c r="F203" s="1" t="str">
        <v>STOCK</v>
      </c>
      <c r="G203" s="1" t="str">
        <v>Stock</v>
      </c>
      <c r="H203" s="1" t="str">
        <f>VLOOKUP(C203,'Customer List'!B:D,3,)</f>
        <v>STOCK</v>
      </c>
    </row>
    <row r="204" spans="1:8" x14ac:dyDescent="0.25">
      <c r="A204" s="1" t="str">
        <v>T-2001-01</v>
      </c>
      <c r="B204" s="1">
        <v>2</v>
      </c>
      <c r="C204" s="1" t="str">
        <v>Stock</v>
      </c>
      <c r="D204" s="1">
        <v>4</v>
      </c>
      <c r="E204" s="1" t="str">
        <v>Dharmacon</v>
      </c>
      <c r="F204" s="1" t="str">
        <v>STOCK</v>
      </c>
      <c r="G204" s="1" t="str">
        <v>Stock</v>
      </c>
      <c r="H204" s="1" t="str">
        <f>VLOOKUP(C204,'Customer List'!B:D,3,)</f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STOCK</v>
      </c>
      <c r="G205" s="1" t="str">
        <v>Stock</v>
      </c>
      <c r="H205" s="1" t="str">
        <f>VLOOKUP(C205,'Customer List'!B:D,3,)</f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STOCK</v>
      </c>
      <c r="G206" s="1" t="str">
        <v>DemoKit (Mohan Sir)</v>
      </c>
      <c r="H206" s="1" t="str">
        <f>VLOOKUP(C206,'Customer List'!B:D,3,)</f>
        <v>STOCK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STOCK</v>
      </c>
      <c r="G207" s="1" t="str">
        <v>DemoKit (Mohan Sir)</v>
      </c>
      <c r="H207" s="1" t="str">
        <f>VLOOKUP(C207,'Customer List'!B:D,3,)</f>
        <v>STOCK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 t="str">
        <v>STOCK</v>
      </c>
      <c r="G208" s="1" t="str">
        <v>Stock</v>
      </c>
      <c r="H208" s="1" t="str">
        <f>VLOOKUP(C208,'Customer List'!B:D,3,)</f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 t="str">
        <v>STOCK</v>
      </c>
      <c r="G209" s="1" t="str">
        <v>Stock</v>
      </c>
      <c r="H209" s="1" t="str">
        <f>VLOOKUP(C209,'Customer List'!B:D,3,)</f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 t="str">
        <v>STOCK</v>
      </c>
      <c r="G210" s="1" t="str">
        <v>Stock</v>
      </c>
      <c r="H210" s="1" t="str">
        <f>VLOOKUP(C210,'Customer List'!B:D,3,)</f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 t="str">
        <v>STOCK</v>
      </c>
      <c r="G211" s="1" t="str">
        <v>Stock</v>
      </c>
      <c r="H211" s="1" t="str">
        <f>VLOOKUP(C211,'Customer List'!B:D,3,)</f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 t="str">
        <v>STOCK</v>
      </c>
      <c r="G212" s="1" t="str">
        <v>Stock</v>
      </c>
      <c r="H212" s="1" t="str">
        <f>VLOOKUP(C212,'Customer List'!B:D,3,)</f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 t="str">
        <v>Gujrat</v>
      </c>
      <c r="G213" s="1" t="str">
        <v>Saturday</v>
      </c>
      <c r="H213" s="1" t="str">
        <f>VLOOKUP(C213,'Customer List'!B:D,3,)</f>
        <v>OutStation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 t="str">
        <v>Gujrat</v>
      </c>
      <c r="G214" s="1" t="str">
        <v>Saturday</v>
      </c>
      <c r="H214" s="1" t="str">
        <f>VLOOKUP(C214,'Customer List'!B:D,3,)</f>
        <v>OutStation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 t="str">
        <v>Banglore</v>
      </c>
      <c r="G215" s="1" t="str">
        <v>Saturday</v>
      </c>
      <c r="H215" s="1" t="str">
        <f>VLOOKUP(C215,'Customer List'!B:D,3,)</f>
        <v>OutStation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 t="str">
        <v>Gujrat</v>
      </c>
      <c r="G216" s="1" t="str">
        <v>Saturday</v>
      </c>
      <c r="H216" s="1" t="str">
        <f>VLOOKUP(C216,'Customer List'!B:D,3,)</f>
        <v>OutStation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 t="str">
        <v>Hyderabad</v>
      </c>
      <c r="G217" s="1" t="str">
        <v>Saturday</v>
      </c>
      <c r="H217" s="1" t="str">
        <f>VLOOKUP(C217,'Customer List'!B:D,3,)</f>
        <v>OutStation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Noida</v>
      </c>
      <c r="G218" s="1" t="str">
        <v>VISHAL Demo Vail</v>
      </c>
      <c r="H218" s="1" t="str">
        <f>VLOOKUP(C218,'Customer List'!B:D,3,)</f>
        <v>Local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8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 (one Kit of 14pcs)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 (one Kit of 14pcs)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 (one Kit of 14pcs)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 (one Kit of 14pcs)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 (one Kit of 14pcs)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 (one Kit of 14pcs)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 (one Kit of 14pcs)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 (one Kit of 14pcs)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 (one Kit of 14pcs)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 (one Kit of 14pcs)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 (one Kit of 14pcs)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 (one Kit of 14pcs)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 (one Kit of 14pcs)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 (one Kit of 14pcs)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1</v>
      </c>
      <c r="I2729">
        <v>0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1</v>
      </c>
      <c r="I2730">
        <v>0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3</v>
      </c>
      <c r="I2731">
        <v>0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3</v>
      </c>
      <c r="I2732">
        <v>0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3</v>
      </c>
      <c r="I2733">
        <v>0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3</v>
      </c>
      <c r="I2734">
        <v>0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5</v>
      </c>
      <c r="I2735">
        <v>0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1</v>
      </c>
      <c r="I2737">
        <v>0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>
        <v>45918</v>
      </c>
      <c r="F2742" t="str">
        <v>CTM-1177078</v>
      </c>
      <c r="G2742">
        <v>1</v>
      </c>
      <c r="H2742">
        <v>0</v>
      </c>
      <c r="I2742">
        <v>1</v>
      </c>
      <c r="J2742" t="str">
        <v>Gujrat</v>
      </c>
      <c r="K2742" t="str">
        <v>Saturday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>
        <v>45918</v>
      </c>
      <c r="F2743" t="str">
        <v>G-114705-025</v>
      </c>
      <c r="G2743">
        <v>1</v>
      </c>
      <c r="H2743">
        <v>0</v>
      </c>
      <c r="I2743">
        <v>1</v>
      </c>
      <c r="J2743" t="str">
        <v>Delhi</v>
      </c>
      <c r="K2743" t="str">
        <v>Priyanka Madam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>
        <v>45918</v>
      </c>
      <c r="F2744" t="str">
        <v>G-CUSTOM-1177531</v>
      </c>
      <c r="G2744">
        <v>1</v>
      </c>
      <c r="H2744">
        <v>0</v>
      </c>
      <c r="I2744">
        <v>1</v>
      </c>
      <c r="J2744" t="str">
        <v>Banglore</v>
      </c>
      <c r="K2744" t="str">
        <v>Saturday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>
        <v>45918</v>
      </c>
      <c r="F2745" t="str">
        <v>G-CUSTOM-1177536</v>
      </c>
      <c r="G2745">
        <v>1</v>
      </c>
      <c r="H2745">
        <v>0</v>
      </c>
      <c r="I2745">
        <v>1</v>
      </c>
      <c r="J2745" t="str">
        <v>Banglore</v>
      </c>
      <c r="K2745" t="str">
        <v>Saturday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>
        <v>45918</v>
      </c>
      <c r="F2746" t="str">
        <v>D-001810-10-05</v>
      </c>
      <c r="G2746">
        <v>2</v>
      </c>
      <c r="H2746">
        <v>0</v>
      </c>
      <c r="I2746">
        <v>2</v>
      </c>
      <c r="J2746" t="str">
        <v>Banglore</v>
      </c>
      <c r="K2746" t="str">
        <v>Saturday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>
        <v>45918</v>
      </c>
      <c r="F2747" t="str">
        <v>D-012251-01-0002</v>
      </c>
      <c r="G2747">
        <v>1</v>
      </c>
      <c r="H2747">
        <v>0</v>
      </c>
      <c r="I2747">
        <v>1</v>
      </c>
      <c r="J2747" t="str">
        <v>Lucknow</v>
      </c>
      <c r="K2747" t="str">
        <v>Saturday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>
        <v>45918</v>
      </c>
      <c r="F2748" t="str">
        <v>VSGH12442-253046112</v>
      </c>
      <c r="G2748">
        <v>1</v>
      </c>
      <c r="H2748">
        <v>0</v>
      </c>
      <c r="I2748">
        <v>1</v>
      </c>
      <c r="J2748" t="str">
        <v>Banglore</v>
      </c>
      <c r="K2748" t="str">
        <v>Saturday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>
        <v>45918</v>
      </c>
      <c r="F2749" t="str">
        <v>V3SH11255-02EG2346</v>
      </c>
      <c r="G2749">
        <v>1</v>
      </c>
      <c r="H2749">
        <v>0</v>
      </c>
      <c r="I2749">
        <v>1</v>
      </c>
      <c r="J2749" t="str">
        <v>Gujrat</v>
      </c>
      <c r="K2749" t="str">
        <v>Saturday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>
        <v>45918</v>
      </c>
      <c r="F2750" t="str">
        <v>B-002000-UB-100</v>
      </c>
      <c r="G2750">
        <v>1</v>
      </c>
      <c r="H2750">
        <v>0</v>
      </c>
      <c r="I2750">
        <v>1</v>
      </c>
      <c r="J2750" t="str">
        <v>Banglore</v>
      </c>
      <c r="K2750" t="str">
        <v>Saturday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>
        <v>45918</v>
      </c>
      <c r="F2751" t="str">
        <v>T-2004-02</v>
      </c>
      <c r="G2751">
        <v>3</v>
      </c>
      <c r="H2751">
        <v>0</v>
      </c>
      <c r="I2751">
        <v>3</v>
      </c>
      <c r="J2751" t="str">
        <v>Banglore</v>
      </c>
      <c r="K2751" t="str">
        <v>Saturday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>
        <v>45918</v>
      </c>
      <c r="F2752" t="str">
        <v>T-2001-03</v>
      </c>
      <c r="G2752">
        <v>1</v>
      </c>
      <c r="H2752">
        <v>0</v>
      </c>
      <c r="I2752">
        <v>1</v>
      </c>
      <c r="J2752" t="str">
        <v>Delhi</v>
      </c>
      <c r="K2752" t="str">
        <v>Priyanka Madam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>
        <v>45918</v>
      </c>
      <c r="F2753">
        <v>100222</v>
      </c>
      <c r="G2753">
        <v>1</v>
      </c>
      <c r="H2753">
        <v>0</v>
      </c>
      <c r="I2753">
        <v>1</v>
      </c>
      <c r="J2753" t="str">
        <v>Delhi</v>
      </c>
      <c r="K2753" t="str">
        <v>Priyanka Madam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>
        <v>45918</v>
      </c>
      <c r="F2754">
        <v>101243</v>
      </c>
      <c r="G2754">
        <v>1</v>
      </c>
      <c r="H2754">
        <v>0</v>
      </c>
      <c r="I2754">
        <v>1</v>
      </c>
      <c r="J2754" t="str">
        <v>Delhi</v>
      </c>
      <c r="K2754" t="str">
        <v>Priyanka Madam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>
        <v>45918</v>
      </c>
      <c r="F2755">
        <v>103056</v>
      </c>
      <c r="G2755">
        <v>1</v>
      </c>
      <c r="H2755">
        <v>0</v>
      </c>
      <c r="I2755">
        <v>1</v>
      </c>
      <c r="J2755" t="str">
        <v>Delhi</v>
      </c>
      <c r="K2755" t="str">
        <v>Priyanka Madam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>
        <v>45918</v>
      </c>
      <c r="F2756">
        <v>106310</v>
      </c>
      <c r="G2756">
        <v>1</v>
      </c>
      <c r="H2756">
        <v>0</v>
      </c>
      <c r="I2756">
        <v>1</v>
      </c>
      <c r="J2756" t="str">
        <v>Delhi</v>
      </c>
      <c r="K2756" t="str">
        <v>Priyanka Madam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>
        <v>45918</v>
      </c>
      <c r="F2757">
        <v>107632</v>
      </c>
      <c r="G2757">
        <v>1</v>
      </c>
      <c r="H2757">
        <v>0</v>
      </c>
      <c r="I2757">
        <v>1</v>
      </c>
      <c r="J2757" t="str">
        <v>Delhi</v>
      </c>
      <c r="K2757" t="str">
        <v>Priyanka Madam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>
        <v>45918</v>
      </c>
      <c r="F2758">
        <v>115505</v>
      </c>
      <c r="G2758">
        <v>1</v>
      </c>
      <c r="H2758">
        <v>0</v>
      </c>
      <c r="I2758">
        <v>1</v>
      </c>
      <c r="J2758" t="str">
        <v>Delhi</v>
      </c>
      <c r="K2758" t="str">
        <v>Priyanka Madam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>
        <v>45918</v>
      </c>
      <c r="F2759">
        <v>117318</v>
      </c>
      <c r="G2759">
        <v>1</v>
      </c>
      <c r="H2759">
        <v>0</v>
      </c>
      <c r="I2759">
        <v>1</v>
      </c>
      <c r="J2759" t="str">
        <v>Delhi</v>
      </c>
      <c r="K2759" t="str">
        <v>Priyanka Madam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>
        <v>45918</v>
      </c>
      <c r="F2760">
        <v>119721</v>
      </c>
      <c r="G2760">
        <v>1</v>
      </c>
      <c r="H2760">
        <v>0</v>
      </c>
      <c r="I2760">
        <v>1</v>
      </c>
      <c r="J2760" t="str">
        <v>Delhi</v>
      </c>
      <c r="K2760" t="str">
        <v>Priyanka Madam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>
        <v>45918</v>
      </c>
      <c r="F2761">
        <v>121610</v>
      </c>
      <c r="G2761">
        <v>1</v>
      </c>
      <c r="H2761">
        <v>0</v>
      </c>
      <c r="I2761">
        <v>1</v>
      </c>
      <c r="J2761" t="str">
        <v>Delhi</v>
      </c>
      <c r="K2761" t="str">
        <v>Priyanka Madam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>
        <v>45918</v>
      </c>
      <c r="F2762">
        <v>123109</v>
      </c>
      <c r="G2762">
        <v>1</v>
      </c>
      <c r="H2762">
        <v>0</v>
      </c>
      <c r="I2762">
        <v>1</v>
      </c>
      <c r="J2762" t="str">
        <v>Delhi</v>
      </c>
      <c r="K2762" t="str">
        <v>Priyanka Madam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>
        <v>45918</v>
      </c>
      <c r="F2763">
        <v>125219</v>
      </c>
      <c r="G2763">
        <v>2</v>
      </c>
      <c r="H2763">
        <v>0</v>
      </c>
      <c r="I2763">
        <v>2</v>
      </c>
      <c r="J2763" t="str">
        <v>Delhi</v>
      </c>
      <c r="K2763" t="str">
        <v>Priyanka Madam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>
        <v>45918</v>
      </c>
      <c r="F2764">
        <v>127647</v>
      </c>
      <c r="G2764">
        <v>1</v>
      </c>
      <c r="H2764">
        <v>0</v>
      </c>
      <c r="I2764">
        <v>1</v>
      </c>
      <c r="J2764" t="str">
        <v>Delhi</v>
      </c>
      <c r="K2764" t="str">
        <v>Priyanka Madam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>
        <v>45918</v>
      </c>
      <c r="F2765">
        <v>128016</v>
      </c>
      <c r="G2765">
        <v>1</v>
      </c>
      <c r="H2765">
        <v>0</v>
      </c>
      <c r="I2765">
        <v>1</v>
      </c>
      <c r="J2765" t="str">
        <v>Delhi</v>
      </c>
      <c r="K2765" t="str">
        <v>Priyanka Madam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>
        <v>45918</v>
      </c>
      <c r="F2766">
        <v>133518</v>
      </c>
      <c r="G2766">
        <v>1</v>
      </c>
      <c r="H2766">
        <v>0</v>
      </c>
      <c r="I2766">
        <v>1</v>
      </c>
      <c r="J2766" t="str">
        <v>Delhi</v>
      </c>
      <c r="K2766" t="str">
        <v>Priyanka Madam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>
        <v>45918</v>
      </c>
      <c r="F2767">
        <v>135221</v>
      </c>
      <c r="G2767">
        <v>1</v>
      </c>
      <c r="H2767">
        <v>0</v>
      </c>
      <c r="I2767">
        <v>1</v>
      </c>
      <c r="J2767" t="str">
        <v>Delhi</v>
      </c>
      <c r="K2767" t="str">
        <v>Priyanka Madam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>
        <v>45918</v>
      </c>
      <c r="F2768">
        <v>149014</v>
      </c>
      <c r="G2768">
        <v>1</v>
      </c>
      <c r="H2768">
        <v>0</v>
      </c>
      <c r="I2768">
        <v>1</v>
      </c>
      <c r="J2768" t="str">
        <v>Delhi</v>
      </c>
      <c r="K2768" t="str">
        <v>Priyanka Madam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>
        <v>45918</v>
      </c>
      <c r="F2769">
        <v>154319</v>
      </c>
      <c r="G2769">
        <v>1</v>
      </c>
      <c r="H2769">
        <v>0</v>
      </c>
      <c r="I2769">
        <v>1</v>
      </c>
      <c r="J2769" t="str">
        <v>Delhi</v>
      </c>
      <c r="K2769" t="str">
        <v>Priyanka Madam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>
        <v>45918</v>
      </c>
      <c r="F2770">
        <v>156104</v>
      </c>
      <c r="G2770">
        <v>1</v>
      </c>
      <c r="H2770">
        <v>0</v>
      </c>
      <c r="I2770">
        <v>1</v>
      </c>
      <c r="J2770" t="str">
        <v>Delhi</v>
      </c>
      <c r="K2770" t="str">
        <v>Priyanka Madam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>
        <v>45918</v>
      </c>
      <c r="F2771">
        <v>156543</v>
      </c>
      <c r="G2771">
        <v>1</v>
      </c>
      <c r="H2771">
        <v>0</v>
      </c>
      <c r="I2771">
        <v>1</v>
      </c>
      <c r="J2771" t="str">
        <v>Delhi</v>
      </c>
      <c r="K2771" t="str">
        <v>Priyanka Madam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>
        <v>45918</v>
      </c>
      <c r="F2772">
        <v>161214</v>
      </c>
      <c r="G2772">
        <v>1</v>
      </c>
      <c r="H2772">
        <v>0</v>
      </c>
      <c r="I2772">
        <v>1</v>
      </c>
      <c r="J2772" t="str">
        <v>Delhi</v>
      </c>
      <c r="K2772" t="str">
        <v>Priyanka Madam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>
        <v>45918</v>
      </c>
      <c r="F2773">
        <v>302645</v>
      </c>
      <c r="G2773">
        <v>1</v>
      </c>
      <c r="H2773">
        <v>0</v>
      </c>
      <c r="I2773">
        <v>1</v>
      </c>
      <c r="J2773" t="str">
        <v>Delhi</v>
      </c>
      <c r="K2773" t="str">
        <v>Priyanka Madam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>
        <v>45918</v>
      </c>
      <c r="F2774">
        <v>304035</v>
      </c>
      <c r="G2774">
        <v>1</v>
      </c>
      <c r="H2774">
        <v>0</v>
      </c>
      <c r="I2774">
        <v>1</v>
      </c>
      <c r="J2774" t="str">
        <v>Delhi</v>
      </c>
      <c r="K2774" t="str">
        <v>Priyanka Madam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>
        <v>45918</v>
      </c>
      <c r="F2775">
        <v>310933</v>
      </c>
      <c r="G2775">
        <v>1</v>
      </c>
      <c r="H2775">
        <v>0</v>
      </c>
      <c r="I2775">
        <v>1</v>
      </c>
      <c r="J2775" t="str">
        <v>Delhi</v>
      </c>
      <c r="K2775" t="str">
        <v>Priyanka Madam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>
        <v>45918</v>
      </c>
      <c r="F2776">
        <v>317417</v>
      </c>
      <c r="G2776">
        <v>1</v>
      </c>
      <c r="H2776">
        <v>0</v>
      </c>
      <c r="I2776">
        <v>1</v>
      </c>
      <c r="J2776" t="str">
        <v>Delhi</v>
      </c>
      <c r="K2776" t="str">
        <v>Priyanka Madam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>
        <v>45918</v>
      </c>
      <c r="F2777">
        <v>364102</v>
      </c>
      <c r="G2777">
        <v>1</v>
      </c>
      <c r="H2777">
        <v>0</v>
      </c>
      <c r="I2777">
        <v>1</v>
      </c>
      <c r="J2777" t="str">
        <v>Delhi</v>
      </c>
      <c r="K2777" t="str">
        <v>Priyanka Madam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>
        <v>45918</v>
      </c>
      <c r="F2778">
        <v>422604</v>
      </c>
      <c r="G2778">
        <v>1</v>
      </c>
      <c r="H2778">
        <v>0</v>
      </c>
      <c r="I2778">
        <v>1</v>
      </c>
      <c r="J2778" t="str">
        <v>Delhi</v>
      </c>
      <c r="K2778" t="str">
        <v>Priyanka Madam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>
        <v>45918</v>
      </c>
      <c r="F2779">
        <v>426803</v>
      </c>
      <c r="G2779">
        <v>3</v>
      </c>
      <c r="H2779">
        <v>0</v>
      </c>
      <c r="I2779">
        <v>3</v>
      </c>
      <c r="J2779" t="str">
        <v>Delhi</v>
      </c>
      <c r="K2779" t="str">
        <v>Priyanka Madam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>
        <v>45918</v>
      </c>
      <c r="F2780">
        <v>505836</v>
      </c>
      <c r="G2780">
        <v>1</v>
      </c>
      <c r="H2780">
        <v>0</v>
      </c>
      <c r="I2780">
        <v>1</v>
      </c>
      <c r="J2780" t="str">
        <v>Delhi</v>
      </c>
      <c r="K2780" t="str">
        <v>Priyanka Madam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>
        <v>45918</v>
      </c>
      <c r="F2781">
        <v>506304</v>
      </c>
      <c r="G2781">
        <v>1</v>
      </c>
      <c r="H2781">
        <v>0</v>
      </c>
      <c r="I2781">
        <v>1</v>
      </c>
      <c r="J2781" t="str">
        <v>Delhi</v>
      </c>
      <c r="K2781" t="str">
        <v>Priyanka Madam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>
        <v>45918</v>
      </c>
      <c r="F2782">
        <v>576406</v>
      </c>
      <c r="G2782">
        <v>1</v>
      </c>
      <c r="H2782">
        <v>0</v>
      </c>
      <c r="I2782">
        <v>1</v>
      </c>
      <c r="J2782" t="str">
        <v>Delhi</v>
      </c>
      <c r="K2782" t="str">
        <v>Priyanka Madam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>
        <v>45918</v>
      </c>
      <c r="F2783">
        <v>101208</v>
      </c>
      <c r="G2783">
        <v>1</v>
      </c>
      <c r="H2783">
        <v>0</v>
      </c>
      <c r="I2783">
        <v>1</v>
      </c>
      <c r="J2783" t="str">
        <v>Hyderabad</v>
      </c>
      <c r="K2783" t="str">
        <v>Saturday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>
        <v>45918</v>
      </c>
      <c r="F2784">
        <v>101320</v>
      </c>
      <c r="G2784">
        <v>2</v>
      </c>
      <c r="H2784">
        <v>0</v>
      </c>
      <c r="I2784">
        <v>2</v>
      </c>
      <c r="J2784" t="str">
        <v>Pune</v>
      </c>
      <c r="K2784" t="str">
        <v>Saturday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>
        <v>45918</v>
      </c>
      <c r="F2785">
        <v>103112</v>
      </c>
      <c r="G2785">
        <v>1</v>
      </c>
      <c r="H2785">
        <v>0</v>
      </c>
      <c r="I2785">
        <v>1</v>
      </c>
      <c r="J2785" t="str">
        <v>Hyderabad</v>
      </c>
      <c r="K2785" t="str">
        <v>Saturday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>
        <v>45918</v>
      </c>
      <c r="F2786">
        <v>103116</v>
      </c>
      <c r="G2786">
        <v>1</v>
      </c>
      <c r="H2786">
        <v>0</v>
      </c>
      <c r="I2786">
        <v>1</v>
      </c>
      <c r="J2786" t="str">
        <v>Pune</v>
      </c>
      <c r="K2786" t="str">
        <v>Saturday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>
        <v>45918</v>
      </c>
      <c r="F2787">
        <v>103227</v>
      </c>
      <c r="G2787">
        <v>3</v>
      </c>
      <c r="H2787">
        <v>0</v>
      </c>
      <c r="I2787">
        <v>3</v>
      </c>
      <c r="J2787" t="str">
        <v>Pune</v>
      </c>
      <c r="K2787" t="str">
        <v>Saturday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>
        <v>45918</v>
      </c>
      <c r="F2788">
        <v>116420</v>
      </c>
      <c r="G2788">
        <v>1</v>
      </c>
      <c r="H2788">
        <v>0</v>
      </c>
      <c r="I2788">
        <v>1</v>
      </c>
      <c r="J2788" t="str">
        <v>Hyderabad</v>
      </c>
      <c r="K2788" t="str">
        <v>Saturday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>
        <v>45918</v>
      </c>
      <c r="F2789">
        <v>117334</v>
      </c>
      <c r="G2789">
        <v>1</v>
      </c>
      <c r="H2789">
        <v>0</v>
      </c>
      <c r="I2789">
        <v>1</v>
      </c>
      <c r="J2789" t="str">
        <v>Hyderabad</v>
      </c>
      <c r="K2789" t="str">
        <v>Saturday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>
        <v>45918</v>
      </c>
      <c r="F2790">
        <v>123108</v>
      </c>
      <c r="G2790">
        <v>1</v>
      </c>
      <c r="H2790">
        <v>0</v>
      </c>
      <c r="I2790">
        <v>1</v>
      </c>
      <c r="J2790" t="str">
        <v>Hyderabad</v>
      </c>
      <c r="K2790" t="str">
        <v>Saturday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>
        <v>45918</v>
      </c>
      <c r="F2791">
        <v>127624</v>
      </c>
      <c r="G2791">
        <v>1</v>
      </c>
      <c r="H2791">
        <v>0</v>
      </c>
      <c r="I2791">
        <v>1</v>
      </c>
      <c r="J2791" t="str">
        <v>Hyderabad</v>
      </c>
      <c r="K2791" t="str">
        <v>Saturday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>
        <v>45918</v>
      </c>
      <c r="F2792">
        <v>128012</v>
      </c>
      <c r="G2792">
        <v>1</v>
      </c>
      <c r="H2792">
        <v>0</v>
      </c>
      <c r="I2792">
        <v>1</v>
      </c>
      <c r="J2792" t="str">
        <v>Hyderabad</v>
      </c>
      <c r="K2792" t="str">
        <v>Saturday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>
        <v>45918</v>
      </c>
      <c r="F2793">
        <v>141727</v>
      </c>
      <c r="G2793">
        <v>1</v>
      </c>
      <c r="H2793">
        <v>0</v>
      </c>
      <c r="I2793">
        <v>1</v>
      </c>
      <c r="J2793" t="str">
        <v>Hyderabad</v>
      </c>
      <c r="K2793" t="str">
        <v>Saturday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>
        <v>45918</v>
      </c>
      <c r="F2794">
        <v>156604</v>
      </c>
      <c r="G2794">
        <v>1</v>
      </c>
      <c r="H2794">
        <v>0</v>
      </c>
      <c r="I2794">
        <v>1</v>
      </c>
      <c r="J2794" t="str">
        <v>Pune</v>
      </c>
      <c r="K2794" t="str">
        <v>Saturday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>
        <v>45918</v>
      </c>
      <c r="F2795">
        <v>159214</v>
      </c>
      <c r="G2795">
        <v>2</v>
      </c>
      <c r="H2795">
        <v>0</v>
      </c>
      <c r="I2795">
        <v>2</v>
      </c>
      <c r="J2795" t="str">
        <v>Hyderabad</v>
      </c>
      <c r="K2795" t="str">
        <v>Saturday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>
        <v>45918</v>
      </c>
      <c r="F2796">
        <v>300602</v>
      </c>
      <c r="G2796">
        <v>5</v>
      </c>
      <c r="H2796">
        <v>0</v>
      </c>
      <c r="I2796">
        <v>5</v>
      </c>
      <c r="J2796" t="str">
        <v>Telangana</v>
      </c>
      <c r="K2796" t="str">
        <v>Saturday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>
        <v>45918</v>
      </c>
      <c r="F2797">
        <v>301044</v>
      </c>
      <c r="G2797">
        <v>3</v>
      </c>
      <c r="H2797">
        <v>0</v>
      </c>
      <c r="I2797">
        <v>3</v>
      </c>
      <c r="J2797" t="str">
        <v>Hyderabad</v>
      </c>
      <c r="K2797" t="str">
        <v>Saturday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>
        <v>45918</v>
      </c>
      <c r="F2798">
        <v>302910</v>
      </c>
      <c r="G2798">
        <v>3</v>
      </c>
      <c r="H2798">
        <v>0</v>
      </c>
      <c r="I2798">
        <v>3</v>
      </c>
      <c r="J2798" t="str">
        <v>Hyderabad</v>
      </c>
      <c r="K2798" t="str">
        <v>Saturday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>
        <v>45918</v>
      </c>
      <c r="F2799">
        <v>303529</v>
      </c>
      <c r="G2799">
        <v>2</v>
      </c>
      <c r="H2799">
        <v>0</v>
      </c>
      <c r="I2799">
        <v>2</v>
      </c>
      <c r="J2799" t="str">
        <v>Delhi</v>
      </c>
      <c r="K2799" t="str">
        <v>Priyanka Madam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>
        <v>45918</v>
      </c>
      <c r="F2800">
        <v>304042</v>
      </c>
      <c r="G2800">
        <v>3</v>
      </c>
      <c r="H2800">
        <v>0</v>
      </c>
      <c r="I2800">
        <v>3</v>
      </c>
      <c r="J2800" t="str">
        <v>Hyderabad</v>
      </c>
      <c r="K2800" t="str">
        <v>Saturday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>
        <v>45918</v>
      </c>
      <c r="F2801">
        <v>304120</v>
      </c>
      <c r="G2801">
        <v>2</v>
      </c>
      <c r="H2801">
        <v>0</v>
      </c>
      <c r="I2801">
        <v>2</v>
      </c>
      <c r="J2801" t="str">
        <v>Hyderabad</v>
      </c>
      <c r="K2801" t="str">
        <v>Saturday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>
        <v>45918</v>
      </c>
      <c r="F2802">
        <v>305636</v>
      </c>
      <c r="G2802">
        <v>3</v>
      </c>
      <c r="H2802">
        <v>0</v>
      </c>
      <c r="I2802">
        <v>3</v>
      </c>
      <c r="J2802" t="str">
        <v>Hyderabad</v>
      </c>
      <c r="K2802" t="str">
        <v>Saturday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>
        <v>45918</v>
      </c>
      <c r="F2803">
        <v>308120</v>
      </c>
      <c r="G2803">
        <v>1</v>
      </c>
      <c r="H2803">
        <v>0</v>
      </c>
      <c r="I2803">
        <v>1</v>
      </c>
      <c r="J2803" t="str">
        <v>Mumbai</v>
      </c>
      <c r="K2803" t="str">
        <v>Saturday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>
        <v>45918</v>
      </c>
      <c r="F2804">
        <v>324406</v>
      </c>
      <c r="G2804">
        <v>3</v>
      </c>
      <c r="H2804">
        <v>0</v>
      </c>
      <c r="I2804">
        <v>3</v>
      </c>
      <c r="J2804" t="str">
        <v>Hyderabad</v>
      </c>
      <c r="K2804" t="str">
        <v>Saturday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>
        <v>45918</v>
      </c>
      <c r="F2805">
        <v>353230</v>
      </c>
      <c r="G2805">
        <v>3</v>
      </c>
      <c r="H2805">
        <v>0</v>
      </c>
      <c r="I2805">
        <v>3</v>
      </c>
      <c r="J2805" t="str">
        <v>Hyderabad</v>
      </c>
      <c r="K2805" t="str">
        <v>Saturday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>
        <v>45918</v>
      </c>
      <c r="F2806">
        <v>356619</v>
      </c>
      <c r="G2806">
        <v>1</v>
      </c>
      <c r="H2806">
        <v>0</v>
      </c>
      <c r="I2806">
        <v>1</v>
      </c>
      <c r="J2806" t="str">
        <v>Pune</v>
      </c>
      <c r="K2806" t="str">
        <v>Saturday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>
        <v>45918</v>
      </c>
      <c r="F2807">
        <v>359413</v>
      </c>
      <c r="G2807">
        <v>1</v>
      </c>
      <c r="H2807">
        <v>0</v>
      </c>
      <c r="I2807">
        <v>1</v>
      </c>
      <c r="J2807" t="str">
        <v>Pune</v>
      </c>
      <c r="K2807" t="str">
        <v>Saturday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>
        <v>45918</v>
      </c>
      <c r="F2808">
        <v>360731</v>
      </c>
      <c r="G2808">
        <v>1</v>
      </c>
      <c r="H2808">
        <v>0</v>
      </c>
      <c r="I2808">
        <v>1</v>
      </c>
      <c r="J2808" t="str">
        <v>Pune</v>
      </c>
      <c r="K2808" t="str">
        <v>Saturday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>
        <v>45918</v>
      </c>
      <c r="F2809">
        <v>369616</v>
      </c>
      <c r="G2809">
        <v>1</v>
      </c>
      <c r="H2809">
        <v>0</v>
      </c>
      <c r="I2809">
        <v>1</v>
      </c>
      <c r="J2809" t="str">
        <v>Banglore</v>
      </c>
      <c r="K2809" t="str">
        <v>Saturday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>
        <v>45918</v>
      </c>
      <c r="F2810">
        <v>373746</v>
      </c>
      <c r="G2810">
        <v>2</v>
      </c>
      <c r="H2810">
        <v>0</v>
      </c>
      <c r="I2810">
        <v>2</v>
      </c>
      <c r="J2810" t="str">
        <v>Banglore</v>
      </c>
      <c r="K2810" t="str">
        <v>Saturday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>
        <v>45918</v>
      </c>
      <c r="F2811">
        <v>379207</v>
      </c>
      <c r="G2811">
        <v>1</v>
      </c>
      <c r="H2811">
        <v>0</v>
      </c>
      <c r="I2811">
        <v>1</v>
      </c>
      <c r="J2811" t="str">
        <v>Pune</v>
      </c>
      <c r="K2811" t="str">
        <v>Saturday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>
        <v>45918</v>
      </c>
      <c r="F2812">
        <v>384808</v>
      </c>
      <c r="G2812">
        <v>3</v>
      </c>
      <c r="H2812">
        <v>0</v>
      </c>
      <c r="I2812">
        <v>3</v>
      </c>
      <c r="J2812" t="str">
        <v>Hyderabad</v>
      </c>
      <c r="K2812" t="str">
        <v>Saturday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>
        <v>45918</v>
      </c>
      <c r="F2813">
        <v>395004</v>
      </c>
      <c r="G2813">
        <v>1</v>
      </c>
      <c r="H2813">
        <v>0</v>
      </c>
      <c r="I2813">
        <v>1</v>
      </c>
      <c r="J2813" t="str">
        <v>Delhi</v>
      </c>
      <c r="K2813" t="str">
        <v>Priyanka Madam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>
        <v>45918</v>
      </c>
      <c r="F2814">
        <v>400118</v>
      </c>
      <c r="G2814">
        <v>3</v>
      </c>
      <c r="H2814">
        <v>0</v>
      </c>
      <c r="I2814">
        <v>3</v>
      </c>
      <c r="J2814" t="str">
        <v>Hyderabad</v>
      </c>
      <c r="K2814" t="str">
        <v>Saturday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>
        <v>45918</v>
      </c>
      <c r="F2815">
        <v>400128</v>
      </c>
      <c r="G2815">
        <v>3</v>
      </c>
      <c r="H2815">
        <v>0</v>
      </c>
      <c r="I2815">
        <v>3</v>
      </c>
      <c r="J2815" t="str">
        <v>Hyderabad</v>
      </c>
      <c r="K2815" t="str">
        <v>Saturday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>
        <v>45918</v>
      </c>
      <c r="F2816">
        <v>400137</v>
      </c>
      <c r="G2816">
        <v>1</v>
      </c>
      <c r="H2816">
        <v>0</v>
      </c>
      <c r="I2816">
        <v>1</v>
      </c>
      <c r="J2816" t="str">
        <v>Gujrat</v>
      </c>
      <c r="K2816" t="str">
        <v>Saturday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>
        <v>45918</v>
      </c>
      <c r="F2817">
        <v>400208</v>
      </c>
      <c r="G2817">
        <v>1</v>
      </c>
      <c r="H2817">
        <v>0</v>
      </c>
      <c r="I2817">
        <v>1</v>
      </c>
      <c r="J2817" t="str">
        <v>Hyderabad</v>
      </c>
      <c r="K2817" t="str">
        <v>Saturday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>
        <v>45918</v>
      </c>
      <c r="F2818">
        <v>400274</v>
      </c>
      <c r="G2818">
        <v>3</v>
      </c>
      <c r="H2818">
        <v>0</v>
      </c>
      <c r="I2818">
        <v>3</v>
      </c>
      <c r="J2818" t="str">
        <v>Hyderabad</v>
      </c>
      <c r="K2818" t="str">
        <v>Saturday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>
        <v>45918</v>
      </c>
      <c r="F2819">
        <v>400334</v>
      </c>
      <c r="G2819">
        <v>2</v>
      </c>
      <c r="H2819">
        <v>0</v>
      </c>
      <c r="I2819">
        <v>2</v>
      </c>
      <c r="J2819" t="str">
        <v>Hyderabad</v>
      </c>
      <c r="K2819" t="str">
        <v>Saturday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>
        <v>45918</v>
      </c>
      <c r="F2820">
        <v>405225</v>
      </c>
      <c r="G2820">
        <v>1</v>
      </c>
      <c r="H2820">
        <v>0</v>
      </c>
      <c r="I2820">
        <v>1</v>
      </c>
      <c r="J2820" t="str">
        <v>Bhopal</v>
      </c>
      <c r="K2820" t="str">
        <v>Saturday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>
        <v>45918</v>
      </c>
      <c r="F2821">
        <v>422302</v>
      </c>
      <c r="G2821">
        <v>3</v>
      </c>
      <c r="H2821">
        <v>0</v>
      </c>
      <c r="I2821">
        <v>3</v>
      </c>
      <c r="J2821" t="str">
        <v>Hyderabad</v>
      </c>
      <c r="K2821" t="str">
        <v>Saturday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>
        <v>45918</v>
      </c>
      <c r="F2822">
        <v>423201</v>
      </c>
      <c r="G2822">
        <v>4</v>
      </c>
      <c r="H2822">
        <v>0</v>
      </c>
      <c r="I2822">
        <v>4</v>
      </c>
      <c r="J2822" t="str">
        <v>Hyderabad</v>
      </c>
      <c r="K2822" t="str">
        <v>Saturday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>
        <v>45918</v>
      </c>
      <c r="F2823">
        <v>424902</v>
      </c>
      <c r="G2823">
        <v>1</v>
      </c>
      <c r="H2823">
        <v>0</v>
      </c>
      <c r="I2823">
        <v>1</v>
      </c>
      <c r="J2823" t="str">
        <v>Hyderabad</v>
      </c>
      <c r="K2823" t="str">
        <v>Saturday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>
        <v>45918</v>
      </c>
      <c r="F2824">
        <v>426103</v>
      </c>
      <c r="G2824">
        <v>1</v>
      </c>
      <c r="H2824">
        <v>0</v>
      </c>
      <c r="I2824">
        <v>1</v>
      </c>
      <c r="J2824" t="str">
        <v>Ahemedabad</v>
      </c>
      <c r="K2824" t="str">
        <v>Saturday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>
        <v>45918</v>
      </c>
      <c r="F2825">
        <v>426202</v>
      </c>
      <c r="G2825">
        <v>6</v>
      </c>
      <c r="H2825">
        <v>0</v>
      </c>
      <c r="I2825">
        <v>6</v>
      </c>
      <c r="J2825" t="str">
        <v>Pune</v>
      </c>
      <c r="K2825" t="str">
        <v>Saturday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>
        <v>45918</v>
      </c>
      <c r="F2826">
        <v>575304</v>
      </c>
      <c r="G2826">
        <v>1</v>
      </c>
      <c r="H2826">
        <v>0</v>
      </c>
      <c r="I2826">
        <v>1</v>
      </c>
      <c r="J2826" t="str">
        <v>Kerala</v>
      </c>
      <c r="K2826" t="str">
        <v>Saturday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>
        <v>45918</v>
      </c>
      <c r="F2827">
        <v>582304</v>
      </c>
      <c r="G2827">
        <v>1</v>
      </c>
      <c r="H2827">
        <v>0</v>
      </c>
      <c r="I2827">
        <v>1</v>
      </c>
      <c r="J2827" t="str">
        <v>Pune</v>
      </c>
      <c r="K2827" t="str">
        <v>Saturday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>
        <v>45918</v>
      </c>
      <c r="F2828">
        <v>626810</v>
      </c>
      <c r="G2828">
        <v>1</v>
      </c>
      <c r="H2828">
        <v>0</v>
      </c>
      <c r="I2828">
        <v>1</v>
      </c>
      <c r="J2828" t="str">
        <v>Banglore</v>
      </c>
      <c r="K2828" t="str">
        <v>Saturday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>
        <v>45918</v>
      </c>
      <c r="F2829">
        <v>740042</v>
      </c>
      <c r="G2829">
        <v>1</v>
      </c>
      <c r="H2829">
        <v>0</v>
      </c>
      <c r="I2829">
        <v>1</v>
      </c>
      <c r="J2829" t="str">
        <v>Banglore</v>
      </c>
      <c r="K2829" t="str">
        <v>Saturday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>
        <v>45918</v>
      </c>
      <c r="F2830">
        <v>740043</v>
      </c>
      <c r="G2830">
        <v>1</v>
      </c>
      <c r="H2830">
        <v>0</v>
      </c>
      <c r="I2830">
        <v>1</v>
      </c>
      <c r="J2830" t="str">
        <v>Banglore</v>
      </c>
      <c r="K2830" t="str">
        <v>Saturday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740044</v>
      </c>
      <c r="G2831">
        <v>1</v>
      </c>
      <c r="H2831">
        <v>0</v>
      </c>
      <c r="I2831">
        <v>1</v>
      </c>
      <c r="J2831" t="str">
        <v>Banglore</v>
      </c>
      <c r="K2831" t="str">
        <v>Saturday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740045</v>
      </c>
      <c r="G2832">
        <v>1</v>
      </c>
      <c r="H2832">
        <v>0</v>
      </c>
      <c r="I2832">
        <v>1</v>
      </c>
      <c r="J2832" t="str">
        <v>Banglore</v>
      </c>
      <c r="K2832" t="str">
        <v>Saturday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740046</v>
      </c>
      <c r="G2833">
        <v>1</v>
      </c>
      <c r="H2833">
        <v>0</v>
      </c>
      <c r="I2833">
        <v>1</v>
      </c>
      <c r="J2833" t="str">
        <v>Banglore</v>
      </c>
      <c r="K2833" t="str">
        <v>Saturday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740047</v>
      </c>
      <c r="G2834">
        <v>1</v>
      </c>
      <c r="H2834">
        <v>0</v>
      </c>
      <c r="I2834">
        <v>1</v>
      </c>
      <c r="J2834" t="str">
        <v>Banglore</v>
      </c>
      <c r="K2834" t="str">
        <v>Saturday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740052</v>
      </c>
      <c r="G2835">
        <v>1</v>
      </c>
      <c r="H2835">
        <v>0</v>
      </c>
      <c r="I2835">
        <v>1</v>
      </c>
      <c r="J2835" t="str">
        <v>Banglore</v>
      </c>
      <c r="K2835" t="str">
        <v>Saturday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740053</v>
      </c>
      <c r="G2836">
        <v>1</v>
      </c>
      <c r="H2836">
        <v>0</v>
      </c>
      <c r="I2836">
        <v>1</v>
      </c>
      <c r="J2836" t="str">
        <v>Banglore</v>
      </c>
      <c r="K2836" t="str">
        <v>Saturday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740368</v>
      </c>
      <c r="G2837">
        <v>1</v>
      </c>
      <c r="H2837">
        <v>0</v>
      </c>
      <c r="I2837">
        <v>1</v>
      </c>
      <c r="J2837" t="str">
        <v>Banglore</v>
      </c>
      <c r="K2837" t="str">
        <v>Saturday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740717</v>
      </c>
      <c r="G2838">
        <v>1</v>
      </c>
      <c r="H2838">
        <v>0</v>
      </c>
      <c r="I2838">
        <v>1</v>
      </c>
      <c r="J2838" t="str">
        <v>Banglore</v>
      </c>
      <c r="K2838" t="str">
        <v>Saturday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>
        <v>45918</v>
      </c>
      <c r="F2839">
        <v>740809</v>
      </c>
      <c r="G2839">
        <v>1</v>
      </c>
      <c r="H2839">
        <v>0</v>
      </c>
      <c r="I2839">
        <v>1</v>
      </c>
      <c r="J2839" t="str">
        <v>Lucknow</v>
      </c>
      <c r="K2839" t="str">
        <v>Saturday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>
        <v>45918</v>
      </c>
      <c r="F2840">
        <v>741041</v>
      </c>
      <c r="G2840">
        <v>1</v>
      </c>
      <c r="H2840">
        <v>0</v>
      </c>
      <c r="I2840">
        <v>1</v>
      </c>
      <c r="J2840" t="str">
        <v>Banglore</v>
      </c>
      <c r="K2840" t="str">
        <v>Saturday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>
        <v>45918</v>
      </c>
      <c r="F2841">
        <v>741042</v>
      </c>
      <c r="G2841">
        <v>1</v>
      </c>
      <c r="H2841">
        <v>0</v>
      </c>
      <c r="I2841">
        <v>1</v>
      </c>
      <c r="J2841" t="str">
        <v>Banglore</v>
      </c>
      <c r="K2841" t="str">
        <v>Saturday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>
        <v>45918</v>
      </c>
      <c r="F2842">
        <v>846102</v>
      </c>
      <c r="G2842">
        <v>1</v>
      </c>
      <c r="H2842">
        <v>0</v>
      </c>
      <c r="I2842">
        <v>1</v>
      </c>
      <c r="J2842" t="str">
        <v>Hyderabad</v>
      </c>
      <c r="K2842" t="str">
        <v>Saturday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>
        <v>45918</v>
      </c>
      <c r="F2843">
        <v>900007328</v>
      </c>
      <c r="G2843">
        <v>2</v>
      </c>
      <c r="H2843">
        <v>0</v>
      </c>
      <c r="I2843">
        <v>2</v>
      </c>
      <c r="J2843" t="str">
        <v>MADURAI</v>
      </c>
      <c r="K2843" t="str">
        <v>Saturday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>
        <v>45918</v>
      </c>
      <c r="F2844">
        <v>900007329</v>
      </c>
      <c r="G2844">
        <v>2</v>
      </c>
      <c r="H2844">
        <v>0</v>
      </c>
      <c r="I2844">
        <v>2</v>
      </c>
      <c r="J2844" t="str">
        <v>MADURAI</v>
      </c>
      <c r="K2844" t="str">
        <v>Saturday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>
        <v>45918</v>
      </c>
      <c r="F2845">
        <v>906113</v>
      </c>
      <c r="G2845">
        <v>1</v>
      </c>
      <c r="H2845">
        <v>0</v>
      </c>
      <c r="I2845">
        <v>1</v>
      </c>
      <c r="J2845" t="str">
        <v>Hyderabad</v>
      </c>
      <c r="K2845" t="str">
        <v>Saturday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>
        <v>45918</v>
      </c>
      <c r="F2846">
        <v>921304</v>
      </c>
      <c r="G2846">
        <v>1</v>
      </c>
      <c r="H2846">
        <v>0</v>
      </c>
      <c r="I2846">
        <v>1</v>
      </c>
      <c r="J2846" t="str">
        <v>Pune</v>
      </c>
      <c r="K2846" t="str">
        <v>Saturday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>
        <v>45918</v>
      </c>
      <c r="F2847">
        <v>926201</v>
      </c>
      <c r="G2847">
        <v>1</v>
      </c>
      <c r="H2847">
        <v>0</v>
      </c>
      <c r="I2847">
        <v>1</v>
      </c>
      <c r="J2847" t="str">
        <v>Pune</v>
      </c>
      <c r="K2847" t="str">
        <v>Saturday</v>
      </c>
    </row>
    <row r="2848" spans="1:11" x14ac:dyDescent="0.25">
      <c r="A2848">
        <v>0</v>
      </c>
      <c r="B2848">
        <v>0</v>
      </c>
      <c r="C2848">
        <v>0</v>
      </c>
      <c r="D2848" s="6">
        <v>0</v>
      </c>
      <c r="E2848" s="6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2602</v>
      </c>
      <c r="E2" s="26">
        <f ca="1">SUMIF('Report 2'!A:N,'Brand Wise Report'!A2,'Report 2'!M:M)</f>
        <v>40750738.160000011</v>
      </c>
      <c r="F2" s="26">
        <f ca="1">SUMIF('Report 2'!A:N,'Brand Wise Report'!A2,'Report 2'!I:I)</f>
        <v>234</v>
      </c>
      <c r="G2" s="26">
        <f ca="1">SUMIF('Report 2'!A:N,'Brand Wise Report'!A2,'Report 2'!N:N)</f>
        <v>910685.60000000009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168</v>
      </c>
      <c r="L2" s="26">
        <f>SUMIFS('Report 2'!N:N,'Report 2'!A:A,A2,'Report 2'!J:J,"&lt;&gt;stock")</f>
        <v>531757.59999999986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190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20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30</v>
      </c>
      <c r="E8" s="26">
        <f ca="1">SUMIF('Report 2'!A:N,'Brand Wise Report'!A8,'Report 2'!M:M)</f>
        <v>409464.88</v>
      </c>
      <c r="F8" s="26">
        <f ca="1">SUMIF('Report 2'!A:N,'Brand Wise Report'!A8,'Report 2'!I:I)</f>
        <v>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3872</v>
      </c>
      <c r="C38" s="52">
        <f t="shared" ca="1" si="0"/>
        <v>66676463.839999966</v>
      </c>
      <c r="D38" s="52">
        <f t="shared" ca="1" si="0"/>
        <v>3437</v>
      </c>
      <c r="E38" s="52">
        <f t="shared" ca="1" si="0"/>
        <v>64279672.320000023</v>
      </c>
      <c r="F38" s="52">
        <f t="shared" ca="1" si="0"/>
        <v>435</v>
      </c>
      <c r="G38" s="52">
        <f t="shared" ca="1" si="0"/>
        <v>2396791.52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198</v>
      </c>
      <c r="L38" s="52">
        <f>SUM(L2:L37)</f>
        <v>608403.83999999985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2025-09-18T10:14:38Z</dcterms:modified>
  <cp:contentStatus/>
</cp:coreProperties>
</file>