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1EC39676-508D-4951-A169-EF768A3830C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MasterSheet!$A$1:$AB$2859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753" i="1" l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<sst xmlns="http://schemas.openxmlformats.org/spreadsheetml/2006/main" count="18793" uniqueCount="3628">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</sst>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9"/>
  <sheetViews>
    <sheetView tabSelected="1" zoomScaleNormal="100" workbookViewId="0">
      <pane ySplit="1" topLeftCell="A2" activePane="bottomLeft" state="frozen"/>
      <selection sqref="A1:C37"/>
      <selection pane="bottomLeft" activeCell="A2" sqref="A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3627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3627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3627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3627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3627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3627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3627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3627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3627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3627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3627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3627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3627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3627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3623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3622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3624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3624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3624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3624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3447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3447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3620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3620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3620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3625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3626</v>
      </c>
      <c r="V2753" s="26" t="str">
        <f>VLOOKUP(P2753,'Customer List'!B:C,2,)</f>
        <v>Mumbai</v>
      </c>
      <c r="W2753" s="59" t="s">
        <v>3620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3607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3616</v>
      </c>
      <c r="V2754" s="26" t="str">
        <f>VLOOKUP(P2754,'Customer List'!B:C,2,)</f>
        <v>Gujrat</v>
      </c>
      <c r="W2754" s="59"/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3608</v>
      </c>
      <c r="I2755" s="26"/>
      <c r="J2755" s="26">
        <v>1</v>
      </c>
      <c r="K2755" s="26"/>
      <c r="L2755" s="26">
        <f t="shared" si="340"/>
        <v>1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3616</v>
      </c>
      <c r="V2755" s="26" t="str">
        <f>VLOOKUP(P2755,'Customer List'!B:C,2,)</f>
        <v>Delhi</v>
      </c>
      <c r="W2755" s="59"/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3604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3609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3616</v>
      </c>
      <c r="V2756" s="26" t="str">
        <f>VLOOKUP(P2756,'Customer List'!B:C,2,)</f>
        <v>Banglore</v>
      </c>
      <c r="W2756" s="59"/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3604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3610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3616</v>
      </c>
      <c r="V2757" s="26" t="str">
        <f>VLOOKUP(P2757,'Customer List'!B:C,2,)</f>
        <v>Banglore</v>
      </c>
      <c r="W2757" s="59"/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3604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3616</v>
      </c>
      <c r="V2758" s="26" t="str">
        <f>VLOOKUP(P2758,'Customer List'!B:C,2,)</f>
        <v>Banglore</v>
      </c>
      <c r="W2758" s="59"/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3604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3611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3616</v>
      </c>
      <c r="V2759" s="26" t="str">
        <f>VLOOKUP(P2759,'Customer List'!B:C,2,)</f>
        <v>Lucknow</v>
      </c>
      <c r="W2759" s="59"/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3604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3612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3616</v>
      </c>
      <c r="V2760" s="26" t="str">
        <f>VLOOKUP(P2760,'Customer List'!B:C,2,)</f>
        <v>Banglore</v>
      </c>
      <c r="W2760" s="59"/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3604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3613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3616</v>
      </c>
      <c r="V2761" s="26" t="str">
        <f>VLOOKUP(P2761,'Customer List'!B:C,2,)</f>
        <v>Gujrat</v>
      </c>
      <c r="W2761" s="59"/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3604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3616</v>
      </c>
      <c r="V2762" s="26" t="str">
        <f>VLOOKUP(P2762,'Customer List'!B:C,2,)</f>
        <v>Banglore</v>
      </c>
      <c r="W2762" s="59"/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3604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3614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3616</v>
      </c>
      <c r="V2763" s="26" t="str">
        <f>VLOOKUP(P2763,'Customer List'!B:C,2,)</f>
        <v>Banglore</v>
      </c>
      <c r="W2763" s="59"/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3604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/>
      <c r="L2764" s="26">
        <f t="shared" si="371"/>
        <v>1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3616</v>
      </c>
      <c r="V2764" s="26" t="str">
        <f>VLOOKUP(P2764,'Customer List'!B:C,2,)</f>
        <v>Delhi</v>
      </c>
      <c r="W2764" s="59"/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3605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/>
      <c r="L2765" s="26">
        <f t="shared" si="371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3605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/>
      <c r="L2766" s="26">
        <f t="shared" si="371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3605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/>
      <c r="L2767" s="26">
        <f t="shared" si="371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3605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/>
      <c r="L2768" s="26">
        <f t="shared" si="371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3605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/>
      <c r="L2769" s="26">
        <f t="shared" si="371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3605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/>
      <c r="L2770" s="26">
        <f t="shared" si="371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3605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/>
      <c r="L2771" s="26">
        <f t="shared" si="371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3605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/>
      <c r="L2772" s="26">
        <f t="shared" si="371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3605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/>
      <c r="L2773" s="26">
        <f t="shared" si="371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3605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/>
      <c r="L2774" s="26">
        <f t="shared" si="371"/>
        <v>1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3605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/>
      <c r="L2775" s="26">
        <f t="shared" si="371"/>
        <v>2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3605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/>
      <c r="L2776" s="26">
        <f t="shared" si="371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3605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/>
      <c r="L2777" s="26">
        <f t="shared" si="371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3605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/>
      <c r="L2778" s="26">
        <f t="shared" si="371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3605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/>
      <c r="L2779" s="26">
        <f t="shared" si="371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3605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/>
      <c r="L2780" s="26">
        <f t="shared" si="371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3605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/>
      <c r="L2781" s="26">
        <f t="shared" si="371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3605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/>
      <c r="L2782" s="26">
        <f t="shared" si="371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3605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/>
      <c r="L2783" s="26">
        <f t="shared" si="371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3605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/>
      <c r="L2784" s="26">
        <f t="shared" si="371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3605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/>
      <c r="L2785" s="26">
        <f t="shared" si="371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3605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/>
      <c r="L2786" s="26">
        <f t="shared" si="371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3605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/>
      <c r="L2787" s="26">
        <f t="shared" si="371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3605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/>
      <c r="L2788" s="26">
        <f t="shared" si="371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3605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/>
      <c r="L2789" s="26">
        <f t="shared" si="371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3605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/>
      <c r="L2790" s="26">
        <f t="shared" si="371"/>
        <v>1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3605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/>
      <c r="L2791" s="26">
        <f t="shared" si="371"/>
        <v>3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3605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/>
      <c r="L2792" s="26">
        <f t="shared" si="371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3605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/>
      <c r="L2793" s="26">
        <f t="shared" si="371"/>
        <v>1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3605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/>
      <c r="L2794" s="26">
        <f t="shared" si="371"/>
        <v>1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/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3606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/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3606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/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3606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/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3606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3606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/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3606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3606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3606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3606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3606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3606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/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3606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/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3606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/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3606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/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3606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3606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/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3606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/>
      <c r="L2811" s="26">
        <f t="shared" si="371"/>
        <v>2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/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3606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3606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3606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/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3606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/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3606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3606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/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3606</v>
      </c>
      <c r="C2818" s="47">
        <v>45912</v>
      </c>
      <c r="D2818" s="47">
        <v>45918</v>
      </c>
      <c r="E2818" s="8">
        <v>156.75</v>
      </c>
      <c r="F2818" s="8">
        <f t="shared" ref="F2818:F2859" si="373">IF(AB2818="DOLLAR",E2818*88,E2818)</f>
        <v>13794</v>
      </c>
      <c r="G2818" s="56">
        <f t="shared" ref="G2818:G2859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3606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3606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/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59" si="379">A2820+1</f>
        <v>2820</v>
      </c>
      <c r="B2821" s="26" t="s">
        <v>3606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3606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/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3606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/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3606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/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3606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/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3606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3606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/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3606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/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3606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3606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3606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/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3606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/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3606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3606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3606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3617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/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3606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/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3606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/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3606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/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3606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/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3606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3606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3606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3606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3606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3606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3606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3606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3606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3606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3606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/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3606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3528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Lucknow</v>
      </c>
      <c r="W2851" s="59"/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3606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3606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/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3606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/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3606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3618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3606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3618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/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3606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/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3606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3606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/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5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5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>
        <v>0</v>
      </c>
      <c r="B2775" s="48">
        <v>0</v>
      </c>
      <c r="C2775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3615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3618</v>
      </c>
      <c r="C200" s="13" t="s">
        <v>3619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3621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 filterMode="1"/>
  <dimension ref="A1:T365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hidden="1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hidden="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3603</v>
      </c>
    </row>
    <row r="4" spans="1:20" hidden="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hidden="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hidden="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3600</v>
      </c>
    </row>
    <row r="7" spans="1:20" hidden="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3601</v>
      </c>
    </row>
    <row r="8" spans="1:20" hidden="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hidden="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hidden="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hidden="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hidden="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hidden="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hidden="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hidden="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hidden="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hidden="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hidden="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hidden="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hidden="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hidden="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hidden="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hidden="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hidden="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hidden="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hidden="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hidden="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hidden="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hidden="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hidden="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hidden="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hidden="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hidden="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hidden="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hidden="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hidden="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hidden="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hidden="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hidden="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hidden="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hidden="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hidden="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hidden="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hidden="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hidden="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hidden="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hidden="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hidden="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hidden="1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hidden="1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hidden="1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hidden="1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hidden="1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hidden="1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hidden="1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hidden="1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hidden="1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hidden="1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hidden="1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hidden="1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hidden="1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hidden="1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hidden="1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hidden="1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hidden="1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hidden="1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hidden="1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hidden="1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hidden="1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hidden="1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hidden="1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hidden="1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hidden="1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hidden="1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hidden="1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hidden="1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hidden="1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hidden="1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hidden="1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hidden="1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hidden="1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hidden="1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hidden="1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hidden="1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hidden="1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hidden="1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hidden="1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hidden="1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hidden="1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hidden="1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hidden="1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hidden="1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hidden="1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hidden="1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hidden="1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hidden="1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hidden="1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hidden="1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hidden="1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hidden="1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hidden="1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hidden="1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hidden="1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hidden="1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hidden="1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hidden="1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hidden="1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hidden="1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hidden="1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hidden="1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hidden="1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hidden="1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hidden="1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hidden="1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hidden="1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hidden="1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hidden="1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hidden="1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hidden="1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hidden="1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hidden="1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hidden="1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hidden="1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hidden="1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hidden="1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hidden="1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hidden="1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hidden="1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hidden="1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hidden="1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hidden="1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hidden="1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hidden="1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hidden="1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hidden="1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hidden="1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hidden="1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hidden="1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hidden="1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hidden="1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hidden="1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hidden="1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hidden="1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hidden="1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hidden="1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hidden="1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hidden="1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hidden="1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hidden="1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hidden="1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hidden="1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hidden="1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hidden="1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hidden="1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hidden="1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hidden="1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hidden="1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hidden="1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hidden="1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hidden="1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hidden="1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hidden="1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hidden="1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hidden="1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hidden="1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hidden="1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hidden="1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hidden="1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hidden="1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hidden="1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hidden="1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hidden="1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hidden="1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hidden="1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hidden="1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hidden="1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hidden="1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hidden="1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hidden="1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hidden="1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hidden="1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hidden="1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hidden="1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hidden="1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hidden="1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hidden="1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hidden="1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hidden="1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hidden="1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hidden="1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hidden="1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hidden="1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hidden="1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hidden="1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hidden="1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hidden="1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hidden="1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hidden="1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hidden="1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hidden="1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hidden="1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hidden="1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hidden="1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hidden="1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hidden="1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hidden="1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hidden="1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hidden="1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hidden="1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hidden="1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hidden="1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hidden="1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hidden="1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hidden="1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hidden="1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hidden="1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hidden="1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hidden="1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hidden="1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hidden="1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hidden="1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hidden="1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hidden="1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hidden="1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hidden="1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hidden="1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hidden="1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hidden="1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hidden="1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hidden="1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hidden="1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hidden="1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hidden="1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hidden="1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hidden="1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hidden="1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hidden="1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hidden="1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hidden="1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hidden="1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hidden="1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hidden="1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hidden="1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hidden="1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hidden="1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hidden="1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hidden="1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hidden="1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hidden="1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hidden="1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hidden="1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hidden="1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hidden="1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hidden="1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hidden="1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hidden="1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hidden="1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hidden="1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hidden="1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hidden="1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hidden="1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hidden="1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hidden="1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hidden="1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hidden="1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hidden="1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hidden="1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hidden="1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hidden="1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hidden="1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hidden="1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hidden="1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hidden="1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hidden="1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hidden="1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hidden="1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hidden="1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hidden="1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hidden="1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hidden="1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hidden="1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hidden="1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hidden="1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hidden="1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hidden="1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hidden="1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hidden="1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hidden="1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hidden="1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hidden="1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hidden="1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hidden="1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hidden="1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hidden="1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hidden="1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hidden="1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hidden="1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hidden="1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hidden="1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hidden="1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hidden="1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hidden="1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hidden="1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hidden="1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hidden="1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hidden="1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hidden="1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hidden="1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hidden="1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hidden="1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hidden="1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hidden="1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hidden="1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hidden="1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hidden="1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hidden="1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hidden="1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hidden="1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hidden="1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hidden="1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hidden="1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hidden="1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hidden="1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hidden="1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hidden="1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hidden="1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hidden="1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hidden="1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hidden="1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hidden="1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hidden="1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hidden="1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hidden="1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hidden="1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hidden="1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hidden="1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hidden="1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hidden="1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hidden="1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autoFilter ref="A1:F365" xr:uid="{00000000-0001-0000-0400-000000000000}">
    <filterColumn colId="0">
      <filters>
        <dateGroupItem year="2025" month="9" day="11" dateTimeGrouping="day"/>
        <dateGroupItem year="2025" month="9" day="13" dateTimeGrouping="day"/>
        <dateGroupItem year="2025" month="9" day="15" dateTimeGrouping="day"/>
      </filters>
    </filterColumn>
  </autoFilter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9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26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>
        <v>0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>
        <v>0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>
        <v>0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>
        <v>0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ON HOLD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ON HOLD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>
        <v>0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>
        <v>0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>
        <v>0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>
        <v>0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>
        <v>0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>
        <v>0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>
        <v>0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>
        <v>0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>
        <v>0</v>
      </c>
      <c r="K11" s="1">
        <f t="shared" si="0"/>
        <v>3</v>
      </c>
      <c r="L11" s="1" t="str">
        <v>Bio Chain</v>
      </c>
      <c r="M11" s="1">
        <v>-80</v>
      </c>
      <c r="N11" s="1" t="str">
        <v>BPS</v>
      </c>
      <c r="O11" s="1">
        <v>0</v>
      </c>
      <c r="P11" s="1" t="str">
        <v>DELHI</v>
      </c>
      <c r="Q11" s="1" t="str">
        <v>Payment Hold</v>
      </c>
      <c r="R11" s="1">
        <f t="shared" si="1"/>
        <v>3</v>
      </c>
      <c r="S11" s="1" t="str">
        <f>VLOOKUP(P11,'Customer List'!C:D,2,)</f>
        <v>Local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>
        <v>0</v>
      </c>
      <c r="K12" s="1">
        <f t="shared" si="0"/>
        <v>17</v>
      </c>
      <c r="L12" s="1" t="str">
        <v>Bio Chain</v>
      </c>
      <c r="M12" s="1">
        <v>-20</v>
      </c>
      <c r="N12" s="1" t="str">
        <v>BPS</v>
      </c>
      <c r="O12" s="1">
        <v>0</v>
      </c>
      <c r="P12" s="1" t="str">
        <v>DELHI</v>
      </c>
      <c r="Q12" s="1" t="str">
        <v>Payment Hold</v>
      </c>
      <c r="R12" s="1">
        <f t="shared" si="1"/>
        <v>17</v>
      </c>
      <c r="S12" s="1" t="str">
        <f>VLOOKUP(P12,'Customer List'!C:D,2,)</f>
        <v>Local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>
        <v>0</v>
      </c>
      <c r="K13" s="1">
        <f t="shared" si="0"/>
        <v>4</v>
      </c>
      <c r="L13" s="1" t="str">
        <v>BIO SOLUTION</v>
      </c>
      <c r="M13" s="1">
        <v>-20</v>
      </c>
      <c r="N13" s="1" t="str">
        <v>BioLegend</v>
      </c>
      <c r="O13" s="1">
        <v>0</v>
      </c>
      <c r="P13" s="1" t="str">
        <v>Hyderabad</v>
      </c>
      <c r="Q13" s="1">
        <v>0</v>
      </c>
      <c r="R13" s="1">
        <f t="shared" si="1"/>
        <v>4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>
        <v>0</v>
      </c>
      <c r="K14" s="1">
        <f t="shared" si="0"/>
        <v>2</v>
      </c>
      <c r="L14" s="1" t="str">
        <v>BIO SOLUTION</v>
      </c>
      <c r="M14" s="1">
        <v>4</v>
      </c>
      <c r="N14" s="1" t="str">
        <v>BioLegend</v>
      </c>
      <c r="O14" s="1">
        <v>0</v>
      </c>
      <c r="P14" s="1" t="str">
        <v>Hyderabad</v>
      </c>
      <c r="Q14" s="1">
        <v>0</v>
      </c>
      <c r="R14" s="1">
        <f t="shared" si="1"/>
        <v>2</v>
      </c>
      <c r="S14" s="1" t="str">
        <f>VLOOKUP(P14,'Customer List'!C:D,2,)</f>
        <v>OutStation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>
        <v>0</v>
      </c>
      <c r="K15" s="1">
        <f t="shared" si="0"/>
        <v>2</v>
      </c>
      <c r="L15" s="1" t="str">
        <v>BIOCON</v>
      </c>
      <c r="M15" s="1">
        <v>4</v>
      </c>
      <c r="N15" s="1" t="str">
        <v>BioLegend</v>
      </c>
      <c r="O15" s="1" t="str">
        <v xml:space="preserve">Pending Confirmation By Customer </v>
      </c>
      <c r="P15" s="1" t="str">
        <v>Banglore</v>
      </c>
      <c r="Q15" s="1" t="str">
        <v xml:space="preserve">Pending Confirmation By Customer </v>
      </c>
      <c r="R15" s="1">
        <f t="shared" si="1"/>
        <v>2</v>
      </c>
      <c r="S15" s="1" t="str">
        <f>VLOOKUP(P15,'Customer List'!C:D,2,)</f>
        <v>OutStation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>
        <v>0</v>
      </c>
      <c r="K16" s="1">
        <f t="shared" si="0"/>
        <v>4</v>
      </c>
      <c r="L16" s="1" t="str">
        <v>GK Bio</v>
      </c>
      <c r="M16" s="1">
        <v>4</v>
      </c>
      <c r="N16" s="1" t="str">
        <v>BioLegend</v>
      </c>
      <c r="O16" s="1">
        <v>0</v>
      </c>
      <c r="P16" s="1" t="str">
        <v>Pune</v>
      </c>
      <c r="Q16" s="1">
        <v>0</v>
      </c>
      <c r="R16" s="1">
        <f t="shared" si="1"/>
        <v>4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>
        <v>0</v>
      </c>
      <c r="K17" s="1">
        <f t="shared" si="0"/>
        <v>1</v>
      </c>
      <c r="L17" s="1" t="str">
        <v>Goldlake</v>
      </c>
      <c r="M17" s="1">
        <v>4</v>
      </c>
      <c r="N17" s="1" t="str">
        <v>Cytoskeleton</v>
      </c>
      <c r="O17" s="1">
        <v>0</v>
      </c>
      <c r="P17" s="1" t="str">
        <v>PUNE</v>
      </c>
      <c r="Q17" s="1" t="str">
        <v>Payment Hold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>
        <v>0</v>
      </c>
      <c r="K18" s="1">
        <f t="shared" si="0"/>
        <v>1</v>
      </c>
      <c r="L18" s="1" t="str">
        <v>HELIX</v>
      </c>
      <c r="M18" s="1">
        <v>-20</v>
      </c>
      <c r="N18" s="1" t="str">
        <v>BioLegend</v>
      </c>
      <c r="O18" s="1">
        <v>0</v>
      </c>
      <c r="P18" s="1" t="str">
        <v>Kerala</v>
      </c>
      <c r="Q18" s="1">
        <v>0</v>
      </c>
      <c r="R18" s="1">
        <f t="shared" si="1"/>
        <v>1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>
        <v>0</v>
      </c>
      <c r="K19" s="1">
        <f t="shared" si="0"/>
        <v>1</v>
      </c>
      <c r="L19" s="1" t="str">
        <v>Hinduja</v>
      </c>
      <c r="M19" s="1">
        <v>4</v>
      </c>
      <c r="N19" s="1" t="str">
        <v>BioLegend</v>
      </c>
      <c r="O19" s="1" t="str">
        <v>PO Awaited</v>
      </c>
      <c r="P19" s="1" t="str">
        <v>Mumbai</v>
      </c>
      <c r="Q19" s="1" t="str">
        <v>PO Awaited</v>
      </c>
      <c r="R19" s="1">
        <f t="shared" si="1"/>
        <v>1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>
        <v>0</v>
      </c>
      <c r="K20" s="1">
        <f t="shared" si="0"/>
        <v>3</v>
      </c>
      <c r="L20" s="1" t="str">
        <v>IMMUNEEL</v>
      </c>
      <c r="M20" s="1">
        <v>4</v>
      </c>
      <c r="N20" s="1" t="str">
        <v>BioLegend</v>
      </c>
      <c r="O20" s="1">
        <v>0</v>
      </c>
      <c r="P20" s="1" t="str">
        <v>Banglore</v>
      </c>
      <c r="Q20" s="1">
        <v>0</v>
      </c>
      <c r="R20" s="1">
        <f t="shared" si="1"/>
        <v>3</v>
      </c>
      <c r="S20" s="1" t="str">
        <f>VLOOKUP(P20,'Customer List'!C:D,2,)</f>
        <v>OutStation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>
        <v>0</v>
      </c>
      <c r="K21" s="1">
        <f t="shared" si="0"/>
        <v>1</v>
      </c>
      <c r="L21" s="1" t="str">
        <v>INTAS</v>
      </c>
      <c r="M21" s="1">
        <v>4</v>
      </c>
      <c r="N21" s="1" t="str">
        <v>BioLegend</v>
      </c>
      <c r="O21" s="1">
        <v>0</v>
      </c>
      <c r="P21" s="1" t="str">
        <v>Ahemedabad</v>
      </c>
      <c r="Q21" s="1">
        <v>0</v>
      </c>
      <c r="R21" s="1">
        <f t="shared" si="1"/>
        <v>1</v>
      </c>
      <c r="S21" s="1" t="str">
        <f>VLOOKUP(P21,'Customer List'!C:D,2,)</f>
        <v>OutStation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>
        <v>0</v>
      </c>
      <c r="K22" s="1">
        <f t="shared" si="0"/>
        <v>2</v>
      </c>
      <c r="L22" s="1" t="str">
        <v>INVITRO</v>
      </c>
      <c r="M22" s="1">
        <v>4</v>
      </c>
      <c r="N22" s="1" t="str">
        <v>BioLegend</v>
      </c>
      <c r="O22" s="1">
        <v>0</v>
      </c>
      <c r="P22" s="1" t="str">
        <v>Delhi</v>
      </c>
      <c r="Q22" s="1">
        <v>0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>
        <v>0</v>
      </c>
      <c r="K23" s="1">
        <f t="shared" si="0"/>
        <v>1</v>
      </c>
      <c r="L23" s="1" t="str">
        <v>JNU</v>
      </c>
      <c r="M23" s="1">
        <v>4</v>
      </c>
      <c r="N23" s="1" t="str">
        <v>MABTECH</v>
      </c>
      <c r="O23" s="1">
        <v>0</v>
      </c>
      <c r="P23" s="1" t="str">
        <v>DELHI</v>
      </c>
      <c r="Q23" s="1" t="str">
        <v>Priyanka Madam</v>
      </c>
      <c r="R23" s="1">
        <f t="shared" si="1"/>
        <v>1</v>
      </c>
      <c r="S23" s="1" t="str">
        <f>VLOOKUP(P23,'Customer List'!C:D,2,)</f>
        <v>Local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>
        <v>0</v>
      </c>
      <c r="K24" s="1">
        <f t="shared" si="0"/>
        <v>1</v>
      </c>
      <c r="L24" s="1" t="str">
        <v>MANIPAL</v>
      </c>
      <c r="M24" s="1">
        <v>-80</v>
      </c>
      <c r="N24" s="1" t="str">
        <v>DHARMACON</v>
      </c>
      <c r="O24" s="1">
        <v>0</v>
      </c>
      <c r="P24" s="1" t="str">
        <v>Banglore</v>
      </c>
      <c r="Q24" s="1">
        <v>0</v>
      </c>
      <c r="R24" s="1">
        <f t="shared" si="1"/>
        <v>1</v>
      </c>
      <c r="S24" s="1" t="str">
        <f>VLOOKUP(P24,'Customer List'!C:D,2,)</f>
        <v>OutStation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>
        <v>0</v>
      </c>
      <c r="K25" s="1">
        <f t="shared" si="0"/>
        <v>14</v>
      </c>
      <c r="L25" s="1" t="str">
        <v>MIRANDA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 (one Kit of 14pcs)</v>
      </c>
      <c r="R25" s="1">
        <f t="shared" si="1"/>
        <v>14</v>
      </c>
      <c r="S25" s="1" t="str">
        <f>VLOOKUP(P25,'Customer List'!C:D,2,)</f>
        <v>Local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>
        <v>0</v>
      </c>
      <c r="K26" s="1">
        <f t="shared" si="0"/>
        <v>1</v>
      </c>
      <c r="L26" s="1" t="str">
        <v>MOHAN SIR</v>
      </c>
      <c r="M26" s="1">
        <v>4</v>
      </c>
      <c r="N26" s="1" t="str">
        <v>BioLegend</v>
      </c>
      <c r="O26" s="1">
        <v>0</v>
      </c>
      <c r="P26" s="1" t="str">
        <v>Lucknow</v>
      </c>
      <c r="Q26" s="1">
        <v>0</v>
      </c>
      <c r="R26" s="1">
        <f t="shared" si="1"/>
        <v>1</v>
      </c>
      <c r="S26" s="1" t="str">
        <f>VLOOKUP(P26,'Customer List'!C:D,2,)</f>
        <v>OutStation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>
        <v>0</v>
      </c>
      <c r="K27" s="1">
        <f t="shared" si="0"/>
        <v>1</v>
      </c>
      <c r="L27" s="1" t="str">
        <v>Nanogen Healthcare</v>
      </c>
      <c r="M27" s="1">
        <v>4</v>
      </c>
      <c r="N27" s="1" t="str">
        <v>BioLegend</v>
      </c>
      <c r="O27" s="1">
        <v>0</v>
      </c>
      <c r="P27" s="1" t="str">
        <v>Delhi</v>
      </c>
      <c r="Q27" s="1" t="str">
        <v>Priyanka Madam</v>
      </c>
      <c r="R27" s="1">
        <f t="shared" si="1"/>
        <v>1</v>
      </c>
      <c r="S27" s="1" t="str">
        <f>VLOOKUP(P27,'Customer List'!C:D,2,)</f>
        <v>Local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>
        <v>0</v>
      </c>
      <c r="K28" s="1">
        <f t="shared" si="0"/>
        <v>4</v>
      </c>
      <c r="L28" s="1" t="str">
        <v>NCBS</v>
      </c>
      <c r="M28" s="1">
        <v>-20</v>
      </c>
      <c r="N28" s="1" t="str">
        <v>DHARMACON</v>
      </c>
      <c r="O28" s="1">
        <v>0</v>
      </c>
      <c r="P28" s="1" t="str">
        <v>Banglore</v>
      </c>
      <c r="Q28" s="1">
        <v>0</v>
      </c>
      <c r="R28" s="1">
        <f t="shared" si="1"/>
        <v>4</v>
      </c>
      <c r="S28" s="1" t="str">
        <f>VLOOKUP(P28,'Customer List'!C:D,2,)</f>
        <v>OutStation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>
        <v>0</v>
      </c>
      <c r="K29" s="1">
        <f t="shared" si="0"/>
        <v>4</v>
      </c>
      <c r="L29" s="1" t="str">
        <v>NCBS</v>
      </c>
      <c r="M29" s="1">
        <v>4</v>
      </c>
      <c r="N29" s="1" t="str">
        <v>DHARMACON</v>
      </c>
      <c r="O29" s="1">
        <v>0</v>
      </c>
      <c r="P29" s="1" t="str">
        <v>Banglore</v>
      </c>
      <c r="Q29" s="1">
        <v>0</v>
      </c>
      <c r="R29" s="1">
        <f t="shared" si="1"/>
        <v>4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>
        <v>0</v>
      </c>
      <c r="K30" s="1">
        <f t="shared" si="0"/>
        <v>2</v>
      </c>
      <c r="L30" s="1" t="str">
        <v>NCCS</v>
      </c>
      <c r="M30" s="1">
        <v>4</v>
      </c>
      <c r="N30" s="1" t="str">
        <v>BioLegend</v>
      </c>
      <c r="O30" s="1">
        <v>0</v>
      </c>
      <c r="P30" s="1" t="str">
        <v>Pune</v>
      </c>
      <c r="Q30" s="1">
        <v>0</v>
      </c>
      <c r="R30" s="1">
        <f t="shared" si="1"/>
        <v>2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>
        <v>0</v>
      </c>
      <c r="K31" s="1">
        <f t="shared" si="0"/>
        <v>7</v>
      </c>
      <c r="L31" s="1" t="str">
        <v>NCCS</v>
      </c>
      <c r="M31" s="1" t="str">
        <v>RT</v>
      </c>
      <c r="N31" s="1" t="str">
        <v>BioLegend</v>
      </c>
      <c r="O31" s="1">
        <v>0</v>
      </c>
      <c r="P31" s="1" t="str">
        <v>Pune</v>
      </c>
      <c r="Q31" s="1">
        <v>0</v>
      </c>
      <c r="R31" s="1">
        <f t="shared" si="1"/>
        <v>7</v>
      </c>
      <c r="S31" s="1" t="str">
        <f>VLOOKUP(P31,'Customer List'!C:D,2,)</f>
        <v>OutStation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>
        <v>0</v>
      </c>
      <c r="K32" s="1">
        <f t="shared" si="0"/>
        <v>1</v>
      </c>
      <c r="L32" s="1" t="str">
        <v>NCCS</v>
      </c>
      <c r="M32" s="1">
        <v>-20</v>
      </c>
      <c r="N32" s="1" t="str">
        <v>BioLegend</v>
      </c>
      <c r="O32" s="1">
        <v>0</v>
      </c>
      <c r="P32" s="1" t="str">
        <v>Pune</v>
      </c>
      <c r="Q32" s="1">
        <v>0</v>
      </c>
      <c r="R32" s="1">
        <f t="shared" si="1"/>
        <v>1</v>
      </c>
      <c r="S32" s="1" t="str">
        <f>VLOOKUP(P32,'Customer List'!C:D,2,)</f>
        <v>OutStation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>
        <v>0</v>
      </c>
      <c r="K33" s="1">
        <f t="shared" si="0"/>
        <v>1</v>
      </c>
      <c r="L33" s="1" t="str">
        <v>NIAB</v>
      </c>
      <c r="M33" s="1">
        <v>-20</v>
      </c>
      <c r="N33" s="1" t="str">
        <v>Dharmacon</v>
      </c>
      <c r="O33" s="1" t="str">
        <v>FOC</v>
      </c>
      <c r="P33" s="1" t="str">
        <v>Hyderabad</v>
      </c>
      <c r="Q33" s="1" t="str">
        <v>Saturday</v>
      </c>
      <c r="R33" s="1">
        <f t="shared" si="1"/>
        <v>1</v>
      </c>
      <c r="S33" s="1" t="str">
        <f>VLOOKUP(P33,'Customer List'!C:D,2,)</f>
        <v>OutStation</v>
      </c>
    </row>
    <row r="34" spans="1:19" x14ac:dyDescent="0.25">
      <c r="A34" s="1">
        <v>78176</v>
      </c>
      <c r="B34" s="1">
        <v>1</v>
      </c>
      <c r="C34" s="1" t="str">
        <v>Bio Chain</v>
      </c>
      <c r="D34" s="1">
        <v>-80</v>
      </c>
      <c r="E34" s="1" t="str">
        <v>BPS</v>
      </c>
      <c r="F34" s="1">
        <v>0</v>
      </c>
      <c r="G34" s="1" t="str">
        <v>DELHI</v>
      </c>
      <c r="H34" s="1" t="str">
        <v>Payment Hold</v>
      </c>
      <c r="K34" s="1">
        <f t="shared" ref="K34:K62" si="2">SUMIFS(B:B,C:C, L34,D:D, M34,E:E, N34,F:F, O34,G:G, P34,H:H, Q34)</f>
        <v>32</v>
      </c>
      <c r="L34" s="1" t="str">
        <v>NII</v>
      </c>
      <c r="M34" s="1">
        <v>4</v>
      </c>
      <c r="N34" s="1" t="str">
        <v>BioLegend</v>
      </c>
      <c r="O34" s="1">
        <v>0</v>
      </c>
      <c r="P34" s="1" t="str">
        <v>Delhi</v>
      </c>
      <c r="Q34" s="1">
        <v>0</v>
      </c>
      <c r="R34" s="1">
        <f t="shared" ref="R34:R62" si="3">SUMIFS(B:B,C:C, L34,D:D, M34,E:E, N34,F:F, O34,G:G, P34,H:H, Q34)</f>
        <v>32</v>
      </c>
      <c r="S34" s="1" t="str">
        <f>VLOOKUP(P34,'Customer List'!C:D,2,)</f>
        <v>Local</v>
      </c>
    </row>
    <row r="35" spans="1:19" x14ac:dyDescent="0.25">
      <c r="A35" s="1">
        <v>78589</v>
      </c>
      <c r="B35" s="1">
        <v>1</v>
      </c>
      <c r="C35" s="1" t="str">
        <v>Bio Chain</v>
      </c>
      <c r="D35" s="1">
        <v>-80</v>
      </c>
      <c r="E35" s="1" t="str">
        <v>BPS</v>
      </c>
      <c r="F35" s="1">
        <v>0</v>
      </c>
      <c r="G35" s="1" t="str">
        <v>DELHI</v>
      </c>
      <c r="H35" s="1" t="str">
        <v>Payment Hold</v>
      </c>
      <c r="K35" s="1">
        <f t="shared" si="2"/>
        <v>1</v>
      </c>
      <c r="L35" s="1" t="str">
        <v>NII</v>
      </c>
      <c r="M35" s="1">
        <v>-20</v>
      </c>
      <c r="N35" s="1" t="str">
        <v>BioLegend</v>
      </c>
      <c r="O35" s="1">
        <v>0</v>
      </c>
      <c r="P35" s="1" t="str">
        <v>Delhi</v>
      </c>
      <c r="Q35" s="1">
        <v>0</v>
      </c>
      <c r="R35" s="1">
        <f t="shared" si="3"/>
        <v>1</v>
      </c>
      <c r="S35" s="1" t="str">
        <f>VLOOKUP(P35,'Customer List'!C:D,2,)</f>
        <v>Local</v>
      </c>
    </row>
    <row r="36" spans="1:19" x14ac:dyDescent="0.25">
      <c r="A36" s="1" t="str">
        <v>60187-1</v>
      </c>
      <c r="B36" s="1">
        <v>3</v>
      </c>
      <c r="C36" s="1" t="str">
        <v>Bio Chain</v>
      </c>
      <c r="D36" s="1">
        <v>-20</v>
      </c>
      <c r="E36" s="1" t="str">
        <v>BPS</v>
      </c>
      <c r="F36" s="1">
        <v>0</v>
      </c>
      <c r="G36" s="1" t="str">
        <v>DELHI</v>
      </c>
      <c r="H36" s="1" t="str">
        <v>Payment Hold</v>
      </c>
      <c r="K36" s="1">
        <f t="shared" si="2"/>
        <v>12</v>
      </c>
      <c r="L36" s="1" t="str">
        <v>NIMHANS</v>
      </c>
      <c r="M36" s="1">
        <v>4</v>
      </c>
      <c r="N36" s="1" t="str">
        <v>BioLegend</v>
      </c>
      <c r="O36" s="1">
        <v>0</v>
      </c>
      <c r="P36" s="1" t="str">
        <v>Banglore</v>
      </c>
      <c r="Q36" s="1">
        <v>0</v>
      </c>
      <c r="R36" s="1">
        <f t="shared" si="3"/>
        <v>12</v>
      </c>
      <c r="S36" s="1" t="str">
        <f>VLOOKUP(P36,'Customer List'!C:D,2,)</f>
        <v>OutStation</v>
      </c>
    </row>
    <row r="37" spans="1:19" x14ac:dyDescent="0.25">
      <c r="A37" s="1" t="str">
        <v>79528-1</v>
      </c>
      <c r="B37" s="1">
        <v>3</v>
      </c>
      <c r="C37" s="1" t="str">
        <v>Bio Chain</v>
      </c>
      <c r="D37" s="1">
        <v>-20</v>
      </c>
      <c r="E37" s="1" t="str">
        <v>BPS</v>
      </c>
      <c r="F37" s="1">
        <v>0</v>
      </c>
      <c r="G37" s="1" t="str">
        <v>DELHI</v>
      </c>
      <c r="H37" s="1" t="str">
        <v>Payment Hold</v>
      </c>
      <c r="K37" s="1">
        <f t="shared" si="2"/>
        <v>1</v>
      </c>
      <c r="L37" s="1" t="str">
        <v>NIRRCH</v>
      </c>
      <c r="M37" s="1">
        <v>4</v>
      </c>
      <c r="N37" s="1" t="str">
        <v>MYBIOSOURCE</v>
      </c>
      <c r="O37" s="1">
        <v>0</v>
      </c>
      <c r="P37" s="1" t="str">
        <v>Mumbai</v>
      </c>
      <c r="Q37" s="1" t="str">
        <v>Saturday</v>
      </c>
      <c r="R37" s="1">
        <f t="shared" si="3"/>
        <v>1</v>
      </c>
      <c r="S37" s="1" t="str">
        <f>VLOOKUP(P37,'Customer List'!C:D,2,)</f>
        <v>OutStation</v>
      </c>
    </row>
    <row r="38" spans="1:19" x14ac:dyDescent="0.25">
      <c r="A38" s="1" t="str">
        <v>79544-1</v>
      </c>
      <c r="B38" s="1">
        <v>3</v>
      </c>
      <c r="C38" s="1" t="str">
        <v>Bio Chain</v>
      </c>
      <c r="D38" s="1">
        <v>-20</v>
      </c>
      <c r="E38" s="1" t="str">
        <v>BPS</v>
      </c>
      <c r="F38" s="1">
        <v>0</v>
      </c>
      <c r="G38" s="1" t="str">
        <v>DELHI</v>
      </c>
      <c r="H38" s="1" t="str">
        <v>Payment Hold</v>
      </c>
      <c r="K38" s="1">
        <f t="shared" si="2"/>
        <v>1</v>
      </c>
      <c r="L38" s="1" t="str">
        <v>Opening Stock</v>
      </c>
      <c r="M38" s="1">
        <v>-20</v>
      </c>
      <c r="N38" s="1" t="str">
        <v>Dharmacon</v>
      </c>
      <c r="O38" s="1" t="str">
        <v>Set of 4 item code (N-187978-01-0020, N-187978-02-0020, N-187978-03-0020, N-187978-04-0020)</v>
      </c>
      <c r="P38" s="1" t="str">
        <v>STOCK</v>
      </c>
      <c r="Q38" s="1" t="str">
        <v>Stock</v>
      </c>
      <c r="R38" s="1">
        <f t="shared" si="3"/>
        <v>1</v>
      </c>
      <c r="S38" s="1" t="str">
        <f>VLOOKUP(P38,'Customer List'!C:D,2,)</f>
        <v>STOCK</v>
      </c>
    </row>
    <row r="39" spans="1:19" x14ac:dyDescent="0.25">
      <c r="A39" s="1" t="str">
        <v>79796-2-Cell</v>
      </c>
      <c r="B39" s="1">
        <v>3</v>
      </c>
      <c r="C39" s="1" t="str">
        <v>Bio Chain</v>
      </c>
      <c r="D39" s="1">
        <v>-20</v>
      </c>
      <c r="E39" s="1" t="str">
        <v>BPS</v>
      </c>
      <c r="F39" s="1">
        <v>0</v>
      </c>
      <c r="G39" s="1" t="str">
        <v>DELHI</v>
      </c>
      <c r="H39" s="1" t="str">
        <v>Payment Hold</v>
      </c>
      <c r="K39" s="1">
        <f t="shared" si="2"/>
        <v>12</v>
      </c>
      <c r="L39" s="1" t="str">
        <v>Opening Stock</v>
      </c>
      <c r="M39" s="1">
        <v>-20</v>
      </c>
      <c r="N39" s="1" t="str">
        <v>BioLegend</v>
      </c>
      <c r="O39" s="1">
        <v>0</v>
      </c>
      <c r="P39" s="1" t="str">
        <v>STOCK</v>
      </c>
      <c r="Q39" s="1" t="str">
        <v>Stock</v>
      </c>
      <c r="R39" s="1">
        <f t="shared" si="3"/>
        <v>12</v>
      </c>
      <c r="S39" s="1" t="str">
        <f>VLOOKUP(P39,'Customer List'!C:D,2,)</f>
        <v>STOCK</v>
      </c>
    </row>
    <row r="40" spans="1:19" x14ac:dyDescent="0.25">
      <c r="A40" s="1" t="str">
        <v>60690-2</v>
      </c>
      <c r="B40" s="1">
        <v>5</v>
      </c>
      <c r="C40" s="1" t="str">
        <v>Bio Chain</v>
      </c>
      <c r="D40" s="1">
        <v>-20</v>
      </c>
      <c r="E40" s="1" t="str">
        <v>BPS</v>
      </c>
      <c r="F40" s="1">
        <v>0</v>
      </c>
      <c r="G40" s="1" t="str">
        <v>DELHI</v>
      </c>
      <c r="H40" s="1" t="str">
        <v>Payment Hold</v>
      </c>
      <c r="K40" s="1">
        <f t="shared" si="2"/>
        <v>17</v>
      </c>
      <c r="L40" s="1" t="str">
        <v>Opening Stock</v>
      </c>
      <c r="M40" s="1">
        <v>4</v>
      </c>
      <c r="N40" s="1" t="str">
        <v>BioLegend</v>
      </c>
      <c r="O40" s="1">
        <v>0</v>
      </c>
      <c r="P40" s="1" t="str">
        <v>STOCK</v>
      </c>
      <c r="Q40" s="1" t="str">
        <v>Stock</v>
      </c>
      <c r="R40" s="1">
        <f t="shared" si="3"/>
        <v>17</v>
      </c>
      <c r="S40" s="1" t="str">
        <f>VLOOKUP(P40,'Customer List'!C:D,2,)</f>
        <v>STOCK</v>
      </c>
    </row>
    <row r="41" spans="1:19" x14ac:dyDescent="0.25">
      <c r="A41" s="1" t="str">
        <v>102006-1</v>
      </c>
      <c r="B41" s="1">
        <v>1</v>
      </c>
      <c r="C41" s="1" t="str">
        <v>Bio Chain</v>
      </c>
      <c r="D41" s="1">
        <v>-80</v>
      </c>
      <c r="E41" s="1" t="str">
        <v>BPS</v>
      </c>
      <c r="F41" s="1">
        <v>0</v>
      </c>
      <c r="G41" s="1" t="str">
        <v>DELHI</v>
      </c>
      <c r="H41" s="1" t="str">
        <v>Payment Hold</v>
      </c>
      <c r="K41" s="1">
        <f t="shared" si="2"/>
        <v>1</v>
      </c>
      <c r="L41" s="1" t="str">
        <v>OPENING STOCK</v>
      </c>
      <c r="M41" s="1">
        <v>4</v>
      </c>
      <c r="N41" s="1" t="str">
        <v>Dharmacon</v>
      </c>
      <c r="O41" s="1">
        <v>0</v>
      </c>
      <c r="P41" s="1" t="str">
        <v>STOCK</v>
      </c>
      <c r="Q41" s="1" t="str">
        <v>Stock</v>
      </c>
      <c r="R41" s="1">
        <f t="shared" si="3"/>
        <v>1</v>
      </c>
      <c r="S41" s="1" t="str">
        <f>VLOOKUP(P41,'Customer List'!C:D,2,)</f>
        <v>STOCK</v>
      </c>
    </row>
    <row r="42" spans="1:19" x14ac:dyDescent="0.25">
      <c r="A42" s="1">
        <v>423201</v>
      </c>
      <c r="B42" s="1">
        <v>4</v>
      </c>
      <c r="C42" s="1" t="str">
        <v>BIO SOLUTION</v>
      </c>
      <c r="D42" s="1">
        <v>-20</v>
      </c>
      <c r="E42" s="1" t="str">
        <v>BioLegend</v>
      </c>
      <c r="F42" s="1">
        <v>0</v>
      </c>
      <c r="G42" s="1" t="str">
        <v>Hyderabad</v>
      </c>
      <c r="H42" s="1">
        <v>0</v>
      </c>
      <c r="K42" s="1">
        <f t="shared" si="2"/>
        <v>23</v>
      </c>
      <c r="L42" s="1" t="str">
        <v>OPENING STOCK</v>
      </c>
      <c r="M42" s="1" t="str">
        <v>RT</v>
      </c>
      <c r="N42" s="1" t="str">
        <v>Sartorius</v>
      </c>
      <c r="O42" s="1">
        <v>0</v>
      </c>
      <c r="P42" s="1" t="str">
        <v>STOCK</v>
      </c>
      <c r="Q42" s="1" t="str">
        <v>Stock</v>
      </c>
      <c r="R42" s="1">
        <f t="shared" si="3"/>
        <v>23</v>
      </c>
      <c r="S42" s="1" t="str">
        <f>VLOOKUP(P42,'Customer List'!C:D,2,)</f>
        <v>STOCK</v>
      </c>
    </row>
    <row r="43" spans="1:19" x14ac:dyDescent="0.25">
      <c r="A43" s="1">
        <v>846102</v>
      </c>
      <c r="B43" s="1">
        <v>1</v>
      </c>
      <c r="C43" s="1" t="str">
        <v>BIO SOLUTION</v>
      </c>
      <c r="D43" s="1">
        <v>4</v>
      </c>
      <c r="E43" s="1" t="str">
        <v>BioLegend</v>
      </c>
      <c r="F43" s="1">
        <v>0</v>
      </c>
      <c r="G43" s="1" t="str">
        <v>Hyderabad</v>
      </c>
      <c r="H43" s="1">
        <v>0</v>
      </c>
      <c r="K43" s="1">
        <f t="shared" si="2"/>
        <v>5</v>
      </c>
      <c r="L43" s="1" t="str">
        <v>POPVAX</v>
      </c>
      <c r="M43" s="1">
        <v>4</v>
      </c>
      <c r="N43" s="1" t="str">
        <v>BioLegend</v>
      </c>
      <c r="O43" s="1">
        <v>0</v>
      </c>
      <c r="P43" s="1" t="str">
        <v>Telangana</v>
      </c>
      <c r="Q43" s="1">
        <v>0</v>
      </c>
      <c r="R43" s="1">
        <f t="shared" si="3"/>
        <v>5</v>
      </c>
      <c r="S43" s="1" t="str">
        <f>VLOOKUP(P43,'Customer List'!C:D,2,)</f>
        <v>OutStation</v>
      </c>
    </row>
    <row r="44" spans="1:19" x14ac:dyDescent="0.25">
      <c r="A44" s="1">
        <v>906113</v>
      </c>
      <c r="B44" s="1">
        <v>1</v>
      </c>
      <c r="C44" s="1" t="str">
        <v>BIO SOLUTION</v>
      </c>
      <c r="D44" s="1">
        <v>4</v>
      </c>
      <c r="E44" s="1" t="str">
        <v>BioLegend</v>
      </c>
      <c r="F44" s="1">
        <v>0</v>
      </c>
      <c r="G44" s="1" t="str">
        <v>Hyderabad</v>
      </c>
      <c r="H44" s="1">
        <v>0</v>
      </c>
      <c r="K44" s="1">
        <f t="shared" si="2"/>
        <v>1</v>
      </c>
      <c r="L44" s="1" t="str">
        <v>RCB</v>
      </c>
      <c r="M44" s="1">
        <v>-20</v>
      </c>
      <c r="N44" s="1" t="str">
        <v>DHARMACON</v>
      </c>
      <c r="O44" s="1">
        <v>0</v>
      </c>
      <c r="P44" s="1" t="str">
        <v>Delhi</v>
      </c>
      <c r="Q44" s="1">
        <v>0</v>
      </c>
      <c r="R44" s="1">
        <f t="shared" si="3"/>
        <v>1</v>
      </c>
      <c r="S44" s="1" t="str">
        <f>VLOOKUP(P44,'Customer List'!C:D,2,)</f>
        <v>Local</v>
      </c>
    </row>
    <row r="45" spans="1:19" x14ac:dyDescent="0.25">
      <c r="A45" s="1">
        <v>316302</v>
      </c>
      <c r="B45" s="1">
        <v>2</v>
      </c>
      <c r="C45" s="1" t="str">
        <v>BIOCON</v>
      </c>
      <c r="D45" s="1">
        <v>4</v>
      </c>
      <c r="E45" s="1" t="str">
        <v>BioLegend</v>
      </c>
      <c r="F45" s="1" t="str">
        <v xml:space="preserve">Pending Confirmation By Customer </v>
      </c>
      <c r="G45" s="1" t="str">
        <v>Banglore</v>
      </c>
      <c r="H45" s="1" t="str">
        <v xml:space="preserve">Pending Confirmation By Customer </v>
      </c>
      <c r="K45" s="1">
        <f t="shared" si="2"/>
        <v>1</v>
      </c>
      <c r="L45" s="1" t="str">
        <v>RCB</v>
      </c>
      <c r="M45" s="1">
        <v>4</v>
      </c>
      <c r="N45" s="1" t="str">
        <v>DHARMACON</v>
      </c>
      <c r="O45" s="1">
        <v>0</v>
      </c>
      <c r="P45" s="1" t="str">
        <v>Delhi</v>
      </c>
      <c r="Q45" s="1">
        <v>0</v>
      </c>
      <c r="R45" s="1">
        <f t="shared" si="3"/>
        <v>1</v>
      </c>
      <c r="S45" s="1" t="str">
        <f>VLOOKUP(P45,'Customer List'!C:D,2,)</f>
        <v>Local</v>
      </c>
    </row>
    <row r="46" spans="1:19" x14ac:dyDescent="0.25">
      <c r="A46" s="1">
        <v>356619</v>
      </c>
      <c r="B46" s="1">
        <v>1</v>
      </c>
      <c r="C46" s="1" t="str">
        <v>GK Bio</v>
      </c>
      <c r="D46" s="1">
        <v>4</v>
      </c>
      <c r="E46" s="1" t="str">
        <v>BioLegend</v>
      </c>
      <c r="F46" s="1">
        <v>0</v>
      </c>
      <c r="G46" s="1" t="str">
        <v>Pune</v>
      </c>
      <c r="H46" s="1">
        <v>0</v>
      </c>
      <c r="K46" s="1">
        <f t="shared" si="2"/>
        <v>1</v>
      </c>
      <c r="L46" s="1" t="str">
        <v>RG SONS</v>
      </c>
      <c r="M46" s="1">
        <v>-20</v>
      </c>
      <c r="N46" s="1" t="str">
        <v>DHARMACON</v>
      </c>
      <c r="O46" s="1">
        <v>0</v>
      </c>
      <c r="P46" s="1" t="str">
        <v>Lucknow</v>
      </c>
      <c r="Q46" s="1">
        <v>0</v>
      </c>
      <c r="R46" s="1">
        <f t="shared" si="3"/>
        <v>1</v>
      </c>
      <c r="S46" s="1" t="str">
        <f>VLOOKUP(P46,'Customer List'!C:D,2,)</f>
        <v>OutStation</v>
      </c>
    </row>
    <row r="47" spans="1:19" x14ac:dyDescent="0.25">
      <c r="A47" s="1">
        <v>359413</v>
      </c>
      <c r="B47" s="1">
        <v>1</v>
      </c>
      <c r="C47" s="1" t="str">
        <v>GK Bio</v>
      </c>
      <c r="D47" s="1">
        <v>4</v>
      </c>
      <c r="E47" s="1" t="str">
        <v>BioLegend</v>
      </c>
      <c r="F47" s="1">
        <v>0</v>
      </c>
      <c r="G47" s="1" t="str">
        <v>Pune</v>
      </c>
      <c r="H47" s="1">
        <v>0</v>
      </c>
      <c r="K47" s="1">
        <f t="shared" si="2"/>
        <v>6</v>
      </c>
      <c r="L47" s="1" t="str">
        <v>SAI LIFE</v>
      </c>
      <c r="M47" s="1">
        <v>4</v>
      </c>
      <c r="N47" s="1" t="str">
        <v>BioLegend</v>
      </c>
      <c r="O47" s="1">
        <v>0</v>
      </c>
      <c r="P47" s="1" t="str">
        <v>Pune</v>
      </c>
      <c r="Q47" s="1">
        <v>0</v>
      </c>
      <c r="R47" s="1">
        <f t="shared" si="3"/>
        <v>6</v>
      </c>
      <c r="S47" s="1" t="str">
        <f>VLOOKUP(P47,'Customer List'!C:D,2,)</f>
        <v>OutStation</v>
      </c>
    </row>
    <row r="48" spans="1:19" x14ac:dyDescent="0.25">
      <c r="A48" s="1">
        <v>360731</v>
      </c>
      <c r="B48" s="1">
        <v>1</v>
      </c>
      <c r="C48" s="1" t="str">
        <v>GK Bio</v>
      </c>
      <c r="D48" s="1">
        <v>4</v>
      </c>
      <c r="E48" s="1" t="str">
        <v>BioLegend</v>
      </c>
      <c r="F48" s="1">
        <v>0</v>
      </c>
      <c r="G48" s="1" t="str">
        <v>Pune</v>
      </c>
      <c r="H48" s="1">
        <v>0</v>
      </c>
      <c r="K48" s="1">
        <f t="shared" si="2"/>
        <v>5</v>
      </c>
      <c r="L48" s="1" t="str">
        <v>Sample (PM)</v>
      </c>
      <c r="M48" s="1">
        <v>4</v>
      </c>
      <c r="N48" s="1" t="str">
        <v>Hansa Biomed</v>
      </c>
      <c r="O48" s="1" t="str">
        <v>Priyanka Madam</v>
      </c>
      <c r="P48" s="1" t="str">
        <v>delhi</v>
      </c>
      <c r="Q48" s="1" t="str">
        <v>Priyanka Madam</v>
      </c>
      <c r="R48" s="1">
        <f t="shared" si="3"/>
        <v>5</v>
      </c>
      <c r="S48" s="1" t="str">
        <f>VLOOKUP(P48,'Customer List'!C:D,2,)</f>
        <v>Local</v>
      </c>
    </row>
    <row r="49" spans="1:19" x14ac:dyDescent="0.25">
      <c r="A49" s="1">
        <v>379207</v>
      </c>
      <c r="B49" s="1">
        <v>1</v>
      </c>
      <c r="C49" s="1" t="str">
        <v>GK Bio</v>
      </c>
      <c r="D49" s="1">
        <v>4</v>
      </c>
      <c r="E49" s="1" t="str">
        <v>BioLegend</v>
      </c>
      <c r="F49" s="1">
        <v>0</v>
      </c>
      <c r="G49" s="1" t="str">
        <v>Pune</v>
      </c>
      <c r="H49" s="1">
        <v>0</v>
      </c>
      <c r="K49" s="1">
        <f t="shared" si="2"/>
        <v>1</v>
      </c>
      <c r="L49" s="1" t="str">
        <v>Shubh Sales</v>
      </c>
      <c r="M49" s="1">
        <v>-80</v>
      </c>
      <c r="N49" s="1" t="str">
        <v>BPS</v>
      </c>
      <c r="O49" s="1">
        <v>0</v>
      </c>
      <c r="P49" s="1" t="str">
        <v>JAIPUR</v>
      </c>
      <c r="Q49" s="1" t="str">
        <v>Saturday</v>
      </c>
      <c r="R49" s="1">
        <f t="shared" si="3"/>
        <v>1</v>
      </c>
      <c r="S49" s="1" t="str">
        <f>VLOOKUP(P49,'Customer List'!C:D,2,)</f>
        <v>OutStation</v>
      </c>
    </row>
    <row r="50" spans="1:19" x14ac:dyDescent="0.25">
      <c r="A50" s="1" t="str">
        <v>BK011P</v>
      </c>
      <c r="B50" s="1">
        <v>1</v>
      </c>
      <c r="C50" s="1" t="str">
        <v>Goldlake</v>
      </c>
      <c r="D50" s="1">
        <v>4</v>
      </c>
      <c r="E50" s="1" t="str">
        <v>Cytoskeleton</v>
      </c>
      <c r="F50" s="1">
        <v>0</v>
      </c>
      <c r="G50" s="1" t="str">
        <v>PUNE</v>
      </c>
      <c r="H50" s="1" t="str">
        <v>Payment Hold</v>
      </c>
      <c r="K50" s="1">
        <f t="shared" si="2"/>
        <v>2</v>
      </c>
      <c r="L50" s="1" t="str">
        <v>SOUTH CAMPUS</v>
      </c>
      <c r="M50" s="1" t="str">
        <v>RT</v>
      </c>
      <c r="N50" s="1" t="str">
        <v>HOEFER</v>
      </c>
      <c r="O50" s="1">
        <v>0</v>
      </c>
      <c r="P50" s="1" t="str">
        <v>Delhi</v>
      </c>
      <c r="Q50" s="1" t="str">
        <v>Sample</v>
      </c>
      <c r="R50" s="1">
        <f t="shared" si="3"/>
        <v>2</v>
      </c>
      <c r="S50" s="1" t="str">
        <f>VLOOKUP(P50,'Customer List'!C:D,2,)</f>
        <v>Local</v>
      </c>
    </row>
    <row r="51" spans="1:19" x14ac:dyDescent="0.25">
      <c r="A51" s="1">
        <v>575304</v>
      </c>
      <c r="B51" s="1">
        <v>1</v>
      </c>
      <c r="C51" s="1" t="str">
        <v>HELIX</v>
      </c>
      <c r="D51" s="1">
        <v>-20</v>
      </c>
      <c r="E51" s="1" t="str">
        <v>BioLegend</v>
      </c>
      <c r="F51" s="1">
        <v>0</v>
      </c>
      <c r="G51" s="1" t="str">
        <v>Kerala</v>
      </c>
      <c r="H51" s="1">
        <v>0</v>
      </c>
      <c r="K51" s="1">
        <f t="shared" si="2"/>
        <v>3</v>
      </c>
      <c r="L51" s="1" t="str">
        <v>STOCK</v>
      </c>
      <c r="M51" s="1">
        <v>4</v>
      </c>
      <c r="N51" s="1" t="str">
        <v>BioLegend</v>
      </c>
      <c r="O51" s="1" t="str">
        <v>FOC Informed By Priya Madam and informed to SM Sir</v>
      </c>
      <c r="P51" s="1" t="str">
        <v>STOCK</v>
      </c>
      <c r="Q51" s="1" t="str">
        <v>Stock</v>
      </c>
      <c r="R51" s="1">
        <f t="shared" si="3"/>
        <v>3</v>
      </c>
      <c r="S51" s="1" t="str">
        <f>VLOOKUP(P51,'Customer List'!C:D,2,)</f>
        <v>STOCK</v>
      </c>
    </row>
    <row r="52" spans="1:19" x14ac:dyDescent="0.25">
      <c r="A52" s="1">
        <v>303706</v>
      </c>
      <c r="B52" s="1">
        <v>1</v>
      </c>
      <c r="C52" s="1" t="str">
        <v>Hinduja</v>
      </c>
      <c r="D52" s="1">
        <v>4</v>
      </c>
      <c r="E52" s="1" t="str">
        <v>BioLegend</v>
      </c>
      <c r="F52" s="1" t="str">
        <v>PO Awaited</v>
      </c>
      <c r="G52" s="1" t="str">
        <v>Mumbai</v>
      </c>
      <c r="H52" s="1" t="str">
        <v>PO Awaited</v>
      </c>
      <c r="K52" s="1">
        <f t="shared" si="2"/>
        <v>1</v>
      </c>
      <c r="L52" s="1" t="str">
        <v>stock</v>
      </c>
      <c r="M52" s="1">
        <v>-20</v>
      </c>
      <c r="N52" s="1" t="str">
        <v>Dharmacon</v>
      </c>
      <c r="O52" s="1" t="str">
        <v>Extra Item Purchased (Informed by Dharmendra Sir)</v>
      </c>
      <c r="P52" s="1" t="str">
        <v>STOCK</v>
      </c>
      <c r="Q52" s="1" t="str">
        <v>Stock</v>
      </c>
      <c r="R52" s="1">
        <f t="shared" si="3"/>
        <v>1</v>
      </c>
      <c r="S52" s="1" t="str">
        <f>VLOOKUP(P52,'Customer List'!C:D,2,)</f>
        <v>STOCK</v>
      </c>
    </row>
    <row r="53" spans="1:19" x14ac:dyDescent="0.25">
      <c r="A53" s="1">
        <v>369616</v>
      </c>
      <c r="B53" s="1">
        <v>1</v>
      </c>
      <c r="C53" s="1" t="str">
        <v>IMMUNEEL</v>
      </c>
      <c r="D53" s="1">
        <v>4</v>
      </c>
      <c r="E53" s="1" t="str">
        <v>BioLegend</v>
      </c>
      <c r="F53" s="1">
        <v>0</v>
      </c>
      <c r="G53" s="1" t="str">
        <v>Banglore</v>
      </c>
      <c r="H53" s="1">
        <v>0</v>
      </c>
      <c r="K53" s="1">
        <f t="shared" si="2"/>
        <v>3</v>
      </c>
      <c r="L53" s="1" t="str">
        <v>STOCK</v>
      </c>
      <c r="M53" s="1">
        <v>-20</v>
      </c>
      <c r="N53" s="1" t="str">
        <v>BioLegend</v>
      </c>
      <c r="O53" s="1" t="str">
        <v xml:space="preserve">Same item dispatched to Aiims from Opening Stock </v>
      </c>
      <c r="P53" s="1" t="str">
        <v>STOCK</v>
      </c>
      <c r="Q53" s="1" t="str">
        <v>Stock</v>
      </c>
      <c r="R53" s="1">
        <f t="shared" si="3"/>
        <v>3</v>
      </c>
      <c r="S53" s="1" t="str">
        <f>VLOOKUP(P53,'Customer List'!C:D,2,)</f>
        <v>STOCK</v>
      </c>
    </row>
    <row r="54" spans="1:19" x14ac:dyDescent="0.25">
      <c r="A54" s="1">
        <v>373746</v>
      </c>
      <c r="B54" s="1">
        <v>2</v>
      </c>
      <c r="C54" s="1" t="str">
        <v>IMMUNEEL</v>
      </c>
      <c r="D54" s="1">
        <v>4</v>
      </c>
      <c r="E54" s="1" t="str">
        <v>BioLegend</v>
      </c>
      <c r="F54" s="1">
        <v>0</v>
      </c>
      <c r="G54" s="1" t="str">
        <v>Banglore</v>
      </c>
      <c r="H54" s="1">
        <v>0</v>
      </c>
      <c r="K54" s="1">
        <f t="shared" si="2"/>
        <v>2</v>
      </c>
      <c r="L54" s="1" t="str">
        <v>STOCK</v>
      </c>
      <c r="M54" s="1" t="str">
        <v>RT</v>
      </c>
      <c r="N54" s="1" t="str">
        <v>Revvity</v>
      </c>
      <c r="O54" s="1" t="str">
        <v>MACHINE (PRIYANKA MADAM)</v>
      </c>
      <c r="P54" s="1" t="str">
        <v>STOCK</v>
      </c>
      <c r="Q54" s="1" t="str">
        <v>Stock</v>
      </c>
      <c r="R54" s="1">
        <f t="shared" si="3"/>
        <v>2</v>
      </c>
      <c r="S54" s="1" t="str">
        <f>VLOOKUP(P54,'Customer List'!C:D,2,)</f>
        <v>STOCK</v>
      </c>
    </row>
    <row r="55" spans="1:19" x14ac:dyDescent="0.25">
      <c r="A55" s="1">
        <v>426103</v>
      </c>
      <c r="B55" s="1">
        <v>1</v>
      </c>
      <c r="C55" s="1" t="str">
        <v>INTAS</v>
      </c>
      <c r="D55" s="1">
        <v>4</v>
      </c>
      <c r="E55" s="1" t="str">
        <v>BioLegend</v>
      </c>
      <c r="F55" s="1">
        <v>0</v>
      </c>
      <c r="G55" s="1" t="str">
        <v>Ahemedabad</v>
      </c>
      <c r="H55" s="1">
        <v>0</v>
      </c>
      <c r="K55" s="1">
        <f t="shared" si="2"/>
        <v>1</v>
      </c>
      <c r="L55" s="1" t="str">
        <v>STOCK</v>
      </c>
      <c r="M55" s="1">
        <v>4</v>
      </c>
      <c r="N55" s="1" t="str">
        <v>BioLegend</v>
      </c>
      <c r="O55" s="1" t="str">
        <v>Return From Bio Health (Extra Purchase infromed by Priynka Madam)</v>
      </c>
      <c r="P55" s="1" t="str">
        <v>STOCK</v>
      </c>
      <c r="Q55" s="1" t="str">
        <v>Priyanka Madam</v>
      </c>
      <c r="R55" s="1">
        <f t="shared" si="3"/>
        <v>1</v>
      </c>
      <c r="S55" s="1" t="str">
        <f>VLOOKUP(P55,'Customer List'!C:D,2,)</f>
        <v>STOCK</v>
      </c>
    </row>
    <row r="56" spans="1:19" x14ac:dyDescent="0.25">
      <c r="A56" s="1">
        <v>303529</v>
      </c>
      <c r="B56" s="1">
        <v>2</v>
      </c>
      <c r="C56" s="1" t="str">
        <v>INVITRO</v>
      </c>
      <c r="D56" s="1">
        <v>4</v>
      </c>
      <c r="E56" s="1" t="str">
        <v>BioLegend</v>
      </c>
      <c r="F56" s="1">
        <v>0</v>
      </c>
      <c r="G56" s="1" t="str">
        <v>Delhi</v>
      </c>
      <c r="H56" s="1">
        <v>0</v>
      </c>
      <c r="K56" s="1">
        <f t="shared" si="2"/>
        <v>9</v>
      </c>
      <c r="L56" s="1" t="str">
        <v>Stock</v>
      </c>
      <c r="M56" s="1">
        <v>4</v>
      </c>
      <c r="N56" s="1" t="str">
        <v>BioLegend</v>
      </c>
      <c r="O56" s="1">
        <v>0</v>
      </c>
      <c r="P56" s="1" t="str">
        <v>STOCK</v>
      </c>
      <c r="Q56" s="1" t="str">
        <v>Stock</v>
      </c>
      <c r="R56" s="1">
        <f t="shared" si="3"/>
        <v>9</v>
      </c>
      <c r="S56" s="1" t="str">
        <f>VLOOKUP(P56,'Customer List'!C:D,2,)</f>
        <v>STOCK</v>
      </c>
    </row>
    <row r="57" spans="1:19" x14ac:dyDescent="0.25">
      <c r="A57" s="1" t="str">
        <v>FSP-3145-2</v>
      </c>
      <c r="B57" s="1">
        <v>1</v>
      </c>
      <c r="C57" s="1" t="str">
        <v>JNU</v>
      </c>
      <c r="D57" s="1">
        <v>4</v>
      </c>
      <c r="E57" s="1" t="str">
        <v>MABTECH</v>
      </c>
      <c r="F57" s="1">
        <v>0</v>
      </c>
      <c r="G57" s="1" t="str">
        <v>DELHI</v>
      </c>
      <c r="H57" s="1" t="str">
        <v>Priyanka Madam</v>
      </c>
      <c r="K57" s="1">
        <f t="shared" si="2"/>
        <v>1</v>
      </c>
      <c r="L57" s="1" t="str">
        <v>STOCK</v>
      </c>
      <c r="M57" s="1" t="str">
        <v>4</v>
      </c>
      <c r="N57" s="1" t="str">
        <v>BioLegend</v>
      </c>
      <c r="O57" s="1" t="str">
        <v>Extra Purchase By Priya Madam</v>
      </c>
      <c r="P57" s="1" t="str">
        <v>STOCK</v>
      </c>
      <c r="Q57" s="1" t="str">
        <v>Stock</v>
      </c>
      <c r="R57" s="1">
        <f t="shared" si="3"/>
        <v>1</v>
      </c>
      <c r="S57" s="1" t="str">
        <f>VLOOKUP(P57,'Customer List'!C:D,2,)</f>
        <v>STOCK</v>
      </c>
    </row>
    <row r="58" spans="1:19" x14ac:dyDescent="0.25">
      <c r="A58" s="1" t="str">
        <v>VSGH12442-253046112</v>
      </c>
      <c r="B58" s="1">
        <v>1</v>
      </c>
      <c r="C58" s="1" t="str">
        <v>MANIPAL</v>
      </c>
      <c r="D58" s="1">
        <v>-80</v>
      </c>
      <c r="E58" s="1" t="str">
        <v>DHARMACON</v>
      </c>
      <c r="F58" s="1">
        <v>0</v>
      </c>
      <c r="G58" s="1" t="str">
        <v>Banglore</v>
      </c>
      <c r="H58" s="1">
        <v>0</v>
      </c>
      <c r="K58" s="1">
        <f t="shared" si="2"/>
        <v>5</v>
      </c>
      <c r="L58" s="1" t="str">
        <v>Stock</v>
      </c>
      <c r="M58" s="1" t="str">
        <v>RT</v>
      </c>
      <c r="N58" s="1" t="str">
        <v>Biotium</v>
      </c>
      <c r="O58" s="1">
        <v>0</v>
      </c>
      <c r="P58" s="1" t="str">
        <v>STOCK</v>
      </c>
      <c r="Q58" s="1" t="str">
        <v>Stock</v>
      </c>
      <c r="R58" s="1">
        <f t="shared" si="3"/>
        <v>5</v>
      </c>
      <c r="S58" s="1" t="str">
        <f>VLOOKUP(P58,'Customer List'!C:D,2,)</f>
        <v>STOCK</v>
      </c>
    </row>
    <row r="59" spans="1:19" x14ac:dyDescent="0.25">
      <c r="A59" s="1">
        <v>740379</v>
      </c>
      <c r="B59" s="1">
        <v>1</v>
      </c>
      <c r="C59" s="1" t="str">
        <v>MIRANDA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 (one Kit of 14pcs)</v>
      </c>
      <c r="K59" s="1">
        <f t="shared" si="2"/>
        <v>6</v>
      </c>
      <c r="L59" s="1" t="str">
        <v>STOCK</v>
      </c>
      <c r="M59" s="1">
        <v>4</v>
      </c>
      <c r="N59" s="1" t="str">
        <v>BioLegend</v>
      </c>
      <c r="O59" s="1" t="str">
        <v>Extra Received</v>
      </c>
      <c r="P59" s="1" t="str">
        <v>STOCK</v>
      </c>
      <c r="Q59" s="1" t="str">
        <v>Stock</v>
      </c>
      <c r="R59" s="1">
        <f t="shared" si="3"/>
        <v>6</v>
      </c>
      <c r="S59" s="1" t="str">
        <f>VLOOKUP(P59,'Customer List'!C:D,2,)</f>
        <v>STOCK</v>
      </c>
    </row>
    <row r="60" spans="1:19" x14ac:dyDescent="0.25">
      <c r="A60" s="1">
        <v>740830</v>
      </c>
      <c r="B60" s="1">
        <v>1</v>
      </c>
      <c r="C60" s="1" t="str">
        <v>MIRANDA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 (one Kit of 14pcs)</v>
      </c>
      <c r="K60" s="1">
        <f t="shared" si="2"/>
        <v>2</v>
      </c>
      <c r="L60" s="1" t="str">
        <v>STOCK</v>
      </c>
      <c r="M60" s="1" t="str">
        <v>RT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>
        <f t="shared" si="3"/>
        <v>2</v>
      </c>
      <c r="S60" s="1" t="str">
        <f>VLOOKUP(P60,'Customer List'!C:D,2,)</f>
        <v>STOCK</v>
      </c>
    </row>
    <row r="61" spans="1:19" x14ac:dyDescent="0.25">
      <c r="A61" s="1">
        <v>740831</v>
      </c>
      <c r="B61" s="1">
        <v>1</v>
      </c>
      <c r="C61" s="1" t="str">
        <v>MIRANDA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 (one Kit of 14pcs)</v>
      </c>
      <c r="K61" s="1">
        <f t="shared" si="2"/>
        <v>2</v>
      </c>
      <c r="L61" s="1" t="str">
        <v>STOCK</v>
      </c>
      <c r="M61" s="1">
        <v>-20</v>
      </c>
      <c r="N61" s="1" t="str">
        <v>Genei Lab</v>
      </c>
      <c r="O61" s="1" t="str">
        <v>One Piece Damaged received (Replacement received)</v>
      </c>
      <c r="P61" s="1" t="str">
        <v>STOCK</v>
      </c>
      <c r="Q61" s="1" t="str">
        <v>Stock</v>
      </c>
      <c r="R61" s="1">
        <f t="shared" si="3"/>
        <v>2</v>
      </c>
      <c r="S61" s="1" t="str">
        <f>VLOOKUP(P61,'Customer List'!C:D,2,)</f>
        <v>STOCK</v>
      </c>
    </row>
    <row r="62" spans="1:19" x14ac:dyDescent="0.25">
      <c r="A62" s="1">
        <v>740832</v>
      </c>
      <c r="B62" s="1">
        <v>1</v>
      </c>
      <c r="C62" s="1" t="str">
        <v>MIRANDA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 (one Kit of 14pcs)</v>
      </c>
      <c r="K62" s="1">
        <f t="shared" si="2"/>
        <v>3</v>
      </c>
      <c r="L62" s="1" t="str">
        <v>STOCK</v>
      </c>
      <c r="M62" s="1">
        <v>-20</v>
      </c>
      <c r="N62" s="1" t="str">
        <v>Genei Lab</v>
      </c>
      <c r="O62" s="1">
        <v>0</v>
      </c>
      <c r="P62" s="1" t="str">
        <v>STOCK</v>
      </c>
      <c r="Q62" s="1" t="str">
        <v>Stock</v>
      </c>
      <c r="R62" s="1">
        <f t="shared" si="3"/>
        <v>3</v>
      </c>
      <c r="S62" s="1" t="str">
        <f>VLOOKUP(P62,'Customer List'!C:D,2,)</f>
        <v>STOCK</v>
      </c>
    </row>
    <row r="63" spans="1:19" x14ac:dyDescent="0.25">
      <c r="A63" s="1">
        <v>740833</v>
      </c>
      <c r="B63" s="1">
        <v>1</v>
      </c>
      <c r="C63" s="1" t="str">
        <v>MIRANDA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 (one Kit of 14pcs)</v>
      </c>
      <c r="K63" s="1">
        <f t="shared" ref="K63:K87" si="4">SUMIFS(B:B,C:C, L63,D:D, M63,E:E, N63,F:F, O63,G:G, P63,H:H, Q63)</f>
        <v>3</v>
      </c>
      <c r="L63" s="1" t="str">
        <v>STOCK</v>
      </c>
      <c r="M63" s="1" t="str">
        <v>rt</v>
      </c>
      <c r="N63" s="1" t="str">
        <v>BioLegend</v>
      </c>
      <c r="O63" s="1" t="str">
        <v>Extra Received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3</v>
      </c>
      <c r="S63" s="1" t="str">
        <f>VLOOKUP(P63,'Customer List'!C:D,2,)</f>
        <v>STOCK</v>
      </c>
    </row>
    <row r="64" spans="1:19" x14ac:dyDescent="0.25">
      <c r="A64" s="1">
        <v>740834</v>
      </c>
      <c r="B64" s="1">
        <v>1</v>
      </c>
      <c r="C64" s="1" t="str">
        <v>MIRANDA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 (one Kit of 14pcs)</v>
      </c>
      <c r="K64" s="1">
        <f t="shared" si="4"/>
        <v>3</v>
      </c>
      <c r="L64" s="1" t="str">
        <v>stock</v>
      </c>
      <c r="M64" s="1">
        <v>4</v>
      </c>
      <c r="N64" s="1" t="str">
        <v>Genexis Biotech</v>
      </c>
      <c r="O64" s="1" t="str">
        <v>Sample Received (Priyanka madam)</v>
      </c>
      <c r="P64" s="1" t="str">
        <v>STOCK</v>
      </c>
      <c r="Q64" s="1" t="str">
        <v>Stock</v>
      </c>
      <c r="R64" s="1">
        <f t="shared" si="5"/>
        <v>3</v>
      </c>
      <c r="S64" s="1" t="str">
        <f>VLOOKUP(P64,'Customer List'!C:D,2,)</f>
        <v>STOCK</v>
      </c>
    </row>
    <row r="65" spans="1:19" x14ac:dyDescent="0.25">
      <c r="A65" s="1">
        <v>740835</v>
      </c>
      <c r="B65" s="1">
        <v>1</v>
      </c>
      <c r="C65" s="1" t="str">
        <v>MIRANDA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 (one Kit of 14pcs)</v>
      </c>
      <c r="K65" s="1">
        <f t="shared" si="4"/>
        <v>7</v>
      </c>
      <c r="L65" s="1" t="str">
        <v>stock</v>
      </c>
      <c r="M65" s="1">
        <v>-20</v>
      </c>
      <c r="N65" s="1" t="str">
        <v>Intron</v>
      </c>
      <c r="O65" s="1">
        <v>0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7</v>
      </c>
      <c r="S65" s="1" t="str">
        <f>VLOOKUP(P65,'Customer List'!C:D,2,)</f>
        <v>STOCK</v>
      </c>
    </row>
    <row r="66" spans="1:19" x14ac:dyDescent="0.25">
      <c r="A66" s="1">
        <v>740836</v>
      </c>
      <c r="B66" s="1">
        <v>1</v>
      </c>
      <c r="C66" s="1" t="str">
        <v>MIRANDA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 (one Kit of 14pcs)</v>
      </c>
      <c r="K66" s="1">
        <f t="shared" si="4"/>
        <v>71</v>
      </c>
      <c r="L66" s="1" t="str">
        <v>Stock</v>
      </c>
      <c r="M66" s="1" t="str">
        <v>RT</v>
      </c>
      <c r="N66" s="1" t="str">
        <v>Sartorius</v>
      </c>
      <c r="O66" s="1">
        <v>0</v>
      </c>
      <c r="P66" s="1" t="str">
        <v>STOCK</v>
      </c>
      <c r="Q66" s="1" t="str">
        <v>Stock</v>
      </c>
      <c r="R66" s="1">
        <f t="shared" si="6"/>
        <v>71</v>
      </c>
      <c r="S66" s="1" t="str">
        <f>VLOOKUP(P66,'Customer List'!C:D,2,)</f>
        <v>STOCK</v>
      </c>
    </row>
    <row r="67" spans="1:19" x14ac:dyDescent="0.25">
      <c r="A67" s="1">
        <v>740837</v>
      </c>
      <c r="B67" s="1">
        <v>1</v>
      </c>
      <c r="C67" s="1" t="str">
        <v>MIRANDA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 (one Kit of 14pcs)</v>
      </c>
      <c r="K67" s="1">
        <f t="shared" si="4"/>
        <v>28</v>
      </c>
      <c r="L67" s="1" t="str">
        <v>Stock</v>
      </c>
      <c r="M67" s="1" t="str">
        <v>RT</v>
      </c>
      <c r="N67" s="1" t="str">
        <v>Mp Bio</v>
      </c>
      <c r="O67" s="1">
        <v>0</v>
      </c>
      <c r="P67" s="1" t="str">
        <v>STOCK</v>
      </c>
      <c r="Q67" s="1" t="str">
        <v>Stock</v>
      </c>
      <c r="R67" s="1">
        <f t="shared" si="6"/>
        <v>28</v>
      </c>
      <c r="S67" s="1" t="str">
        <f>VLOOKUP(P67,'Customer List'!C:D,2,)</f>
        <v>STOCK</v>
      </c>
    </row>
    <row r="68" spans="1:19" x14ac:dyDescent="0.25">
      <c r="A68" s="1">
        <v>740838</v>
      </c>
      <c r="B68" s="1">
        <v>1</v>
      </c>
      <c r="C68" s="1" t="str">
        <v>MIRANDA</v>
      </c>
      <c r="D68" s="1">
        <v>4</v>
      </c>
      <c r="E68" s="1" t="str">
        <v>BioLegend</v>
      </c>
      <c r="F68" s="1">
        <v>0</v>
      </c>
      <c r="G68" s="1" t="str">
        <v>Delhi</v>
      </c>
      <c r="H68" s="1" t="str">
        <v>Priyanka Madam (one Kit of 14pcs)</v>
      </c>
      <c r="K68" s="1">
        <f t="shared" si="4"/>
        <v>11</v>
      </c>
      <c r="L68" s="1" t="str">
        <v>Stock</v>
      </c>
      <c r="M68" s="1">
        <v>-20</v>
      </c>
      <c r="N68" s="1" t="str">
        <v>Mp Bio</v>
      </c>
      <c r="O68" s="1">
        <v>0</v>
      </c>
      <c r="P68" s="1" t="str">
        <v>STOCK</v>
      </c>
      <c r="Q68" s="1" t="str">
        <v>Stock</v>
      </c>
      <c r="R68" s="1">
        <f t="shared" si="6"/>
        <v>11</v>
      </c>
      <c r="S68" s="1" t="str">
        <f>VLOOKUP(P68,'Customer List'!C:D,2,)</f>
        <v>STOCK</v>
      </c>
    </row>
    <row r="69" spans="1:19" x14ac:dyDescent="0.25">
      <c r="A69" s="1">
        <v>740840</v>
      </c>
      <c r="B69" s="1">
        <v>1</v>
      </c>
      <c r="C69" s="1" t="str">
        <v>MIRANDA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Priyanka Madam (one Kit of 14pcs)</v>
      </c>
      <c r="K69" s="1">
        <f t="shared" si="4"/>
        <v>1</v>
      </c>
      <c r="L69" s="1" t="str">
        <v>STOCK</v>
      </c>
      <c r="M69" s="1">
        <v>4</v>
      </c>
      <c r="N69" s="1" t="str">
        <v>BioLegend</v>
      </c>
      <c r="O69" s="1">
        <v>0</v>
      </c>
      <c r="P69" s="1" t="str">
        <v>STOCK</v>
      </c>
      <c r="Q69" s="1" t="str">
        <v>Priyanka Madam</v>
      </c>
      <c r="R69" s="1">
        <f t="shared" si="6"/>
        <v>1</v>
      </c>
      <c r="S69" s="1" t="str">
        <f>VLOOKUP(P69,'Customer List'!C:D,2,)</f>
        <v>STOCK</v>
      </c>
    </row>
    <row r="70" spans="1:19" x14ac:dyDescent="0.25">
      <c r="A70" s="1">
        <v>740843</v>
      </c>
      <c r="B70" s="1">
        <v>1</v>
      </c>
      <c r="C70" s="1" t="str">
        <v>MIRANDA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>Priyanka Madam (one Kit of 14pcs)</v>
      </c>
      <c r="K70" s="1">
        <f t="shared" si="4"/>
        <v>4</v>
      </c>
      <c r="L70" s="1" t="str">
        <v>Stock</v>
      </c>
      <c r="M70" s="1">
        <v>4</v>
      </c>
      <c r="N70" s="1" t="str">
        <v>BioLegend</v>
      </c>
      <c r="O70" s="1" t="str">
        <v>Retrun From IGIB , Invoice Number 1058</v>
      </c>
      <c r="P70" s="1" t="str">
        <v>STOCK</v>
      </c>
      <c r="Q70" s="1" t="str">
        <v>Stock</v>
      </c>
      <c r="R70" s="1">
        <f t="shared" si="6"/>
        <v>4</v>
      </c>
      <c r="S70" s="1" t="str">
        <f>VLOOKUP(P70,'Customer List'!C:D,2,)</f>
        <v>STOCK</v>
      </c>
    </row>
    <row r="71" spans="1:19" x14ac:dyDescent="0.25">
      <c r="A71" s="1">
        <v>740844</v>
      </c>
      <c r="B71" s="1">
        <v>1</v>
      </c>
      <c r="C71" s="1" t="str">
        <v>MIRANDA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>Priyanka Madam (one Kit of 14pcs)</v>
      </c>
      <c r="K71" s="1">
        <f t="shared" si="4"/>
        <v>2</v>
      </c>
      <c r="L71" s="1" t="str">
        <v>Stock</v>
      </c>
      <c r="M71" s="1">
        <v>4</v>
      </c>
      <c r="N71" s="1" t="str">
        <v>Dharmacon</v>
      </c>
      <c r="O71" s="1" t="str">
        <v>Retrun From IGIB , Invoice Number 1058</v>
      </c>
      <c r="P71" s="1" t="str">
        <v>STOCK</v>
      </c>
      <c r="Q71" s="1" t="str">
        <v>Stock</v>
      </c>
      <c r="R71" s="1">
        <f t="shared" si="6"/>
        <v>2</v>
      </c>
      <c r="S71" s="1" t="str">
        <f>VLOOKUP(P71,'Customer List'!C:D,2,)</f>
        <v>STOCK</v>
      </c>
    </row>
    <row r="72" spans="1:19" x14ac:dyDescent="0.25">
      <c r="A72" s="1">
        <v>741446</v>
      </c>
      <c r="B72" s="1">
        <v>1</v>
      </c>
      <c r="C72" s="1" t="str">
        <v>MIRANDA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Priyanka Madam (one Kit of 14pcs)</v>
      </c>
      <c r="K72" s="1">
        <f t="shared" si="4"/>
        <v>6</v>
      </c>
      <c r="L72" s="1" t="str">
        <v>Stock</v>
      </c>
      <c r="M72" s="1">
        <v>4</v>
      </c>
      <c r="N72" s="1" t="str">
        <v>BioLegend</v>
      </c>
      <c r="O72" s="1" t="str">
        <v>Demo Kit Mohan Sir</v>
      </c>
      <c r="P72" s="1" t="str">
        <v>STOCK</v>
      </c>
      <c r="Q72" s="1" t="str">
        <v>DemoKit (Mohan Sir)</v>
      </c>
      <c r="R72" s="1">
        <f t="shared" si="6"/>
        <v>6</v>
      </c>
      <c r="S72" s="1" t="str">
        <f>VLOOKUP(P72,'Customer List'!C:D,2,)</f>
        <v>STOCK</v>
      </c>
    </row>
    <row r="73" spans="1:19" x14ac:dyDescent="0.25">
      <c r="A73" s="1">
        <v>740809</v>
      </c>
      <c r="B73" s="1">
        <v>1</v>
      </c>
      <c r="C73" s="1" t="str">
        <v>MOHAN SIR</v>
      </c>
      <c r="D73" s="1">
        <v>4</v>
      </c>
      <c r="E73" s="1" t="str">
        <v>BioLegend</v>
      </c>
      <c r="F73" s="1">
        <v>0</v>
      </c>
      <c r="G73" s="1" t="str">
        <v>Lucknow</v>
      </c>
      <c r="H73" s="1">
        <v>0</v>
      </c>
      <c r="K73" s="1">
        <f t="shared" si="4"/>
        <v>1</v>
      </c>
      <c r="L73" s="1" t="str">
        <v>Sun Pharma</v>
      </c>
      <c r="M73" s="1">
        <v>-20</v>
      </c>
      <c r="N73" s="1" t="str">
        <v>DHARMACON</v>
      </c>
      <c r="O73" s="1">
        <v>0</v>
      </c>
      <c r="P73" s="1" t="str">
        <v>Gujrat</v>
      </c>
      <c r="Q73" s="1">
        <v>0</v>
      </c>
      <c r="R73" s="1">
        <f t="shared" si="6"/>
        <v>1</v>
      </c>
      <c r="S73" s="1" t="str">
        <f>VLOOKUP(P73,'Customer List'!C:D,2,)</f>
        <v>OutStation</v>
      </c>
    </row>
    <row r="74" spans="1:19" x14ac:dyDescent="0.25">
      <c r="A74" s="1">
        <v>335917</v>
      </c>
      <c r="B74" s="1">
        <v>1</v>
      </c>
      <c r="C74" s="1" t="str">
        <v>Nanogen Healthcare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Priyanka Madam</v>
      </c>
      <c r="K74" s="1">
        <f t="shared" si="4"/>
        <v>1</v>
      </c>
      <c r="L74" s="1" t="str">
        <v>Sun Pharma</v>
      </c>
      <c r="M74" s="1">
        <v>-80</v>
      </c>
      <c r="N74" s="1" t="str">
        <v>DHARMACON</v>
      </c>
      <c r="O74" s="1">
        <v>0</v>
      </c>
      <c r="P74" s="1" t="str">
        <v>Gujrat</v>
      </c>
      <c r="Q74" s="1">
        <v>0</v>
      </c>
      <c r="R74" s="1">
        <f t="shared" si="6"/>
        <v>1</v>
      </c>
      <c r="S74" s="1" t="str">
        <f>VLOOKUP(P74,'Customer List'!C:D,2,)</f>
        <v>OutStation</v>
      </c>
    </row>
    <row r="75" spans="1:19" x14ac:dyDescent="0.25">
      <c r="A75" s="1" t="str">
        <v>G-CUSTOM-1177531</v>
      </c>
      <c r="B75" s="1">
        <v>1</v>
      </c>
      <c r="C75" s="1" t="str">
        <v>NCBS</v>
      </c>
      <c r="D75" s="1">
        <v>-20</v>
      </c>
      <c r="E75" s="1" t="str">
        <v>DHARMACON</v>
      </c>
      <c r="F75" s="1">
        <v>0</v>
      </c>
      <c r="G75" s="1" t="str">
        <v>Banglore</v>
      </c>
      <c r="H75" s="1">
        <v>0</v>
      </c>
      <c r="K75" s="1">
        <f t="shared" si="4"/>
        <v>4</v>
      </c>
      <c r="L75" s="1" t="str">
        <v>SYNGENE</v>
      </c>
      <c r="M75" s="1">
        <v>-20</v>
      </c>
      <c r="N75" s="1" t="str">
        <v>MABTECH</v>
      </c>
      <c r="O75" s="1">
        <v>0</v>
      </c>
      <c r="P75" s="1" t="str">
        <v>Banglore</v>
      </c>
      <c r="Q75" s="1" t="str">
        <v>Saturday</v>
      </c>
      <c r="R75" s="1">
        <f t="shared" si="6"/>
        <v>4</v>
      </c>
      <c r="S75" s="1" t="str">
        <f>VLOOKUP(P75,'Customer List'!C:D,2,)</f>
        <v>OutStation</v>
      </c>
    </row>
    <row r="76" spans="1:19" x14ac:dyDescent="0.25">
      <c r="A76" s="1" t="str">
        <v>G-CUSTOM-1177536</v>
      </c>
      <c r="B76" s="1">
        <v>1</v>
      </c>
      <c r="C76" s="1" t="str">
        <v>NCBS</v>
      </c>
      <c r="D76" s="1">
        <v>-20</v>
      </c>
      <c r="E76" s="1" t="str">
        <v>DHARMACON</v>
      </c>
      <c r="F76" s="1">
        <v>0</v>
      </c>
      <c r="G76" s="1" t="str">
        <v>Banglore</v>
      </c>
      <c r="H76" s="1">
        <v>0</v>
      </c>
      <c r="K76" s="1">
        <f t="shared" si="4"/>
        <v>1</v>
      </c>
      <c r="L76" s="1" t="str">
        <v>TECHWEST</v>
      </c>
      <c r="M76" s="1">
        <v>4</v>
      </c>
      <c r="N76" s="1" t="str">
        <v>BioLegend</v>
      </c>
      <c r="O76" s="1">
        <v>0</v>
      </c>
      <c r="P76" s="1" t="str">
        <v>Gujrat</v>
      </c>
      <c r="Q76" s="1">
        <v>0</v>
      </c>
      <c r="R76" s="1">
        <f t="shared" si="6"/>
        <v>1</v>
      </c>
      <c r="S76" s="1" t="str">
        <f>VLOOKUP(P76,'Customer List'!C:D,2,)</f>
        <v>OutStation</v>
      </c>
    </row>
    <row r="77" spans="1:19" x14ac:dyDescent="0.25">
      <c r="A77" s="1" t="str">
        <v>D-001810-10-05</v>
      </c>
      <c r="B77" s="1">
        <v>2</v>
      </c>
      <c r="C77" s="1" t="str">
        <v>NCBS</v>
      </c>
      <c r="D77" s="1">
        <v>-20</v>
      </c>
      <c r="E77" s="1" t="str">
        <v>DHARMACON</v>
      </c>
      <c r="F77" s="1">
        <v>0</v>
      </c>
      <c r="G77" s="1" t="str">
        <v>Banglore</v>
      </c>
      <c r="H77" s="1">
        <v>0</v>
      </c>
      <c r="K77" s="1">
        <f t="shared" si="4"/>
        <v>1</v>
      </c>
      <c r="L77" s="1" t="str">
        <v>viganahar</v>
      </c>
      <c r="M77" s="1">
        <v>4</v>
      </c>
      <c r="N77" s="1" t="str">
        <v>BioLegend</v>
      </c>
      <c r="O77" s="1">
        <v>0</v>
      </c>
      <c r="P77" s="1" t="str">
        <v>Hyderabad</v>
      </c>
      <c r="Q77" s="1">
        <v>0</v>
      </c>
      <c r="R77" s="1">
        <f t="shared" si="6"/>
        <v>1</v>
      </c>
      <c r="S77" s="1" t="str">
        <f>VLOOKUP(P77,'Customer List'!C:D,2,)</f>
        <v>OutStation</v>
      </c>
    </row>
    <row r="78" spans="1:19" x14ac:dyDescent="0.25">
      <c r="A78" s="1" t="str">
        <v>B-002000-UB-100</v>
      </c>
      <c r="B78" s="1">
        <v>1</v>
      </c>
      <c r="C78" s="1" t="str">
        <v>NCBS</v>
      </c>
      <c r="D78" s="1">
        <v>4</v>
      </c>
      <c r="E78" s="1" t="str">
        <v>DHARMACON</v>
      </c>
      <c r="F78" s="1">
        <v>0</v>
      </c>
      <c r="G78" s="1" t="str">
        <v>Banglore</v>
      </c>
      <c r="H78" s="1">
        <v>0</v>
      </c>
      <c r="K78" s="1">
        <f t="shared" si="4"/>
        <v>1</v>
      </c>
      <c r="L78" s="1" t="str">
        <v>VISHAL</v>
      </c>
      <c r="M78" s="1">
        <v>4</v>
      </c>
      <c r="N78" s="1" t="str">
        <v>BioLegend</v>
      </c>
      <c r="O78" s="1" t="str">
        <v>Demo Vail</v>
      </c>
      <c r="P78" s="1" t="str">
        <v>Noida</v>
      </c>
      <c r="Q78" s="1" t="str">
        <v>VISHAL Demo Vail</v>
      </c>
      <c r="R78" s="1">
        <f t="shared" si="6"/>
        <v>1</v>
      </c>
      <c r="S78" s="1" t="str">
        <f>VLOOKUP(P78,'Customer List'!C:D,2,)</f>
        <v>Local</v>
      </c>
    </row>
    <row r="79" spans="1:19" x14ac:dyDescent="0.25">
      <c r="A79" s="1" t="str">
        <v>T-2004-02</v>
      </c>
      <c r="B79" s="1">
        <v>3</v>
      </c>
      <c r="C79" s="1" t="str">
        <v>NCBS</v>
      </c>
      <c r="D79" s="1">
        <v>4</v>
      </c>
      <c r="E79" s="1" t="str">
        <v>DHARMACON</v>
      </c>
      <c r="F79" s="1">
        <v>0</v>
      </c>
      <c r="G79" s="1" t="str">
        <v>Banglore</v>
      </c>
      <c r="H79" s="1">
        <v>0</v>
      </c>
      <c r="K79" s="1">
        <f t="shared" si="4"/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156604</v>
      </c>
      <c r="B80" s="1">
        <v>1</v>
      </c>
      <c r="C80" s="1" t="str">
        <v>NCCS</v>
      </c>
      <c r="D80" s="1">
        <v>4</v>
      </c>
      <c r="E80" s="1" t="str">
        <v>BioLegend</v>
      </c>
      <c r="F80" s="1">
        <v>0</v>
      </c>
      <c r="G80" s="1" t="str">
        <v>Pune</v>
      </c>
      <c r="H80" s="1">
        <v>0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426202</v>
      </c>
      <c r="B81" s="1">
        <v>6</v>
      </c>
      <c r="C81" s="1" t="str">
        <v>NCCS</v>
      </c>
      <c r="D81" s="1" t="str">
        <v>RT</v>
      </c>
      <c r="E81" s="1" t="str">
        <v>BioLegend</v>
      </c>
      <c r="F81" s="1">
        <v>0</v>
      </c>
      <c r="G81" s="1" t="str">
        <v>Pune</v>
      </c>
      <c r="H81" s="1">
        <v>0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582304</v>
      </c>
      <c r="B82" s="1">
        <v>1</v>
      </c>
      <c r="C82" s="1" t="str">
        <v>NCCS</v>
      </c>
      <c r="D82" s="1">
        <v>-20</v>
      </c>
      <c r="E82" s="1" t="str">
        <v>BioLegend</v>
      </c>
      <c r="F82" s="1">
        <v>0</v>
      </c>
      <c r="G82" s="1" t="str">
        <v>Pune</v>
      </c>
      <c r="H82" s="1">
        <v>0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921304</v>
      </c>
      <c r="B83" s="1">
        <v>1</v>
      </c>
      <c r="C83" s="1" t="str">
        <v>NCCS</v>
      </c>
      <c r="D83" s="1">
        <v>4</v>
      </c>
      <c r="E83" s="1" t="str">
        <v>BioLegend</v>
      </c>
      <c r="F83" s="1">
        <v>0</v>
      </c>
      <c r="G83" s="1" t="str">
        <v>Pune</v>
      </c>
      <c r="H83" s="1">
        <v>0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926201</v>
      </c>
      <c r="B84" s="1">
        <v>1</v>
      </c>
      <c r="C84" s="1" t="str">
        <v>NCCS</v>
      </c>
      <c r="D84" s="1" t="str">
        <v>RT</v>
      </c>
      <c r="E84" s="1" t="str">
        <v>BioLegend</v>
      </c>
      <c r="F84" s="1">
        <v>0</v>
      </c>
      <c r="G84" s="1" t="str">
        <v>Pune</v>
      </c>
      <c r="H84" s="1">
        <v>0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MQ-050325-01-0002</v>
      </c>
      <c r="B85" s="1">
        <v>1</v>
      </c>
      <c r="C85" s="1" t="str">
        <v>NIAB</v>
      </c>
      <c r="D85" s="1">
        <v>-20</v>
      </c>
      <c r="E85" s="1" t="str">
        <v>Dharmacon</v>
      </c>
      <c r="F85" s="1" t="str">
        <v>FOC</v>
      </c>
      <c r="G85" s="1" t="str">
        <v>Hyderabad</v>
      </c>
      <c r="H85" s="1" t="str">
        <v>Saturday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100222</v>
      </c>
      <c r="B86" s="1">
        <v>1</v>
      </c>
      <c r="C86" s="1" t="str">
        <v>NII</v>
      </c>
      <c r="D86" s="1">
        <v>4</v>
      </c>
      <c r="E86" s="1" t="str">
        <v>BioLegend</v>
      </c>
      <c r="F86" s="1">
        <v>0</v>
      </c>
      <c r="G86" s="1" t="str">
        <v>Delhi</v>
      </c>
      <c r="H86" s="1">
        <v>0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101243</v>
      </c>
      <c r="B87" s="1">
        <v>1</v>
      </c>
      <c r="C87" s="1" t="str">
        <v>NII</v>
      </c>
      <c r="D87" s="1">
        <v>4</v>
      </c>
      <c r="E87" s="1" t="str">
        <v>BioLegend</v>
      </c>
      <c r="F87" s="1">
        <v>0</v>
      </c>
      <c r="G87" s="1" t="str">
        <v>Delhi</v>
      </c>
      <c r="H87" s="1">
        <v>0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103056</v>
      </c>
      <c r="B88" s="1">
        <v>1</v>
      </c>
      <c r="C88" s="1" t="str">
        <v>NII</v>
      </c>
      <c r="D88" s="1">
        <v>4</v>
      </c>
      <c r="E88" s="1" t="str">
        <v>BioLegend</v>
      </c>
      <c r="F88" s="1">
        <v>0</v>
      </c>
      <c r="G88" s="1" t="str">
        <v>Delhi</v>
      </c>
      <c r="H88" s="1">
        <v>0</v>
      </c>
    </row>
    <row r="89" spans="1:19" x14ac:dyDescent="0.25">
      <c r="A89" s="1">
        <v>106310</v>
      </c>
      <c r="B89" s="1">
        <v>1</v>
      </c>
      <c r="C89" s="1" t="str">
        <v>NII</v>
      </c>
      <c r="D89" s="1">
        <v>4</v>
      </c>
      <c r="E89" s="1" t="str">
        <v>BioLegend</v>
      </c>
      <c r="F89" s="1">
        <v>0</v>
      </c>
      <c r="G89" s="1" t="str">
        <v>Delhi</v>
      </c>
      <c r="H89" s="1">
        <v>0</v>
      </c>
    </row>
    <row r="90" spans="1:19" x14ac:dyDescent="0.25">
      <c r="A90" s="1">
        <v>107632</v>
      </c>
      <c r="B90" s="1">
        <v>1</v>
      </c>
      <c r="C90" s="1" t="str">
        <v>NII</v>
      </c>
      <c r="D90" s="1">
        <v>4</v>
      </c>
      <c r="E90" s="1" t="str">
        <v>BioLegend</v>
      </c>
      <c r="F90" s="1">
        <v>0</v>
      </c>
      <c r="G90" s="1" t="str">
        <v>Delhi</v>
      </c>
      <c r="H90" s="1">
        <v>0</v>
      </c>
    </row>
    <row r="91" spans="1:19" x14ac:dyDescent="0.25">
      <c r="A91" s="1">
        <v>115505</v>
      </c>
      <c r="B91" s="1">
        <v>1</v>
      </c>
      <c r="C91" s="1" t="str">
        <v>NII</v>
      </c>
      <c r="D91" s="1">
        <v>4</v>
      </c>
      <c r="E91" s="1" t="str">
        <v>BioLegend</v>
      </c>
      <c r="F91" s="1">
        <v>0</v>
      </c>
      <c r="G91" s="1" t="str">
        <v>Delhi</v>
      </c>
      <c r="H91" s="1">
        <v>0</v>
      </c>
    </row>
    <row r="92" spans="1:19" x14ac:dyDescent="0.25">
      <c r="A92" s="1">
        <v>117318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>
        <v>0</v>
      </c>
    </row>
    <row r="93" spans="1:19" x14ac:dyDescent="0.25">
      <c r="A93" s="1">
        <v>119721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>
        <v>0</v>
      </c>
    </row>
    <row r="94" spans="1:19" x14ac:dyDescent="0.25">
      <c r="A94" s="1">
        <v>121610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>
        <v>0</v>
      </c>
    </row>
    <row r="95" spans="1:19" x14ac:dyDescent="0.25">
      <c r="A95" s="1">
        <v>123109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>
        <v>0</v>
      </c>
    </row>
    <row r="96" spans="1:19" x14ac:dyDescent="0.25">
      <c r="A96" s="1">
        <v>125219</v>
      </c>
      <c r="B96" s="1">
        <v>2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>
        <v>0</v>
      </c>
    </row>
    <row r="97" spans="1:8" x14ac:dyDescent="0.25">
      <c r="A97" s="1">
        <v>127647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>
        <v>0</v>
      </c>
    </row>
    <row r="98" spans="1:8" x14ac:dyDescent="0.25">
      <c r="A98" s="1">
        <v>128016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>
        <v>0</v>
      </c>
    </row>
    <row r="99" spans="1:8" x14ac:dyDescent="0.25">
      <c r="A99" s="1">
        <v>133518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>
        <v>0</v>
      </c>
    </row>
    <row r="100" spans="1:8" x14ac:dyDescent="0.25">
      <c r="A100" s="1">
        <v>135221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>
        <v>0</v>
      </c>
    </row>
    <row r="101" spans="1:8" x14ac:dyDescent="0.25">
      <c r="A101" s="1">
        <v>149014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>
        <v>0</v>
      </c>
    </row>
    <row r="102" spans="1:8" x14ac:dyDescent="0.25">
      <c r="A102" s="1">
        <v>154319</v>
      </c>
      <c r="B102" s="1">
        <v>1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>
        <v>0</v>
      </c>
    </row>
    <row r="103" spans="1:8" x14ac:dyDescent="0.25">
      <c r="A103" s="1">
        <v>156104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>
        <v>0</v>
      </c>
    </row>
    <row r="104" spans="1:8" x14ac:dyDescent="0.25">
      <c r="A104" s="1">
        <v>156543</v>
      </c>
      <c r="B104" s="1">
        <v>1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>
        <v>0</v>
      </c>
    </row>
    <row r="105" spans="1:8" x14ac:dyDescent="0.25">
      <c r="A105" s="1">
        <v>161214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>
        <v>0</v>
      </c>
    </row>
    <row r="106" spans="1:8" x14ac:dyDescent="0.25">
      <c r="A106" s="1">
        <v>302645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>
        <v>0</v>
      </c>
    </row>
    <row r="107" spans="1:8" x14ac:dyDescent="0.25">
      <c r="A107" s="1">
        <v>304035</v>
      </c>
      <c r="B107" s="1">
        <v>1</v>
      </c>
      <c r="C107" s="1" t="str">
        <v>NII</v>
      </c>
      <c r="D107" s="1">
        <v>4</v>
      </c>
      <c r="E107" s="1" t="str">
        <v>BioLegend</v>
      </c>
      <c r="F107" s="1">
        <v>0</v>
      </c>
      <c r="G107" s="1" t="str">
        <v>Delhi</v>
      </c>
      <c r="H107" s="1">
        <v>0</v>
      </c>
    </row>
    <row r="108" spans="1:8" x14ac:dyDescent="0.25">
      <c r="A108" s="1">
        <v>310933</v>
      </c>
      <c r="B108" s="1">
        <v>1</v>
      </c>
      <c r="C108" s="1" t="str">
        <v>NII</v>
      </c>
      <c r="D108" s="1">
        <v>4</v>
      </c>
      <c r="E108" s="1" t="str">
        <v>BioLegend</v>
      </c>
      <c r="F108" s="1">
        <v>0</v>
      </c>
      <c r="G108" s="1" t="str">
        <v>Delhi</v>
      </c>
      <c r="H108" s="1">
        <v>0</v>
      </c>
    </row>
    <row r="109" spans="1:8" x14ac:dyDescent="0.25">
      <c r="A109" s="1">
        <v>317417</v>
      </c>
      <c r="B109" s="1">
        <v>1</v>
      </c>
      <c r="C109" s="1" t="str">
        <v>NII</v>
      </c>
      <c r="D109" s="1">
        <v>4</v>
      </c>
      <c r="E109" s="1" t="str">
        <v>BioLegend</v>
      </c>
      <c r="F109" s="1">
        <v>0</v>
      </c>
      <c r="G109" s="1" t="str">
        <v>Delhi</v>
      </c>
      <c r="H109" s="1">
        <v>0</v>
      </c>
    </row>
    <row r="110" spans="1:8" x14ac:dyDescent="0.25">
      <c r="A110" s="1">
        <v>364102</v>
      </c>
      <c r="B110" s="1">
        <v>1</v>
      </c>
      <c r="C110" s="1" t="str">
        <v>NII</v>
      </c>
      <c r="D110" s="1">
        <v>4</v>
      </c>
      <c r="E110" s="1" t="str">
        <v>BioLegend</v>
      </c>
      <c r="F110" s="1">
        <v>0</v>
      </c>
      <c r="G110" s="1" t="str">
        <v>Delhi</v>
      </c>
      <c r="H110" s="1">
        <v>0</v>
      </c>
    </row>
    <row r="111" spans="1:8" x14ac:dyDescent="0.25">
      <c r="A111" s="1">
        <v>422604</v>
      </c>
      <c r="B111" s="1">
        <v>1</v>
      </c>
      <c r="C111" s="1" t="str">
        <v>NII</v>
      </c>
      <c r="D111" s="1">
        <v>4</v>
      </c>
      <c r="E111" s="1" t="str">
        <v>BioLegend</v>
      </c>
      <c r="F111" s="1">
        <v>0</v>
      </c>
      <c r="G111" s="1" t="str">
        <v>Delhi</v>
      </c>
      <c r="H111" s="1">
        <v>0</v>
      </c>
    </row>
    <row r="112" spans="1:8" x14ac:dyDescent="0.25">
      <c r="A112" s="1">
        <v>426803</v>
      </c>
      <c r="B112" s="1">
        <v>3</v>
      </c>
      <c r="C112" s="1" t="str">
        <v>NII</v>
      </c>
      <c r="D112" s="1">
        <v>4</v>
      </c>
      <c r="E112" s="1" t="str">
        <v>BioLegend</v>
      </c>
      <c r="F112" s="1">
        <v>0</v>
      </c>
      <c r="G112" s="1" t="str">
        <v>Delhi</v>
      </c>
      <c r="H112" s="1">
        <v>0</v>
      </c>
    </row>
    <row r="113" spans="1:8" x14ac:dyDescent="0.25">
      <c r="A113" s="1">
        <v>505836</v>
      </c>
      <c r="B113" s="1">
        <v>1</v>
      </c>
      <c r="C113" s="1" t="str">
        <v>NII</v>
      </c>
      <c r="D113" s="1">
        <v>4</v>
      </c>
      <c r="E113" s="1" t="str">
        <v>BioLegend</v>
      </c>
      <c r="F113" s="1">
        <v>0</v>
      </c>
      <c r="G113" s="1" t="str">
        <v>Delhi</v>
      </c>
      <c r="H113" s="1">
        <v>0</v>
      </c>
    </row>
    <row r="114" spans="1:8" x14ac:dyDescent="0.25">
      <c r="A114" s="1">
        <v>506304</v>
      </c>
      <c r="B114" s="1">
        <v>1</v>
      </c>
      <c r="C114" s="1" t="str">
        <v>NII</v>
      </c>
      <c r="D114" s="1">
        <v>4</v>
      </c>
      <c r="E114" s="1" t="str">
        <v>BioLegend</v>
      </c>
      <c r="F114" s="1">
        <v>0</v>
      </c>
      <c r="G114" s="1" t="str">
        <v>Delhi</v>
      </c>
      <c r="H114" s="1">
        <v>0</v>
      </c>
    </row>
    <row r="115" spans="1:8" x14ac:dyDescent="0.25">
      <c r="A115" s="1">
        <v>576406</v>
      </c>
      <c r="B115" s="1">
        <v>1</v>
      </c>
      <c r="C115" s="1" t="str">
        <v>NII</v>
      </c>
      <c r="D115" s="1">
        <v>-20</v>
      </c>
      <c r="E115" s="1" t="str">
        <v>BioLegend</v>
      </c>
      <c r="F115" s="1">
        <v>0</v>
      </c>
      <c r="G115" s="1" t="str">
        <v>Delhi</v>
      </c>
      <c r="H115" s="1">
        <v>0</v>
      </c>
    </row>
    <row r="116" spans="1:8" x14ac:dyDescent="0.25">
      <c r="A116" s="1">
        <v>740042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>
        <v>0</v>
      </c>
      <c r="G116" s="1" t="str">
        <v>Banglore</v>
      </c>
      <c r="H116" s="1">
        <v>0</v>
      </c>
    </row>
    <row r="117" spans="1:8" x14ac:dyDescent="0.25">
      <c r="A117" s="1">
        <v>740043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>
        <v>0</v>
      </c>
      <c r="G117" s="1" t="str">
        <v>Banglore</v>
      </c>
      <c r="H117" s="1">
        <v>0</v>
      </c>
    </row>
    <row r="118" spans="1:8" x14ac:dyDescent="0.25">
      <c r="A118" s="1">
        <v>740044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>
        <v>0</v>
      </c>
    </row>
    <row r="119" spans="1:8" x14ac:dyDescent="0.25">
      <c r="A119" s="1">
        <v>740045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>
        <v>0</v>
      </c>
      <c r="G119" s="1" t="str">
        <v>Banglore</v>
      </c>
      <c r="H119" s="1">
        <v>0</v>
      </c>
    </row>
    <row r="120" spans="1:8" x14ac:dyDescent="0.25">
      <c r="A120" s="1">
        <v>740046</v>
      </c>
      <c r="B120" s="1">
        <v>1</v>
      </c>
      <c r="C120" s="1" t="str">
        <v>NIMHANS</v>
      </c>
      <c r="D120" s="1">
        <v>4</v>
      </c>
      <c r="E120" s="1" t="str">
        <v>BioLegend</v>
      </c>
      <c r="F120" s="1">
        <v>0</v>
      </c>
      <c r="G120" s="1" t="str">
        <v>Banglore</v>
      </c>
      <c r="H120" s="1">
        <v>0</v>
      </c>
    </row>
    <row r="121" spans="1:8" x14ac:dyDescent="0.25">
      <c r="A121" s="1">
        <v>740047</v>
      </c>
      <c r="B121" s="1">
        <v>1</v>
      </c>
      <c r="C121" s="1" t="str">
        <v>NIMHANS</v>
      </c>
      <c r="D121" s="1">
        <v>4</v>
      </c>
      <c r="E121" s="1" t="str">
        <v>BioLegend</v>
      </c>
      <c r="F121" s="1">
        <v>0</v>
      </c>
      <c r="G121" s="1" t="str">
        <v>Banglore</v>
      </c>
      <c r="H121" s="1">
        <v>0</v>
      </c>
    </row>
    <row r="122" spans="1:8" x14ac:dyDescent="0.25">
      <c r="A122" s="1">
        <v>740052</v>
      </c>
      <c r="B122" s="1">
        <v>1</v>
      </c>
      <c r="C122" s="1" t="str">
        <v>NIMHANS</v>
      </c>
      <c r="D122" s="1">
        <v>4</v>
      </c>
      <c r="E122" s="1" t="str">
        <v>BioLegend</v>
      </c>
      <c r="F122" s="1">
        <v>0</v>
      </c>
      <c r="G122" s="1" t="str">
        <v>Banglore</v>
      </c>
      <c r="H122" s="1">
        <v>0</v>
      </c>
    </row>
    <row r="123" spans="1:8" x14ac:dyDescent="0.25">
      <c r="A123" s="1">
        <v>740053</v>
      </c>
      <c r="B123" s="1">
        <v>1</v>
      </c>
      <c r="C123" s="1" t="str">
        <v>NIMHANS</v>
      </c>
      <c r="D123" s="1">
        <v>4</v>
      </c>
      <c r="E123" s="1" t="str">
        <v>BioLegend</v>
      </c>
      <c r="F123" s="1">
        <v>0</v>
      </c>
      <c r="G123" s="1" t="str">
        <v>Banglore</v>
      </c>
      <c r="H123" s="1">
        <v>0</v>
      </c>
    </row>
    <row r="124" spans="1:8" x14ac:dyDescent="0.25">
      <c r="A124" s="1">
        <v>740368</v>
      </c>
      <c r="B124" s="1">
        <v>1</v>
      </c>
      <c r="C124" s="1" t="str">
        <v>NIMHANS</v>
      </c>
      <c r="D124" s="1">
        <v>4</v>
      </c>
      <c r="E124" s="1" t="str">
        <v>BioLegend</v>
      </c>
      <c r="F124" s="1">
        <v>0</v>
      </c>
      <c r="G124" s="1" t="str">
        <v>Banglore</v>
      </c>
      <c r="H124" s="1">
        <v>0</v>
      </c>
    </row>
    <row r="125" spans="1:8" x14ac:dyDescent="0.25">
      <c r="A125" s="1">
        <v>740717</v>
      </c>
      <c r="B125" s="1">
        <v>1</v>
      </c>
      <c r="C125" s="1" t="str">
        <v>NIMHANS</v>
      </c>
      <c r="D125" s="1">
        <v>4</v>
      </c>
      <c r="E125" s="1" t="str">
        <v>BioLegend</v>
      </c>
      <c r="F125" s="1">
        <v>0</v>
      </c>
      <c r="G125" s="1" t="str">
        <v>Banglore</v>
      </c>
      <c r="H125" s="1">
        <v>0</v>
      </c>
    </row>
    <row r="126" spans="1:8" x14ac:dyDescent="0.25">
      <c r="A126" s="1">
        <v>741041</v>
      </c>
      <c r="B126" s="1">
        <v>1</v>
      </c>
      <c r="C126" s="1" t="str">
        <v>NIMHANS</v>
      </c>
      <c r="D126" s="1">
        <v>4</v>
      </c>
      <c r="E126" s="1" t="str">
        <v>BioLegend</v>
      </c>
      <c r="F126" s="1">
        <v>0</v>
      </c>
      <c r="G126" s="1" t="str">
        <v>Banglore</v>
      </c>
      <c r="H126" s="1">
        <v>0</v>
      </c>
    </row>
    <row r="127" spans="1:8" x14ac:dyDescent="0.25">
      <c r="A127" s="1">
        <v>741042</v>
      </c>
      <c r="B127" s="1">
        <v>1</v>
      </c>
      <c r="C127" s="1" t="str">
        <v>NIMHANS</v>
      </c>
      <c r="D127" s="1">
        <v>4</v>
      </c>
      <c r="E127" s="1" t="str">
        <v>BioLegend</v>
      </c>
      <c r="F127" s="1">
        <v>0</v>
      </c>
      <c r="G127" s="1" t="str">
        <v>Banglore</v>
      </c>
      <c r="H127" s="1">
        <v>0</v>
      </c>
    </row>
    <row r="128" spans="1:8" x14ac:dyDescent="0.25">
      <c r="A128" s="1" t="str">
        <v>MBS2533593</v>
      </c>
      <c r="B128" s="1">
        <v>1</v>
      </c>
      <c r="C128" s="1" t="str">
        <v>NIRRCH</v>
      </c>
      <c r="D128" s="1">
        <v>4</v>
      </c>
      <c r="E128" s="1" t="str">
        <v>MYBIOSOURCE</v>
      </c>
      <c r="F128" s="1">
        <v>0</v>
      </c>
      <c r="G128" s="1" t="str">
        <v>Mumbai</v>
      </c>
      <c r="H128" s="1" t="str">
        <v>Saturday</v>
      </c>
    </row>
    <row r="129" spans="1:8" x14ac:dyDescent="0.25">
      <c r="A129" s="1" t="str">
        <v>RU-187978-00-0020</v>
      </c>
      <c r="B129" s="1">
        <v>1</v>
      </c>
      <c r="C129" s="1" t="str">
        <v>Opening Stock</v>
      </c>
      <c r="D129" s="1">
        <v>-20</v>
      </c>
      <c r="E129" s="1" t="str">
        <v>Dharmacon</v>
      </c>
      <c r="F129" s="1" t="str">
        <v>Set of 4 item code (N-187978-01-0020, N-187978-02-0020, N-187978-03-0020, N-187978-04-0020)</v>
      </c>
      <c r="G129" s="1" t="str">
        <v>STOCK</v>
      </c>
      <c r="H129" s="1" t="str">
        <v>Stock</v>
      </c>
    </row>
    <row r="130" spans="1:8" x14ac:dyDescent="0.25">
      <c r="A130" s="1">
        <v>556002</v>
      </c>
      <c r="B130" s="1">
        <v>5</v>
      </c>
      <c r="C130" s="1" t="str">
        <v>Opening Stock</v>
      </c>
      <c r="D130" s="1">
        <v>-20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>
        <v>570802</v>
      </c>
      <c r="B131" s="1">
        <v>5</v>
      </c>
      <c r="C131" s="1" t="str">
        <v>Opening Stock</v>
      </c>
      <c r="D131" s="1">
        <v>-20</v>
      </c>
      <c r="E131" s="1" t="str">
        <v>BioLegend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423303</v>
      </c>
      <c r="B132" s="1">
        <v>2</v>
      </c>
      <c r="C132" s="1" t="str">
        <v>Opening Stock</v>
      </c>
      <c r="D132" s="1">
        <v>-20</v>
      </c>
      <c r="E132" s="1" t="str">
        <v>BioLegend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>
        <v>421002</v>
      </c>
      <c r="B133" s="1">
        <v>4</v>
      </c>
      <c r="C133" s="1" t="str">
        <v>Opening Stock</v>
      </c>
      <c r="D133" s="1">
        <v>4</v>
      </c>
      <c r="E133" s="1" t="str">
        <v>BioLegend</v>
      </c>
      <c r="F133" s="1">
        <v>0</v>
      </c>
      <c r="G133" s="1" t="str">
        <v>STOCK</v>
      </c>
      <c r="H133" s="1" t="str">
        <v>Stock</v>
      </c>
    </row>
    <row r="134" spans="1:8" x14ac:dyDescent="0.25">
      <c r="A134" s="1">
        <v>421403</v>
      </c>
      <c r="B134" s="1">
        <v>7</v>
      </c>
      <c r="C134" s="1" t="str">
        <v>Opening Stock</v>
      </c>
      <c r="D134" s="1">
        <v>4</v>
      </c>
      <c r="E134" s="1" t="str">
        <v>BioLegend</v>
      </c>
      <c r="F134" s="1">
        <v>0</v>
      </c>
      <c r="G134" s="1" t="str">
        <v>STOCK</v>
      </c>
      <c r="H134" s="1" t="str">
        <v>Stock</v>
      </c>
    </row>
    <row r="135" spans="1:8" x14ac:dyDescent="0.25">
      <c r="A135" s="1">
        <v>420601</v>
      </c>
      <c r="B135" s="1">
        <v>2</v>
      </c>
      <c r="C135" s="1" t="str">
        <v>Opening Stock</v>
      </c>
      <c r="D135" s="1">
        <v>4</v>
      </c>
      <c r="E135" s="1" t="str">
        <v>BioLegend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>
        <v>100261</v>
      </c>
      <c r="B136" s="1">
        <v>1</v>
      </c>
      <c r="C136" s="1" t="str">
        <v>Opening Stock</v>
      </c>
      <c r="D136" s="1">
        <v>4</v>
      </c>
      <c r="E136" s="1" t="str">
        <v>BioLegend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108123</v>
      </c>
      <c r="B137" s="1">
        <v>1</v>
      </c>
      <c r="C137" s="1" t="str">
        <v>Opening Stock</v>
      </c>
      <c r="D137" s="1">
        <v>4</v>
      </c>
      <c r="E137" s="1" t="str">
        <v>BioLegend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>
        <v>329702</v>
      </c>
      <c r="B138" s="1">
        <v>2</v>
      </c>
      <c r="C138" s="1" t="str">
        <v>Opening Stock</v>
      </c>
      <c r="D138" s="1">
        <v>4</v>
      </c>
      <c r="E138" s="1" t="str">
        <v>BioLegend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 t="str">
        <v>B-003000-WB-100</v>
      </c>
      <c r="B139" s="1">
        <v>1</v>
      </c>
      <c r="C139" s="1" t="str">
        <v>OPENING STOCK</v>
      </c>
      <c r="D139" s="1">
        <v>4</v>
      </c>
      <c r="E139" s="1" t="str">
        <v>Dharmacon</v>
      </c>
      <c r="F139" s="1">
        <v>0</v>
      </c>
      <c r="G139" s="1" t="str">
        <v>STOCK</v>
      </c>
      <c r="H139" s="1" t="str">
        <v>Stock</v>
      </c>
    </row>
    <row r="140" spans="1:8" x14ac:dyDescent="0.25">
      <c r="A140" s="1">
        <v>16532</v>
      </c>
      <c r="B140" s="1">
        <v>23</v>
      </c>
      <c r="C140" s="1" t="str">
        <v>OPENING STOCK</v>
      </c>
      <c r="D140" s="1" t="str">
        <v>RT</v>
      </c>
      <c r="E140" s="1" t="str">
        <v>Sartorius</v>
      </c>
      <c r="F140" s="1">
        <v>0</v>
      </c>
      <c r="G140" s="1" t="str">
        <v>STOCK</v>
      </c>
      <c r="H140" s="1" t="str">
        <v>Stock</v>
      </c>
    </row>
    <row r="141" spans="1:8" x14ac:dyDescent="0.25">
      <c r="A141" s="1">
        <v>300602</v>
      </c>
      <c r="B141" s="1">
        <v>5</v>
      </c>
      <c r="C141" s="1" t="str">
        <v>POPVAX</v>
      </c>
      <c r="D141" s="1">
        <v>4</v>
      </c>
      <c r="E141" s="1" t="str">
        <v>BioLegend</v>
      </c>
      <c r="F141" s="1">
        <v>0</v>
      </c>
      <c r="G141" s="1" t="str">
        <v>Telangana</v>
      </c>
      <c r="H141" s="1">
        <v>0</v>
      </c>
    </row>
    <row r="142" spans="1:8" x14ac:dyDescent="0.25">
      <c r="A142" s="1" t="str">
        <v>G-114705-025</v>
      </c>
      <c r="B142" s="1">
        <v>1</v>
      </c>
      <c r="C142" s="1" t="str">
        <v>RCB</v>
      </c>
      <c r="D142" s="1">
        <v>-20</v>
      </c>
      <c r="E142" s="1" t="str">
        <v>DHARMACON</v>
      </c>
      <c r="F142" s="1">
        <v>0</v>
      </c>
      <c r="G142" s="1" t="str">
        <v>Delhi</v>
      </c>
      <c r="H142" s="1">
        <v>0</v>
      </c>
    </row>
    <row r="143" spans="1:8" x14ac:dyDescent="0.25">
      <c r="A143" s="1" t="str">
        <v>T-2001-03</v>
      </c>
      <c r="B143" s="1">
        <v>1</v>
      </c>
      <c r="C143" s="1" t="str">
        <v>RCB</v>
      </c>
      <c r="D143" s="1">
        <v>4</v>
      </c>
      <c r="E143" s="1" t="str">
        <v>DHARMACON</v>
      </c>
      <c r="F143" s="1">
        <v>0</v>
      </c>
      <c r="G143" s="1" t="str">
        <v>Delhi</v>
      </c>
      <c r="H143" s="1">
        <v>0</v>
      </c>
    </row>
    <row r="144" spans="1:8" x14ac:dyDescent="0.25">
      <c r="A144" s="1" t="str">
        <v>D-012251-01-0002</v>
      </c>
      <c r="B144" s="1">
        <v>1</v>
      </c>
      <c r="C144" s="1" t="str">
        <v>RG SONS</v>
      </c>
      <c r="D144" s="1">
        <v>-20</v>
      </c>
      <c r="E144" s="1" t="str">
        <v>DHARMACON</v>
      </c>
      <c r="F144" s="1">
        <v>0</v>
      </c>
      <c r="G144" s="1" t="str">
        <v>Lucknow</v>
      </c>
      <c r="H144" s="1">
        <v>0</v>
      </c>
    </row>
    <row r="145" spans="1:8" x14ac:dyDescent="0.25">
      <c r="A145" s="1">
        <v>101320</v>
      </c>
      <c r="B145" s="1">
        <v>2</v>
      </c>
      <c r="C145" s="1" t="str">
        <v>SAI LIFE</v>
      </c>
      <c r="D145" s="1">
        <v>4</v>
      </c>
      <c r="E145" s="1" t="str">
        <v>BioLegend</v>
      </c>
      <c r="F145" s="1">
        <v>0</v>
      </c>
      <c r="G145" s="1" t="str">
        <v>Pune</v>
      </c>
      <c r="H145" s="1">
        <v>0</v>
      </c>
    </row>
    <row r="146" spans="1:8" x14ac:dyDescent="0.25">
      <c r="A146" s="1">
        <v>103116</v>
      </c>
      <c r="B146" s="1">
        <v>1</v>
      </c>
      <c r="C146" s="1" t="str">
        <v>SAI LIFE</v>
      </c>
      <c r="D146" s="1">
        <v>4</v>
      </c>
      <c r="E146" s="1" t="str">
        <v>BioLegend</v>
      </c>
      <c r="F146" s="1">
        <v>0</v>
      </c>
      <c r="G146" s="1" t="str">
        <v>Pune</v>
      </c>
      <c r="H146" s="1">
        <v>0</v>
      </c>
    </row>
    <row r="147" spans="1:8" x14ac:dyDescent="0.25">
      <c r="A147" s="1">
        <v>103227</v>
      </c>
      <c r="B147" s="1">
        <v>3</v>
      </c>
      <c r="C147" s="1" t="str">
        <v>SAI LIFE</v>
      </c>
      <c r="D147" s="1">
        <v>4</v>
      </c>
      <c r="E147" s="1" t="str">
        <v>BioLegend</v>
      </c>
      <c r="F147" s="1">
        <v>0</v>
      </c>
      <c r="G147" s="1" t="str">
        <v>Pune</v>
      </c>
      <c r="H147" s="1">
        <v>0</v>
      </c>
    </row>
    <row r="148" spans="1:8" x14ac:dyDescent="0.25">
      <c r="A148" s="1" t="str">
        <v>HBM-EXP-B2.5</v>
      </c>
      <c r="B148" s="1">
        <v>5</v>
      </c>
      <c r="C148" s="1" t="str">
        <v>Sample (PM)</v>
      </c>
      <c r="D148" s="1">
        <v>4</v>
      </c>
      <c r="E148" s="1" t="str">
        <v>Hansa Biomed</v>
      </c>
      <c r="F148" s="1" t="str">
        <v>Priyanka Madam</v>
      </c>
      <c r="G148" s="1" t="str">
        <v>delhi</v>
      </c>
      <c r="H148" s="1" t="str">
        <v>Priyanka Madam</v>
      </c>
    </row>
    <row r="149" spans="1:8" x14ac:dyDescent="0.25">
      <c r="A149" s="1">
        <v>79700</v>
      </c>
      <c r="B149" s="1">
        <v>1</v>
      </c>
      <c r="C149" s="1" t="str">
        <v>Shubh Sales</v>
      </c>
      <c r="D149" s="1">
        <v>-80</v>
      </c>
      <c r="E149" s="1" t="str">
        <v>BPS</v>
      </c>
      <c r="F149" s="1">
        <v>0</v>
      </c>
      <c r="G149" s="1" t="str">
        <v>JAIPUR</v>
      </c>
      <c r="H149" s="1" t="str">
        <v>Saturday</v>
      </c>
    </row>
    <row r="150" spans="1:8" x14ac:dyDescent="0.25">
      <c r="A150" s="1" t="str">
        <v>SE2619T-2-1.5</v>
      </c>
      <c r="B150" s="1">
        <v>1</v>
      </c>
      <c r="C150" s="1" t="str">
        <v>SOUTH CAMPUS</v>
      </c>
      <c r="D150" s="1" t="str">
        <v>RT</v>
      </c>
      <c r="E150" s="1" t="str">
        <v>HOEFER</v>
      </c>
      <c r="F150" s="1">
        <v>0</v>
      </c>
      <c r="G150" s="1" t="str">
        <v>Delhi</v>
      </c>
      <c r="H150" s="1" t="str">
        <v>Sample</v>
      </c>
    </row>
    <row r="151" spans="1:8" x14ac:dyDescent="0.25">
      <c r="A151" s="1" t="str">
        <v>SE211A-10-1.5</v>
      </c>
      <c r="B151" s="1">
        <v>1</v>
      </c>
      <c r="C151" s="1" t="str">
        <v>SOUTH CAMPUS</v>
      </c>
      <c r="D151" s="1" t="str">
        <v>RT</v>
      </c>
      <c r="E151" s="1" t="str">
        <v>HOEFER</v>
      </c>
      <c r="F151" s="1">
        <v>0</v>
      </c>
      <c r="G151" s="1" t="str">
        <v>Delhi</v>
      </c>
      <c r="H151" s="1" t="str">
        <v>Sample</v>
      </c>
    </row>
    <row r="152" spans="1:8" x14ac:dyDescent="0.25">
      <c r="A152" s="1">
        <v>631151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FOC Informed By Priya Madam and informed to SM Sir</v>
      </c>
      <c r="G152" s="1" t="str">
        <v>STOCK</v>
      </c>
      <c r="H152" s="1" t="str">
        <v>Stock</v>
      </c>
    </row>
    <row r="153" spans="1:8" x14ac:dyDescent="0.25">
      <c r="A153" s="1">
        <v>656801</v>
      </c>
      <c r="B153" s="1">
        <v>1</v>
      </c>
      <c r="C153" s="1" t="str">
        <v>STOCK</v>
      </c>
      <c r="D153" s="1">
        <v>4</v>
      </c>
      <c r="E153" s="1" t="str">
        <v>BioLegend</v>
      </c>
      <c r="F153" s="1" t="str">
        <v>FOC Informed By Priya Madam and informed to SM Sir</v>
      </c>
      <c r="G153" s="1" t="str">
        <v>STOCK</v>
      </c>
      <c r="H153" s="1" t="str">
        <v>Stock</v>
      </c>
    </row>
    <row r="154" spans="1:8" x14ac:dyDescent="0.25">
      <c r="A154" s="1">
        <v>805002</v>
      </c>
      <c r="B154" s="1">
        <v>1</v>
      </c>
      <c r="C154" s="1" t="str">
        <v>STOCK</v>
      </c>
      <c r="D154" s="1">
        <v>4</v>
      </c>
      <c r="E154" s="1" t="str">
        <v>BioLegend</v>
      </c>
      <c r="F154" s="1" t="str">
        <v>FOC Informed By Priya Madam and informed to SM Sir</v>
      </c>
      <c r="G154" s="1" t="str">
        <v>STOCK</v>
      </c>
      <c r="H154" s="1" t="str">
        <v>Stock</v>
      </c>
    </row>
    <row r="155" spans="1:8" x14ac:dyDescent="0.25">
      <c r="A155" s="1" t="str">
        <v>J-004924-06-0010</v>
      </c>
      <c r="B155" s="1">
        <v>1</v>
      </c>
      <c r="C155" s="1" t="str">
        <v>stock</v>
      </c>
      <c r="D155" s="1">
        <v>-20</v>
      </c>
      <c r="E155" s="1" t="str">
        <v>Dharmacon</v>
      </c>
      <c r="F155" s="1" t="str">
        <v>Extra Item Purchased (Informed by Dharmendra Sir)</v>
      </c>
      <c r="G155" s="1" t="str">
        <v>STOCK</v>
      </c>
      <c r="H155" s="1" t="str">
        <v>Stock</v>
      </c>
    </row>
    <row r="156" spans="1:8" x14ac:dyDescent="0.25">
      <c r="A156" s="1">
        <v>423303</v>
      </c>
      <c r="B156" s="1">
        <v>3</v>
      </c>
      <c r="C156" s="1" t="str">
        <v>STOCK</v>
      </c>
      <c r="D156" s="1">
        <v>-20</v>
      </c>
      <c r="E156" s="1" t="str">
        <v>BioLegend</v>
      </c>
      <c r="F156" s="1" t="str">
        <v xml:space="preserve">Same item dispatched to Aiims from Opening Stock </v>
      </c>
      <c r="G156" s="1" t="str">
        <v>STOCK</v>
      </c>
      <c r="H156" s="1" t="str">
        <v>Stock</v>
      </c>
    </row>
    <row r="157" spans="1:8" x14ac:dyDescent="0.25">
      <c r="A157" s="1" t="str">
        <v>TM125-220</v>
      </c>
      <c r="B157" s="1">
        <v>1</v>
      </c>
      <c r="C157" s="1" t="str">
        <v>STOCK</v>
      </c>
      <c r="D157" s="1" t="str">
        <v>RT</v>
      </c>
      <c r="E157" s="1" t="str">
        <v>Revvity</v>
      </c>
      <c r="F157" s="1" t="str">
        <v>MACHINE (PRIYANKA MADAM)</v>
      </c>
      <c r="G157" s="1" t="str">
        <v>STOCK</v>
      </c>
      <c r="H157" s="1" t="str">
        <v>Stock</v>
      </c>
    </row>
    <row r="158" spans="1:8" x14ac:dyDescent="0.25">
      <c r="A158" s="1" t="str">
        <v>TM-125-220-05</v>
      </c>
      <c r="B158" s="1">
        <v>1</v>
      </c>
      <c r="C158" s="1" t="str">
        <v>STOCK</v>
      </c>
      <c r="D158" s="1" t="str">
        <v>RT</v>
      </c>
      <c r="E158" s="1" t="str">
        <v>Revvity</v>
      </c>
      <c r="F158" s="1" t="str">
        <v>MACHINE (PRIYANKA MADAM)</v>
      </c>
      <c r="G158" s="1" t="str">
        <v>STOCK</v>
      </c>
      <c r="H158" s="1" t="str">
        <v>Stock</v>
      </c>
    </row>
    <row r="159" spans="1:8" x14ac:dyDescent="0.25">
      <c r="A159" s="1">
        <v>344812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Return From Bio Health (Extra Purchase infromed by Priynka Madam)</v>
      </c>
      <c r="G159" s="1" t="str">
        <v>STOCK</v>
      </c>
      <c r="H159" s="1" t="str">
        <v>Priyanka Madam</v>
      </c>
    </row>
    <row r="160" spans="1:8" x14ac:dyDescent="0.25">
      <c r="A160" s="1">
        <v>421403</v>
      </c>
      <c r="B160" s="1">
        <v>1</v>
      </c>
      <c r="C160" s="1" t="str">
        <v>Stock</v>
      </c>
      <c r="D160" s="1">
        <v>4</v>
      </c>
      <c r="E160" s="1" t="str">
        <v>BioLegend</v>
      </c>
      <c r="F160" s="1">
        <v>0</v>
      </c>
      <c r="G160" s="1" t="str">
        <v>STOCK</v>
      </c>
      <c r="H160" s="1" t="str">
        <v>Stock</v>
      </c>
    </row>
    <row r="161" spans="1:8" x14ac:dyDescent="0.25">
      <c r="A161" s="1">
        <v>300408</v>
      </c>
      <c r="B161" s="1">
        <v>1</v>
      </c>
      <c r="C161" s="1" t="str">
        <v>STOCK</v>
      </c>
      <c r="D161" s="1" t="str">
        <v>4</v>
      </c>
      <c r="E161" s="1" t="str">
        <v>BioLegend</v>
      </c>
      <c r="F161" s="1" t="str">
        <v>Extra Purchase By Priya Madam</v>
      </c>
      <c r="G161" s="1" t="str">
        <v>STOCK</v>
      </c>
      <c r="H161" s="1" t="str">
        <v>Stock</v>
      </c>
    </row>
    <row r="162" spans="1:8" x14ac:dyDescent="0.25">
      <c r="A162" s="1">
        <v>41003</v>
      </c>
      <c r="B162" s="1">
        <v>1</v>
      </c>
      <c r="C162" s="1" t="str">
        <v>Stock</v>
      </c>
      <c r="D162" s="1" t="str">
        <v>RT</v>
      </c>
      <c r="E162" s="1" t="str">
        <v>Biotium</v>
      </c>
      <c r="F162" s="1">
        <v>0</v>
      </c>
      <c r="G162" s="1" t="str">
        <v>STOCK</v>
      </c>
      <c r="H162" s="1" t="str">
        <v>Stock</v>
      </c>
    </row>
    <row r="163" spans="1:8" x14ac:dyDescent="0.25">
      <c r="A163" s="1">
        <v>432504</v>
      </c>
      <c r="B163" s="1">
        <v>1</v>
      </c>
      <c r="C163" s="1" t="str">
        <v>STOCK</v>
      </c>
      <c r="D163" s="1">
        <v>4</v>
      </c>
      <c r="E163" s="1" t="str">
        <v>BioLegend</v>
      </c>
      <c r="F163" s="1" t="str">
        <v>Extra Received</v>
      </c>
      <c r="G163" s="1" t="str">
        <v>STOCK</v>
      </c>
      <c r="H163" s="1" t="str">
        <v>Stock</v>
      </c>
    </row>
    <row r="164" spans="1:8" x14ac:dyDescent="0.25">
      <c r="A164" s="1">
        <v>431304</v>
      </c>
      <c r="B164" s="1">
        <v>1</v>
      </c>
      <c r="C164" s="1" t="str">
        <v>STOCK</v>
      </c>
      <c r="D164" s="1">
        <v>4</v>
      </c>
      <c r="E164" s="1" t="str">
        <v>BioLegend</v>
      </c>
      <c r="F164" s="1" t="str">
        <v>Extra Received</v>
      </c>
      <c r="G164" s="1" t="str">
        <v>STOCK</v>
      </c>
      <c r="H164" s="1" t="str">
        <v>Stock</v>
      </c>
    </row>
    <row r="165" spans="1:8" x14ac:dyDescent="0.25">
      <c r="A165" s="1">
        <v>432604</v>
      </c>
      <c r="B165" s="1">
        <v>1</v>
      </c>
      <c r="C165" s="1" t="str">
        <v>STOCK</v>
      </c>
      <c r="D165" s="1">
        <v>4</v>
      </c>
      <c r="E165" s="1" t="str">
        <v>BioLegend</v>
      </c>
      <c r="F165" s="1" t="str">
        <v>Extra Received</v>
      </c>
      <c r="G165" s="1" t="str">
        <v>STOCK</v>
      </c>
      <c r="H165" s="1" t="str">
        <v>Stock</v>
      </c>
    </row>
    <row r="166" spans="1:8" x14ac:dyDescent="0.25">
      <c r="A166" s="1">
        <v>431414</v>
      </c>
      <c r="B166" s="1">
        <v>1</v>
      </c>
      <c r="C166" s="1" t="str">
        <v>STOCK</v>
      </c>
      <c r="D166" s="1">
        <v>4</v>
      </c>
      <c r="E166" s="1" t="str">
        <v>BioLegend</v>
      </c>
      <c r="F166" s="1" t="str">
        <v>Extra Received</v>
      </c>
      <c r="G166" s="1" t="str">
        <v>STOCK</v>
      </c>
      <c r="H166" s="1" t="str">
        <v>Stock</v>
      </c>
    </row>
    <row r="167" spans="1:8" x14ac:dyDescent="0.25">
      <c r="A167" s="1">
        <v>430804</v>
      </c>
      <c r="B167" s="1">
        <v>1</v>
      </c>
      <c r="C167" s="1" t="str">
        <v>STOCK</v>
      </c>
      <c r="D167" s="1">
        <v>4</v>
      </c>
      <c r="E167" s="1" t="str">
        <v>BioLegend</v>
      </c>
      <c r="F167" s="1" t="str">
        <v>Extra Received</v>
      </c>
      <c r="G167" s="1" t="str">
        <v>STOCK</v>
      </c>
      <c r="H167" s="1" t="str">
        <v>Stock</v>
      </c>
    </row>
    <row r="168" spans="1:8" x14ac:dyDescent="0.25">
      <c r="A168" s="1">
        <v>430904</v>
      </c>
      <c r="B168" s="1">
        <v>1</v>
      </c>
      <c r="C168" s="1" t="str">
        <v>STOCK</v>
      </c>
      <c r="D168" s="1">
        <v>4</v>
      </c>
      <c r="E168" s="1" t="str">
        <v>BioLegend</v>
      </c>
      <c r="F168" s="1" t="str">
        <v>Extra Received</v>
      </c>
      <c r="G168" s="1" t="str">
        <v>STOCK</v>
      </c>
      <c r="H168" s="1" t="str">
        <v>Stock</v>
      </c>
    </row>
    <row r="169" spans="1:8" x14ac:dyDescent="0.25">
      <c r="A169" s="1" t="str">
        <v>2600505001730</v>
      </c>
      <c r="B169" s="1">
        <v>2</v>
      </c>
      <c r="C169" s="1" t="str">
        <v>STOCK</v>
      </c>
      <c r="D169" s="1" t="str">
        <v>RT</v>
      </c>
      <c r="E169" s="1" t="str">
        <v>Genei Lab</v>
      </c>
      <c r="F169" s="1">
        <v>0</v>
      </c>
      <c r="G169" s="1" t="str">
        <v>STOCK</v>
      </c>
      <c r="H169" s="1" t="str">
        <v>Stock</v>
      </c>
    </row>
    <row r="170" spans="1:8" x14ac:dyDescent="0.25">
      <c r="A170" s="1" t="str">
        <v>2662070501730</v>
      </c>
      <c r="B170" s="1">
        <v>2</v>
      </c>
      <c r="C170" s="1" t="str">
        <v>STOCK</v>
      </c>
      <c r="D170" s="1">
        <v>-20</v>
      </c>
      <c r="E170" s="1" t="str">
        <v>Genei Lab</v>
      </c>
      <c r="F170" s="1" t="str">
        <v>One Piece Damaged received (Replacement received)</v>
      </c>
      <c r="G170" s="1" t="str">
        <v>STOCK</v>
      </c>
      <c r="H170" s="1" t="str">
        <v>Stock</v>
      </c>
    </row>
    <row r="171" spans="1:8" x14ac:dyDescent="0.25">
      <c r="A171" s="1" t="str">
        <v>2662670501730</v>
      </c>
      <c r="B171" s="1">
        <v>2</v>
      </c>
      <c r="C171" s="1" t="str">
        <v>STOCK</v>
      </c>
      <c r="D171" s="1">
        <v>-20</v>
      </c>
      <c r="E171" s="1" t="str">
        <v>Genei Lab</v>
      </c>
      <c r="F171" s="1">
        <v>0</v>
      </c>
      <c r="G171" s="1" t="str">
        <v>STOCK</v>
      </c>
      <c r="H171" s="1" t="str">
        <v>Stock</v>
      </c>
    </row>
    <row r="172" spans="1:8" x14ac:dyDescent="0.25">
      <c r="A172" s="1">
        <v>421601</v>
      </c>
      <c r="B172" s="1">
        <v>3</v>
      </c>
      <c r="C172" s="1" t="str">
        <v>STOCK</v>
      </c>
      <c r="D172" s="1" t="str">
        <v>rt</v>
      </c>
      <c r="E172" s="1" t="str">
        <v>BioLegend</v>
      </c>
      <c r="F172" s="1" t="str">
        <v>Extra Received</v>
      </c>
      <c r="G172" s="1" t="str">
        <v>STOCK</v>
      </c>
      <c r="H172" s="1" t="str">
        <v>Stock</v>
      </c>
    </row>
    <row r="173" spans="1:8" x14ac:dyDescent="0.25">
      <c r="A173" s="1" t="str">
        <v>LSM 1077</v>
      </c>
      <c r="B173" s="1">
        <v>3</v>
      </c>
      <c r="C173" s="1" t="str">
        <v>stock</v>
      </c>
      <c r="D173" s="1">
        <v>4</v>
      </c>
      <c r="E173" s="1" t="str">
        <v>Genexis Biotech</v>
      </c>
      <c r="F173" s="1" t="str">
        <v>Sample Received (Priyanka madam)</v>
      </c>
      <c r="G173" s="1" t="str">
        <v>STOCK</v>
      </c>
      <c r="H173" s="1" t="str">
        <v>Stock</v>
      </c>
    </row>
    <row r="174" spans="1:8" x14ac:dyDescent="0.25">
      <c r="A174" s="1">
        <v>25021.5</v>
      </c>
      <c r="B174" s="1">
        <v>7</v>
      </c>
      <c r="C174" s="1" t="str">
        <v>stock</v>
      </c>
      <c r="D174" s="1">
        <v>-20</v>
      </c>
      <c r="E174" s="1" t="str">
        <v>Intron</v>
      </c>
      <c r="F174" s="1">
        <v>0</v>
      </c>
      <c r="G174" s="1" t="str">
        <v>STOCK</v>
      </c>
      <c r="H174" s="1" t="str">
        <v>Stock</v>
      </c>
    </row>
    <row r="175" spans="1:8" x14ac:dyDescent="0.25">
      <c r="A175" s="1">
        <v>16532</v>
      </c>
      <c r="B175" s="1">
        <v>15</v>
      </c>
      <c r="C175" s="1" t="str">
        <v>Stock</v>
      </c>
      <c r="D175" s="1" t="str">
        <v>RT</v>
      </c>
      <c r="E175" s="1" t="str">
        <v>Sartorius</v>
      </c>
      <c r="F175" s="1">
        <v>0</v>
      </c>
      <c r="G175" s="1" t="str">
        <v>STOCK</v>
      </c>
      <c r="H175" s="1" t="str">
        <v>Stock</v>
      </c>
    </row>
    <row r="176" spans="1:8" x14ac:dyDescent="0.25">
      <c r="A176" s="1">
        <v>16533</v>
      </c>
      <c r="B176" s="1">
        <v>9</v>
      </c>
      <c r="C176" s="1" t="str">
        <v>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</row>
    <row r="177" spans="1:8" x14ac:dyDescent="0.25">
      <c r="A177" s="1" t="str">
        <v>VS0191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>
        <v>0</v>
      </c>
      <c r="G177" s="1" t="str">
        <v>STOCK</v>
      </c>
      <c r="H177" s="1" t="str">
        <v>Stock</v>
      </c>
    </row>
    <row r="178" spans="1:8" x14ac:dyDescent="0.25">
      <c r="A178" s="1" t="str">
        <v>VS0141</v>
      </c>
      <c r="B178" s="1">
        <v>1</v>
      </c>
      <c r="C178" s="1" t="str">
        <v>Stock</v>
      </c>
      <c r="D178" s="1" t="str">
        <v>RT</v>
      </c>
      <c r="E178" s="1" t="str">
        <v>Sartorius</v>
      </c>
      <c r="F178" s="1">
        <v>0</v>
      </c>
      <c r="G178" s="1" t="str">
        <v>STOCK</v>
      </c>
      <c r="H178" s="1" t="str">
        <v>Stock</v>
      </c>
    </row>
    <row r="179" spans="1:8" x14ac:dyDescent="0.25">
      <c r="A179" s="1" t="str">
        <v>VS0141</v>
      </c>
      <c r="B179" s="1">
        <v>1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</row>
    <row r="180" spans="1:8" x14ac:dyDescent="0.25">
      <c r="A180" s="1" t="str">
        <v>15407-47-MIN</v>
      </c>
      <c r="B180" s="1">
        <v>2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</row>
    <row r="181" spans="1:8" x14ac:dyDescent="0.25">
      <c r="A181" s="1" t="str">
        <v>VS04T01</v>
      </c>
      <c r="B181" s="1">
        <v>2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 t="str">
        <v>VS04T01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</row>
    <row r="183" spans="1:8" x14ac:dyDescent="0.25">
      <c r="A183" s="1" t="str">
        <v>VS15T91</v>
      </c>
      <c r="B183" s="1">
        <v>3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 t="str">
        <v>VS15T21</v>
      </c>
      <c r="B184" s="1">
        <v>1</v>
      </c>
      <c r="C184" s="1" t="str">
        <v>Stock</v>
      </c>
      <c r="D184" s="1" t="str">
        <v>RT</v>
      </c>
      <c r="E184" s="1" t="str">
        <v>Sartorius</v>
      </c>
      <c r="F184" s="1">
        <v>0</v>
      </c>
      <c r="G184" s="1" t="str">
        <v>STOCK</v>
      </c>
      <c r="H184" s="1" t="str">
        <v>Stock</v>
      </c>
    </row>
    <row r="185" spans="1:8" x14ac:dyDescent="0.25">
      <c r="A185" s="1" t="str">
        <v>VS2051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>
        <v>0</v>
      </c>
      <c r="G185" s="1" t="str">
        <v>STOCK</v>
      </c>
      <c r="H185" s="1" t="str">
        <v>Stock</v>
      </c>
    </row>
    <row r="186" spans="1:8" x14ac:dyDescent="0.25">
      <c r="A186" s="1" t="str">
        <v>VS15TR01</v>
      </c>
      <c r="B186" s="1">
        <v>4</v>
      </c>
      <c r="C186" s="1" t="str">
        <v>Stock</v>
      </c>
      <c r="D186" s="1" t="str">
        <v>RT</v>
      </c>
      <c r="E186" s="1" t="str">
        <v>Sartorius</v>
      </c>
      <c r="F186" s="1">
        <v>0</v>
      </c>
      <c r="G186" s="1" t="str">
        <v>STOCK</v>
      </c>
      <c r="H186" s="1" t="str">
        <v>Stock</v>
      </c>
    </row>
    <row r="187" spans="1:8" x14ac:dyDescent="0.25">
      <c r="A187" s="1" t="str">
        <v>VS15TR21</v>
      </c>
      <c r="B187" s="1">
        <v>2</v>
      </c>
      <c r="C187" s="1" t="str">
        <v>Stock</v>
      </c>
      <c r="D187" s="1" t="str">
        <v>RT</v>
      </c>
      <c r="E187" s="1" t="str">
        <v>Sartorius</v>
      </c>
      <c r="F187" s="1">
        <v>0</v>
      </c>
      <c r="G187" s="1" t="str">
        <v>STOCK</v>
      </c>
      <c r="H187" s="1" t="str">
        <v>Stock</v>
      </c>
    </row>
    <row r="188" spans="1:8" x14ac:dyDescent="0.25">
      <c r="A188" s="1" t="str">
        <v>VS15T01</v>
      </c>
      <c r="B188" s="1">
        <v>1</v>
      </c>
      <c r="C188" s="1" t="str">
        <v>Stock</v>
      </c>
      <c r="D188" s="1" t="str">
        <v>RT</v>
      </c>
      <c r="E188" s="1" t="str">
        <v>Sartorius</v>
      </c>
      <c r="F188" s="1">
        <v>0</v>
      </c>
      <c r="G188" s="1" t="str">
        <v>STOCK</v>
      </c>
      <c r="H188" s="1" t="str">
        <v>Stock</v>
      </c>
    </row>
    <row r="189" spans="1:8" x14ac:dyDescent="0.25">
      <c r="A189" s="1">
        <v>16532</v>
      </c>
      <c r="B189" s="1">
        <v>20</v>
      </c>
      <c r="C189" s="1" t="str">
        <v>Stock</v>
      </c>
      <c r="D189" s="1" t="str">
        <v>RT</v>
      </c>
      <c r="E189" s="1" t="str">
        <v>Sartorius</v>
      </c>
      <c r="F189" s="1">
        <v>0</v>
      </c>
      <c r="G189" s="1" t="str">
        <v>STOCK</v>
      </c>
      <c r="H189" s="1" t="str">
        <v>Stock</v>
      </c>
    </row>
    <row r="190" spans="1:8" x14ac:dyDescent="0.25">
      <c r="A190" s="1" t="str">
        <v>VS15T21</v>
      </c>
      <c r="B190" s="1">
        <v>4</v>
      </c>
      <c r="C190" s="1" t="str">
        <v>Stock</v>
      </c>
      <c r="D190" s="1" t="str">
        <v>RT</v>
      </c>
      <c r="E190" s="1" t="str">
        <v>Sartorius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>
        <v>814326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>
        <v>0</v>
      </c>
      <c r="G191" s="1" t="str">
        <v>STOCK</v>
      </c>
      <c r="H191" s="1" t="str">
        <v>Stock</v>
      </c>
    </row>
    <row r="192" spans="1:8" x14ac:dyDescent="0.25">
      <c r="A192" s="1">
        <v>194825</v>
      </c>
      <c r="B192" s="1">
        <v>2</v>
      </c>
      <c r="C192" s="1" t="str">
        <v>Stock</v>
      </c>
      <c r="D192" s="1" t="str">
        <v>RT</v>
      </c>
      <c r="E192" s="1" t="str">
        <v>Mp Bio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>
        <v>104772</v>
      </c>
      <c r="B193" s="1">
        <v>2</v>
      </c>
      <c r="C193" s="1" t="str">
        <v>Stock</v>
      </c>
      <c r="D193" s="1" t="str">
        <v>RT</v>
      </c>
      <c r="E193" s="1" t="str">
        <v>Mp Bio</v>
      </c>
      <c r="F193" s="1">
        <v>0</v>
      </c>
      <c r="G193" s="1" t="str">
        <v>STOCK</v>
      </c>
      <c r="H193" s="1" t="str">
        <v>Stock</v>
      </c>
    </row>
    <row r="194" spans="1:8" x14ac:dyDescent="0.25">
      <c r="A194" s="1">
        <v>100570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</row>
    <row r="195" spans="1:8" x14ac:dyDescent="0.25">
      <c r="A195" s="1">
        <v>152574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193982</v>
      </c>
      <c r="B196" s="1">
        <v>4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>
        <v>1860454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>
        <v>6553050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>
        <v>194002</v>
      </c>
      <c r="B199" s="1">
        <v>2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 t="str">
        <v>092913726</v>
      </c>
      <c r="B200" s="1">
        <v>10</v>
      </c>
      <c r="C200" s="1" t="str">
        <v>Stock</v>
      </c>
      <c r="D200" s="1">
        <v>-20</v>
      </c>
      <c r="E200" s="1" t="str">
        <v>Mp Bio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>
        <v>6542050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>
        <v>6539025</v>
      </c>
      <c r="B202" s="1">
        <v>1</v>
      </c>
      <c r="C202" s="1" t="str">
        <v>Stock</v>
      </c>
      <c r="D202" s="1" t="str">
        <v>RT</v>
      </c>
      <c r="E202" s="1" t="str">
        <v>Mp Bio</v>
      </c>
      <c r="F202" s="1">
        <v>0</v>
      </c>
      <c r="G202" s="1" t="str">
        <v>STOCK</v>
      </c>
      <c r="H202" s="1" t="str">
        <v>Stock</v>
      </c>
    </row>
    <row r="203" spans="1:8" x14ac:dyDescent="0.25">
      <c r="A203" s="1">
        <v>6552050</v>
      </c>
      <c r="B203" s="1">
        <v>6</v>
      </c>
      <c r="C203" s="1" t="str">
        <v>Stock</v>
      </c>
      <c r="D203" s="1" t="str">
        <v>RT</v>
      </c>
      <c r="E203" s="1" t="str">
        <v>Mp Bio</v>
      </c>
      <c r="F203" s="1">
        <v>0</v>
      </c>
      <c r="G203" s="1" t="str">
        <v>STOCK</v>
      </c>
      <c r="H203" s="1" t="str">
        <v>Stock</v>
      </c>
    </row>
    <row r="204" spans="1:8" x14ac:dyDescent="0.25">
      <c r="A204" s="1">
        <v>116910001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>
        <v>0</v>
      </c>
      <c r="G204" s="1" t="str">
        <v>STOCK</v>
      </c>
      <c r="H204" s="1" t="str">
        <v>Stock</v>
      </c>
    </row>
    <row r="205" spans="1:8" x14ac:dyDescent="0.25">
      <c r="A205" s="1" t="str">
        <v>0210064710</v>
      </c>
      <c r="B205" s="1">
        <v>1</v>
      </c>
      <c r="C205" s="1" t="str">
        <v>Stock</v>
      </c>
      <c r="D205" s="1">
        <v>-20</v>
      </c>
      <c r="E205" s="1" t="str">
        <v>Mp Bio</v>
      </c>
      <c r="F205" s="1">
        <v>0</v>
      </c>
      <c r="G205" s="1" t="str">
        <v>STOCK</v>
      </c>
      <c r="H205" s="1" t="str">
        <v>Stock</v>
      </c>
    </row>
    <row r="206" spans="1:8" x14ac:dyDescent="0.25">
      <c r="A206" s="1">
        <v>850494</v>
      </c>
      <c r="B206" s="1">
        <v>1</v>
      </c>
      <c r="C206" s="1" t="str">
        <v>Stock</v>
      </c>
      <c r="D206" s="1" t="str">
        <v>RT</v>
      </c>
      <c r="E206" s="1" t="str">
        <v>Mp Bio</v>
      </c>
      <c r="F206" s="1">
        <v>0</v>
      </c>
      <c r="G206" s="1" t="str">
        <v>STOCK</v>
      </c>
      <c r="H206" s="1" t="str">
        <v>Stock</v>
      </c>
    </row>
    <row r="207" spans="1:8" x14ac:dyDescent="0.25">
      <c r="A207" s="1">
        <v>16006980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</row>
    <row r="208" spans="1:8" x14ac:dyDescent="0.25">
      <c r="A208" s="1">
        <v>152624</v>
      </c>
      <c r="B208" s="1">
        <v>1</v>
      </c>
      <c r="C208" s="1" t="str">
        <v>Stock</v>
      </c>
      <c r="D208" s="1" t="str">
        <v>RT</v>
      </c>
      <c r="E208" s="1" t="str">
        <v>Mp Bio</v>
      </c>
      <c r="F208" s="1">
        <v>0</v>
      </c>
      <c r="G208" s="1" t="str">
        <v>STOCK</v>
      </c>
      <c r="H208" s="1" t="str">
        <v>Stock</v>
      </c>
    </row>
    <row r="209" spans="1:8" x14ac:dyDescent="0.25">
      <c r="A209" s="1" t="str">
        <v>0602100031730</v>
      </c>
      <c r="B209" s="1">
        <v>1</v>
      </c>
      <c r="C209" s="1" t="str">
        <v>STOCK</v>
      </c>
      <c r="D209" s="1">
        <v>-20</v>
      </c>
      <c r="E209" s="1" t="str">
        <v>Genei Lab</v>
      </c>
      <c r="F209" s="1">
        <v>0</v>
      </c>
      <c r="G209" s="1" t="str">
        <v>STOCK</v>
      </c>
      <c r="H209" s="1" t="str">
        <v>Stock</v>
      </c>
    </row>
    <row r="210" spans="1:8" x14ac:dyDescent="0.25">
      <c r="A210" s="1">
        <v>424401</v>
      </c>
      <c r="B210" s="1">
        <v>1</v>
      </c>
      <c r="C210" s="1" t="str">
        <v>STOCK</v>
      </c>
      <c r="D210" s="1">
        <v>4</v>
      </c>
      <c r="E210" s="1" t="str">
        <v>BioLegend</v>
      </c>
      <c r="F210" s="1">
        <v>0</v>
      </c>
      <c r="G210" s="1" t="str">
        <v>STOCK</v>
      </c>
      <c r="H210" s="1" t="str">
        <v>Priyanka Madam</v>
      </c>
    </row>
    <row r="211" spans="1:8" x14ac:dyDescent="0.25">
      <c r="A211" s="1">
        <v>420701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Retrun From IGIB , Invoice Number 1058</v>
      </c>
      <c r="G211" s="1" t="str">
        <v>STOCK</v>
      </c>
      <c r="H211" s="1" t="str">
        <v>Stock</v>
      </c>
    </row>
    <row r="212" spans="1:8" x14ac:dyDescent="0.25">
      <c r="A212" s="1" t="str">
        <v>T-2001-01</v>
      </c>
      <c r="B212" s="1">
        <v>2</v>
      </c>
      <c r="C212" s="1" t="str">
        <v>Stock</v>
      </c>
      <c r="D212" s="1">
        <v>4</v>
      </c>
      <c r="E212" s="1" t="str">
        <v>Dharmacon</v>
      </c>
      <c r="F212" s="1" t="str">
        <v>Retrun From IGIB , Invoice Number 1058</v>
      </c>
      <c r="G212" s="1" t="str">
        <v>STOCK</v>
      </c>
      <c r="H212" s="1" t="str">
        <v>Stock</v>
      </c>
    </row>
    <row r="213" spans="1:8" x14ac:dyDescent="0.25">
      <c r="A213" s="1">
        <v>424602</v>
      </c>
      <c r="B213" s="1">
        <v>2</v>
      </c>
      <c r="C213" s="1" t="str">
        <v>Stock</v>
      </c>
      <c r="D213" s="1">
        <v>4</v>
      </c>
      <c r="E213" s="1" t="str">
        <v>BioLegend</v>
      </c>
      <c r="F213" s="1" t="str">
        <v>Retrun From IGIB , Invoice Number 1058</v>
      </c>
      <c r="G213" s="1" t="str">
        <v>STOCK</v>
      </c>
      <c r="H213" s="1" t="str">
        <v>Stock</v>
      </c>
    </row>
    <row r="214" spans="1:8" x14ac:dyDescent="0.25">
      <c r="A214" s="1">
        <v>740811</v>
      </c>
      <c r="B214" s="1">
        <v>3</v>
      </c>
      <c r="C214" s="1" t="str">
        <v>Stock</v>
      </c>
      <c r="D214" s="1">
        <v>4</v>
      </c>
      <c r="E214" s="1" t="str">
        <v>BioLegend</v>
      </c>
      <c r="F214" s="1" t="str">
        <v>Demo Kit Mohan Sir</v>
      </c>
      <c r="G214" s="1" t="str">
        <v>STOCK</v>
      </c>
      <c r="H214" s="1" t="str">
        <v>DemoKit (Mohan Sir)</v>
      </c>
    </row>
    <row r="215" spans="1:8" x14ac:dyDescent="0.25">
      <c r="A215" s="1">
        <v>741146</v>
      </c>
      <c r="B215" s="1">
        <v>3</v>
      </c>
      <c r="C215" s="1" t="str">
        <v>Stock</v>
      </c>
      <c r="D215" s="1">
        <v>4</v>
      </c>
      <c r="E215" s="1" t="str">
        <v>BioLegend</v>
      </c>
      <c r="F215" s="1" t="str">
        <v>Demo Kit Mohan Sir</v>
      </c>
      <c r="G215" s="1" t="str">
        <v>STOCK</v>
      </c>
      <c r="H215" s="1" t="str">
        <v>DemoKit (Mohan Sir)</v>
      </c>
    </row>
    <row r="216" spans="1:8" x14ac:dyDescent="0.25">
      <c r="A216" s="1">
        <v>421101</v>
      </c>
      <c r="B216" s="1">
        <v>3</v>
      </c>
      <c r="C216" s="1" t="str">
        <v>Stock</v>
      </c>
      <c r="D216" s="1">
        <v>4</v>
      </c>
      <c r="E216" s="1" t="str">
        <v>BioLegend</v>
      </c>
      <c r="F216" s="1">
        <v>0</v>
      </c>
      <c r="G216" s="1" t="str">
        <v>STOCK</v>
      </c>
      <c r="H216" s="1" t="str">
        <v>Stock</v>
      </c>
    </row>
    <row r="217" spans="1:8" x14ac:dyDescent="0.25">
      <c r="A217" s="1">
        <v>424602</v>
      </c>
      <c r="B217" s="1">
        <v>1</v>
      </c>
      <c r="C217" s="1" t="str">
        <v>Stock</v>
      </c>
      <c r="D217" s="1">
        <v>4</v>
      </c>
      <c r="E217" s="1" t="str">
        <v>BioLegend</v>
      </c>
      <c r="F217" s="1">
        <v>0</v>
      </c>
      <c r="G217" s="1" t="str">
        <v>STOCK</v>
      </c>
      <c r="H217" s="1" t="str">
        <v>Stock</v>
      </c>
    </row>
    <row r="218" spans="1:8" x14ac:dyDescent="0.25">
      <c r="A218" s="1">
        <v>420301</v>
      </c>
      <c r="B218" s="1">
        <v>2</v>
      </c>
      <c r="C218" s="1" t="str">
        <v>Stock</v>
      </c>
      <c r="D218" s="1">
        <v>4</v>
      </c>
      <c r="E218" s="1" t="str">
        <v>BioLegend</v>
      </c>
      <c r="F218" s="1">
        <v>0</v>
      </c>
      <c r="G218" s="1" t="str">
        <v>STOCK</v>
      </c>
      <c r="H218" s="1" t="str">
        <v>Stock</v>
      </c>
    </row>
    <row r="219" spans="1:8" x14ac:dyDescent="0.25">
      <c r="A219" s="1">
        <v>420801</v>
      </c>
      <c r="B219" s="1">
        <v>2</v>
      </c>
      <c r="C219" s="1" t="str">
        <v>Stock</v>
      </c>
      <c r="D219" s="1">
        <v>4</v>
      </c>
      <c r="E219" s="1" t="str">
        <v>BioLegend</v>
      </c>
      <c r="F219" s="1">
        <v>0</v>
      </c>
      <c r="G219" s="1" t="str">
        <v>STOCK</v>
      </c>
      <c r="H219" s="1" t="str">
        <v>Stock</v>
      </c>
    </row>
    <row r="220" spans="1:8" x14ac:dyDescent="0.25">
      <c r="A220" s="1">
        <v>41003</v>
      </c>
      <c r="B220" s="1">
        <v>4</v>
      </c>
      <c r="C220" s="1" t="str">
        <v>Stock</v>
      </c>
      <c r="D220" s="1" t="str">
        <v>RT</v>
      </c>
      <c r="E220" s="1" t="str">
        <v>Biotium</v>
      </c>
      <c r="F220" s="1">
        <v>0</v>
      </c>
      <c r="G220" s="1" t="str">
        <v>STOCK</v>
      </c>
      <c r="H220" s="1" t="str">
        <v>Stock</v>
      </c>
    </row>
    <row r="221" spans="1:8" x14ac:dyDescent="0.25">
      <c r="A221" s="1" t="str">
        <v>CTM-1177078</v>
      </c>
      <c r="B221" s="1">
        <v>1</v>
      </c>
      <c r="C221" s="1" t="str">
        <v>Sun Pharma</v>
      </c>
      <c r="D221" s="1">
        <v>-20</v>
      </c>
      <c r="E221" s="1" t="str">
        <v>DHARMACON</v>
      </c>
      <c r="F221" s="1">
        <v>0</v>
      </c>
      <c r="G221" s="1" t="str">
        <v>Gujrat</v>
      </c>
      <c r="H221" s="1">
        <v>0</v>
      </c>
    </row>
    <row r="222" spans="1:8" x14ac:dyDescent="0.25">
      <c r="A222" s="1" t="str">
        <v>V3SH11255-02EG2346</v>
      </c>
      <c r="B222" s="1">
        <v>1</v>
      </c>
      <c r="C222" s="1" t="str">
        <v>Sun Pharma</v>
      </c>
      <c r="D222" s="1">
        <v>-80</v>
      </c>
      <c r="E222" s="1" t="str">
        <v>DHARMACON</v>
      </c>
      <c r="F222" s="1">
        <v>0</v>
      </c>
      <c r="G222" s="1" t="str">
        <v>Gujrat</v>
      </c>
      <c r="H222" s="1">
        <v>0</v>
      </c>
    </row>
    <row r="223" spans="1:8" x14ac:dyDescent="0.25">
      <c r="A223" s="1" t="str">
        <v>3617-1</v>
      </c>
      <c r="B223" s="1">
        <v>4</v>
      </c>
      <c r="C223" s="1" t="str">
        <v>SYNGENE</v>
      </c>
      <c r="D223" s="1">
        <v>-20</v>
      </c>
      <c r="E223" s="1" t="str">
        <v>MABTECH</v>
      </c>
      <c r="F223" s="1">
        <v>0</v>
      </c>
      <c r="G223" s="1" t="str">
        <v>Banglore</v>
      </c>
      <c r="H223" s="1" t="str">
        <v>Saturday</v>
      </c>
    </row>
    <row r="224" spans="1:8" x14ac:dyDescent="0.25">
      <c r="A224" s="1">
        <v>400137</v>
      </c>
      <c r="B224" s="1">
        <v>1</v>
      </c>
      <c r="C224" s="1" t="str">
        <v>TECHWEST</v>
      </c>
      <c r="D224" s="1">
        <v>4</v>
      </c>
      <c r="E224" s="1" t="str">
        <v>BioLegend</v>
      </c>
      <c r="F224" s="1">
        <v>0</v>
      </c>
      <c r="G224" s="1" t="str">
        <v>Gujrat</v>
      </c>
      <c r="H224" s="1">
        <v>0</v>
      </c>
    </row>
    <row r="225" spans="1:8" x14ac:dyDescent="0.25">
      <c r="A225" s="1">
        <v>424902</v>
      </c>
      <c r="B225" s="1">
        <v>1</v>
      </c>
      <c r="C225" s="1" t="str">
        <v>viganahar</v>
      </c>
      <c r="D225" s="1">
        <v>4</v>
      </c>
      <c r="E225" s="1" t="str">
        <v>BioLegend</v>
      </c>
      <c r="F225" s="1">
        <v>0</v>
      </c>
      <c r="G225" s="1" t="str">
        <v>Hyderabad</v>
      </c>
      <c r="H225" s="1">
        <v>0</v>
      </c>
    </row>
    <row r="226" spans="1:8" x14ac:dyDescent="0.25">
      <c r="A226" s="1">
        <v>344613</v>
      </c>
      <c r="B226" s="1">
        <v>1</v>
      </c>
      <c r="C226" s="1" t="str">
        <v>VISHAL</v>
      </c>
      <c r="D226" s="1">
        <v>4</v>
      </c>
      <c r="E226" s="1" t="str">
        <v>BioLegend</v>
      </c>
      <c r="F226" s="1" t="str">
        <v>Demo Vail</v>
      </c>
      <c r="G226" s="1" t="str">
        <v>Noida</v>
      </c>
      <c r="H226" s="1" t="str">
        <v>VISHAL Demo Vail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9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9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>
        <v>0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>
        <v>0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ON HOLD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>
        <v>0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>
        <v>0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>
        <v>0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>
        <v>0</v>
      </c>
    </row>
    <row r="11" spans="1:6" x14ac:dyDescent="0.25">
      <c r="A11" s="1" t="str">
        <v>Bio Chain</v>
      </c>
      <c r="B11" s="1">
        <v>-80</v>
      </c>
      <c r="C11" s="1" t="str">
        <v>BPS</v>
      </c>
      <c r="D11" s="1">
        <v>3</v>
      </c>
      <c r="E11" s="1" t="str">
        <v>Local</v>
      </c>
      <c r="F11" s="1" t="str">
        <v>Payment Hold</v>
      </c>
    </row>
    <row r="12" spans="1:6" x14ac:dyDescent="0.25">
      <c r="A12" s="1" t="str">
        <v>Bio Chain</v>
      </c>
      <c r="B12" s="1">
        <v>-20</v>
      </c>
      <c r="C12" s="1" t="str">
        <v>BPS</v>
      </c>
      <c r="D12" s="1">
        <v>17</v>
      </c>
      <c r="E12" s="1" t="str">
        <v>Local</v>
      </c>
      <c r="F12" s="1" t="str">
        <v>Payment Hold</v>
      </c>
    </row>
    <row r="13" spans="1:6" x14ac:dyDescent="0.25">
      <c r="A13" s="1" t="str">
        <v>BIO SOLUTION</v>
      </c>
      <c r="B13" s="1">
        <v>-20</v>
      </c>
      <c r="C13" s="1" t="str">
        <v>BioLegend</v>
      </c>
      <c r="D13" s="1">
        <v>4</v>
      </c>
      <c r="E13" s="1" t="str">
        <v>OutStation</v>
      </c>
      <c r="F13" s="1">
        <v>0</v>
      </c>
    </row>
    <row r="14" spans="1:6" x14ac:dyDescent="0.25">
      <c r="A14" s="1" t="str">
        <v>BIO SOLUTION</v>
      </c>
      <c r="B14" s="1">
        <v>4</v>
      </c>
      <c r="C14" s="1" t="str">
        <v>BioLegend</v>
      </c>
      <c r="D14" s="1">
        <v>2</v>
      </c>
      <c r="E14" s="1" t="str">
        <v>OutStation</v>
      </c>
      <c r="F14" s="1">
        <v>0</v>
      </c>
    </row>
    <row r="15" spans="1:6" x14ac:dyDescent="0.25">
      <c r="A15" s="1" t="str">
        <v>BIOCON</v>
      </c>
      <c r="B15" s="1">
        <v>4</v>
      </c>
      <c r="C15" s="1" t="str">
        <v>BioLegend</v>
      </c>
      <c r="D15" s="1">
        <v>2</v>
      </c>
      <c r="E15" s="1" t="str">
        <v>OutStation</v>
      </c>
      <c r="F15" s="1" t="str">
        <v xml:space="preserve">Pending Confirmation By Customer </v>
      </c>
    </row>
    <row r="16" spans="1:6" x14ac:dyDescent="0.25">
      <c r="A16" s="1" t="str">
        <v>GK Bio</v>
      </c>
      <c r="B16" s="1">
        <v>4</v>
      </c>
      <c r="C16" s="1" t="str">
        <v>BioLegend</v>
      </c>
      <c r="D16" s="1">
        <v>4</v>
      </c>
      <c r="E16" s="1" t="str">
        <v>OutStation</v>
      </c>
      <c r="F16" s="1">
        <v>0</v>
      </c>
    </row>
    <row r="17" spans="1:6" x14ac:dyDescent="0.25">
      <c r="A17" s="1" t="str">
        <v>Goldlake</v>
      </c>
      <c r="B17" s="1">
        <v>4</v>
      </c>
      <c r="C17" s="1" t="str">
        <v>Cytoskeleton</v>
      </c>
      <c r="D17" s="1">
        <v>1</v>
      </c>
      <c r="E17" s="1" t="str">
        <v>OutStation</v>
      </c>
      <c r="F17" s="1" t="str">
        <v>Payment Hold</v>
      </c>
    </row>
    <row r="18" spans="1:6" x14ac:dyDescent="0.25">
      <c r="A18" s="1" t="str">
        <v>HELIX</v>
      </c>
      <c r="B18" s="1">
        <v>-20</v>
      </c>
      <c r="C18" s="1" t="str">
        <v>BioLegend</v>
      </c>
      <c r="D18" s="1">
        <v>1</v>
      </c>
      <c r="E18" s="1" t="str">
        <v>OutStation</v>
      </c>
      <c r="F18" s="1">
        <v>0</v>
      </c>
    </row>
    <row r="19" spans="1:6" x14ac:dyDescent="0.25">
      <c r="A19" s="1" t="str">
        <v>Hinduja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PO Awaited</v>
      </c>
    </row>
    <row r="20" spans="1:6" x14ac:dyDescent="0.25">
      <c r="A20" s="1" t="str">
        <v>IMMUNEEL</v>
      </c>
      <c r="B20" s="1">
        <v>4</v>
      </c>
      <c r="C20" s="1" t="str">
        <v>BioLegend</v>
      </c>
      <c r="D20" s="1">
        <v>3</v>
      </c>
      <c r="E20" s="1" t="str">
        <v>OutStation</v>
      </c>
      <c r="F20" s="1">
        <v>0</v>
      </c>
    </row>
    <row r="21" spans="1:6" x14ac:dyDescent="0.25">
      <c r="A21" s="1" t="str">
        <v>INTAS</v>
      </c>
      <c r="B21" s="1">
        <v>4</v>
      </c>
      <c r="C21" s="1" t="str">
        <v>BioLegend</v>
      </c>
      <c r="D21" s="1">
        <v>1</v>
      </c>
      <c r="E21" s="1" t="str">
        <v>OutStation</v>
      </c>
      <c r="F21" s="1">
        <v>0</v>
      </c>
    </row>
    <row r="22" spans="1:6" x14ac:dyDescent="0.25">
      <c r="A22" s="1" t="str">
        <v>INVITRO</v>
      </c>
      <c r="B22" s="1">
        <v>4</v>
      </c>
      <c r="C22" s="1" t="str">
        <v>BioLegend</v>
      </c>
      <c r="D22" s="1">
        <v>2</v>
      </c>
      <c r="E22" s="1" t="str">
        <v>Local</v>
      </c>
      <c r="F22" s="1">
        <v>0</v>
      </c>
    </row>
    <row r="23" spans="1:6" x14ac:dyDescent="0.25">
      <c r="A23" s="1" t="str">
        <v>JNU</v>
      </c>
      <c r="B23" s="1">
        <v>4</v>
      </c>
      <c r="C23" s="1" t="str">
        <v>MABTECH</v>
      </c>
      <c r="D23" s="1">
        <v>1</v>
      </c>
      <c r="E23" s="1" t="str">
        <v>Local</v>
      </c>
      <c r="F23" s="1" t="str">
        <v>Priyanka Madam</v>
      </c>
    </row>
    <row r="24" spans="1:6" x14ac:dyDescent="0.25">
      <c r="A24" s="1" t="str">
        <v>MANIPAL</v>
      </c>
      <c r="B24" s="1">
        <v>-80</v>
      </c>
      <c r="C24" s="1" t="str">
        <v>DHARMACON</v>
      </c>
      <c r="D24" s="1">
        <v>1</v>
      </c>
      <c r="E24" s="1" t="str">
        <v>OutStation</v>
      </c>
      <c r="F24" s="1">
        <v>0</v>
      </c>
    </row>
    <row r="25" spans="1:6" x14ac:dyDescent="0.25">
      <c r="A25" s="1" t="str">
        <v>MIRANDA</v>
      </c>
      <c r="B25" s="1">
        <v>4</v>
      </c>
      <c r="C25" s="1" t="str">
        <v>BioLegend</v>
      </c>
      <c r="D25" s="1">
        <v>14</v>
      </c>
      <c r="E25" s="1" t="str">
        <v>Local</v>
      </c>
      <c r="F25" s="1" t="str">
        <v>Priyanka Madam (one Kit of 14pcs)</v>
      </c>
    </row>
    <row r="26" spans="1:6" x14ac:dyDescent="0.25">
      <c r="A26" s="1" t="str">
        <v>MOHAN SIR</v>
      </c>
      <c r="B26" s="1">
        <v>4</v>
      </c>
      <c r="C26" s="1" t="str">
        <v>BioLegend</v>
      </c>
      <c r="D26" s="1">
        <v>1</v>
      </c>
      <c r="E26" s="1" t="str">
        <v>OutStation</v>
      </c>
      <c r="F26" s="1">
        <v>0</v>
      </c>
    </row>
    <row r="27" spans="1:6" x14ac:dyDescent="0.25">
      <c r="A27" s="1" t="str">
        <v>Nanogen Healthcare</v>
      </c>
      <c r="B27" s="1">
        <v>4</v>
      </c>
      <c r="C27" s="1" t="str">
        <v>BioLegend</v>
      </c>
      <c r="D27" s="1">
        <v>1</v>
      </c>
      <c r="E27" s="1" t="str">
        <v>Local</v>
      </c>
      <c r="F27" s="1" t="str">
        <v>Priyanka Madam</v>
      </c>
    </row>
    <row r="28" spans="1:6" x14ac:dyDescent="0.25">
      <c r="A28" s="1" t="str">
        <v>NCBS</v>
      </c>
      <c r="B28" s="1">
        <v>-20</v>
      </c>
      <c r="C28" s="1" t="str">
        <v>DHARMACON</v>
      </c>
      <c r="D28" s="1">
        <v>4</v>
      </c>
      <c r="E28" s="1" t="str">
        <v>OutStation</v>
      </c>
      <c r="F28" s="1">
        <v>0</v>
      </c>
    </row>
    <row r="29" spans="1:6" x14ac:dyDescent="0.25">
      <c r="A29" s="1" t="str">
        <v>NCBS</v>
      </c>
      <c r="B29" s="1">
        <v>4</v>
      </c>
      <c r="C29" s="1" t="str">
        <v>DHARMACON</v>
      </c>
      <c r="D29" s="1">
        <v>4</v>
      </c>
      <c r="E29" s="1" t="str">
        <v>OutStation</v>
      </c>
      <c r="F29" s="1">
        <v>0</v>
      </c>
    </row>
    <row r="30" spans="1:6" x14ac:dyDescent="0.25">
      <c r="A30" s="1" t="str">
        <v>NCCS</v>
      </c>
      <c r="B30" s="1">
        <v>4</v>
      </c>
      <c r="C30" s="1" t="str">
        <v>BioLegend</v>
      </c>
      <c r="D30" s="1">
        <v>2</v>
      </c>
      <c r="E30" s="1" t="str">
        <v>OutStation</v>
      </c>
      <c r="F30" s="1">
        <v>0</v>
      </c>
    </row>
    <row r="31" spans="1:6" x14ac:dyDescent="0.25">
      <c r="A31" s="1" t="str">
        <v>NCCS</v>
      </c>
      <c r="B31" s="1" t="str">
        <v>RT</v>
      </c>
      <c r="C31" s="1" t="str">
        <v>BioLegend</v>
      </c>
      <c r="D31" s="1">
        <v>7</v>
      </c>
      <c r="E31" s="1" t="str">
        <v>OutStation</v>
      </c>
      <c r="F31" s="1">
        <v>0</v>
      </c>
    </row>
    <row r="32" spans="1:6" x14ac:dyDescent="0.25">
      <c r="A32" s="1" t="str">
        <v>NCCS</v>
      </c>
      <c r="B32" s="1">
        <v>-20</v>
      </c>
      <c r="C32" s="1" t="str">
        <v>BioLegend</v>
      </c>
      <c r="D32" s="1">
        <v>1</v>
      </c>
      <c r="E32" s="1" t="str">
        <v>OutStation</v>
      </c>
      <c r="F32" s="1">
        <v>0</v>
      </c>
    </row>
    <row r="33" spans="1:6" x14ac:dyDescent="0.25">
      <c r="A33" s="1" t="str">
        <v>NIAB</v>
      </c>
      <c r="B33" s="1">
        <v>-20</v>
      </c>
      <c r="C33" s="1" t="str">
        <v>Dharmacon</v>
      </c>
      <c r="D33" s="1">
        <v>1</v>
      </c>
      <c r="E33" s="1" t="str">
        <v>OutStation</v>
      </c>
      <c r="F33" s="1" t="str">
        <v>Saturday</v>
      </c>
    </row>
    <row r="34" spans="1:6" x14ac:dyDescent="0.25">
      <c r="A34" s="1" t="str">
        <v>NII</v>
      </c>
      <c r="B34" s="1">
        <v>4</v>
      </c>
      <c r="C34" s="1" t="str">
        <v>BioLegend</v>
      </c>
      <c r="D34" s="1">
        <v>32</v>
      </c>
      <c r="E34" s="1" t="str">
        <v>Local</v>
      </c>
      <c r="F34" s="1">
        <v>0</v>
      </c>
    </row>
    <row r="35" spans="1:6" x14ac:dyDescent="0.25">
      <c r="A35" s="1" t="str">
        <v>NII</v>
      </c>
      <c r="B35" s="1">
        <v>-20</v>
      </c>
      <c r="C35" s="1" t="str">
        <v>BioLegend</v>
      </c>
      <c r="D35" s="1">
        <v>1</v>
      </c>
      <c r="E35" s="1" t="str">
        <v>Local</v>
      </c>
      <c r="F35" s="1">
        <v>0</v>
      </c>
    </row>
    <row r="36" spans="1:6" x14ac:dyDescent="0.25">
      <c r="A36" s="1" t="str">
        <v>NIMHANS</v>
      </c>
      <c r="B36" s="1">
        <v>4</v>
      </c>
      <c r="C36" s="1" t="str">
        <v>BioLegend</v>
      </c>
      <c r="D36" s="1">
        <v>12</v>
      </c>
      <c r="E36" s="1" t="str">
        <v>OutStation</v>
      </c>
      <c r="F36" s="1">
        <v>0</v>
      </c>
    </row>
    <row r="37" spans="1:6" x14ac:dyDescent="0.25">
      <c r="A37" s="1" t="str">
        <v>NIRRCH</v>
      </c>
      <c r="B37" s="1">
        <v>4</v>
      </c>
      <c r="C37" s="1" t="str">
        <v>MYBIOSOURCE</v>
      </c>
      <c r="D37" s="1">
        <v>1</v>
      </c>
      <c r="E37" s="1" t="str">
        <v>OutStation</v>
      </c>
      <c r="F37" s="1" t="str">
        <v>Saturday</v>
      </c>
    </row>
    <row r="38" spans="1:6" x14ac:dyDescent="0.25">
      <c r="A38" s="1" t="str">
        <v>Opening Stock</v>
      </c>
      <c r="B38" s="1">
        <v>-20</v>
      </c>
      <c r="C38" s="1" t="str">
        <v>Dharmacon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-20</v>
      </c>
      <c r="C39" s="1" t="str">
        <v>BioLegend</v>
      </c>
      <c r="D39" s="1">
        <v>12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>
        <v>4</v>
      </c>
      <c r="C40" s="1" t="str">
        <v>BioLegend</v>
      </c>
      <c r="D40" s="1">
        <v>17</v>
      </c>
      <c r="E40" s="1" t="str">
        <v>STOCK</v>
      </c>
      <c r="F40" s="1" t="str">
        <v>Stock</v>
      </c>
    </row>
    <row r="41" spans="1:6" x14ac:dyDescent="0.25">
      <c r="A41" s="1" t="str">
        <v>OPENING STOCK</v>
      </c>
      <c r="B41" s="1">
        <v>4</v>
      </c>
      <c r="C41" s="1" t="str">
        <v>Dharmacon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OPENING STOCK</v>
      </c>
      <c r="B42" s="1" t="str">
        <v>RT</v>
      </c>
      <c r="C42" s="1" t="str">
        <v>Sartorius</v>
      </c>
      <c r="D42" s="1">
        <v>23</v>
      </c>
      <c r="E42" s="1" t="str">
        <v>STOCK</v>
      </c>
      <c r="F42" s="1" t="str">
        <v>Stock</v>
      </c>
    </row>
    <row r="43" spans="1:6" x14ac:dyDescent="0.25">
      <c r="A43" s="1" t="str">
        <v>POPVAX</v>
      </c>
      <c r="B43" s="1">
        <v>4</v>
      </c>
      <c r="C43" s="1" t="str">
        <v>BioLegend</v>
      </c>
      <c r="D43" s="1">
        <v>5</v>
      </c>
      <c r="E43" s="1" t="str">
        <v>OutStation</v>
      </c>
      <c r="F43" s="1">
        <v>0</v>
      </c>
    </row>
    <row r="44" spans="1:6" x14ac:dyDescent="0.25">
      <c r="A44" s="1" t="str">
        <v>RCB</v>
      </c>
      <c r="B44" s="1">
        <v>-20</v>
      </c>
      <c r="C44" s="1" t="str">
        <v>DHARMACON</v>
      </c>
      <c r="D44" s="1">
        <v>1</v>
      </c>
      <c r="E44" s="1" t="str">
        <v>Local</v>
      </c>
      <c r="F44" s="1">
        <v>0</v>
      </c>
    </row>
    <row r="45" spans="1:6" x14ac:dyDescent="0.25">
      <c r="A45" s="1" t="str">
        <v>RCB</v>
      </c>
      <c r="B45" s="1">
        <v>4</v>
      </c>
      <c r="C45" s="1" t="str">
        <v>DHARMACON</v>
      </c>
      <c r="D45" s="1">
        <v>1</v>
      </c>
      <c r="E45" s="1" t="str">
        <v>Local</v>
      </c>
      <c r="F45" s="1">
        <v>0</v>
      </c>
    </row>
    <row r="46" spans="1:6" x14ac:dyDescent="0.25">
      <c r="A46" s="1" t="str">
        <v>RG SONS</v>
      </c>
      <c r="B46" s="1">
        <v>-20</v>
      </c>
      <c r="C46" s="1" t="str">
        <v>DHARMACON</v>
      </c>
      <c r="D46" s="1">
        <v>1</v>
      </c>
      <c r="E46" s="1" t="str">
        <v>OutStation</v>
      </c>
      <c r="F46" s="1">
        <v>0</v>
      </c>
    </row>
    <row r="47" spans="1:6" x14ac:dyDescent="0.25">
      <c r="A47" s="1" t="str">
        <v>SAI LIFE</v>
      </c>
      <c r="B47" s="1">
        <v>4</v>
      </c>
      <c r="C47" s="1" t="str">
        <v>BioLegend</v>
      </c>
      <c r="D47" s="1">
        <v>6</v>
      </c>
      <c r="E47" s="1" t="str">
        <v>OutStation</v>
      </c>
      <c r="F47" s="1">
        <v>0</v>
      </c>
    </row>
    <row r="48" spans="1:6" x14ac:dyDescent="0.25">
      <c r="A48" s="1" t="str">
        <v>Sample (PM)</v>
      </c>
      <c r="B48" s="1">
        <v>4</v>
      </c>
      <c r="C48" s="1" t="str">
        <v>Hansa Biomed</v>
      </c>
      <c r="D48" s="1">
        <v>5</v>
      </c>
      <c r="E48" s="1" t="str">
        <v>Local</v>
      </c>
      <c r="F48" s="1" t="str">
        <v>Priyanka Madam</v>
      </c>
    </row>
    <row r="49" spans="1:6" x14ac:dyDescent="0.25">
      <c r="A49" s="1" t="str">
        <v>Shubh Sales</v>
      </c>
      <c r="B49" s="1">
        <v>-80</v>
      </c>
      <c r="C49" s="1" t="str">
        <v>BPS</v>
      </c>
      <c r="D49" s="1">
        <v>1</v>
      </c>
      <c r="E49" s="1" t="str">
        <v>OutStation</v>
      </c>
      <c r="F49" s="1" t="str">
        <v>Saturday</v>
      </c>
    </row>
    <row r="50" spans="1:6" x14ac:dyDescent="0.25">
      <c r="A50" s="1" t="str">
        <v>SOUTH CAMPUS</v>
      </c>
      <c r="B50" s="1" t="str">
        <v>RT</v>
      </c>
      <c r="C50" s="1" t="str">
        <v>HOEFER</v>
      </c>
      <c r="D50" s="1">
        <v>2</v>
      </c>
      <c r="E50" s="1" t="str">
        <v>Local</v>
      </c>
      <c r="F50" s="1" t="str">
        <v>Sample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1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BioLegend</v>
      </c>
      <c r="D53" s="1">
        <v>3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 t="str">
        <v>RT</v>
      </c>
      <c r="C54" s="1" t="str">
        <v>Revvity</v>
      </c>
      <c r="D54" s="1">
        <v>2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1</v>
      </c>
      <c r="E55" s="1" t="str">
        <v>STOCK</v>
      </c>
      <c r="F55" s="1" t="str">
        <v>Priyanka Madam</v>
      </c>
    </row>
    <row r="56" spans="1:6" x14ac:dyDescent="0.25">
      <c r="A56" s="1" t="str">
        <v>Stock</v>
      </c>
      <c r="B56" s="1">
        <v>4</v>
      </c>
      <c r="C56" s="1" t="str">
        <v>BioLegend</v>
      </c>
      <c r="D56" s="1">
        <v>9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4</v>
      </c>
      <c r="C57" s="1" t="str">
        <v>BioLegend</v>
      </c>
      <c r="D57" s="1">
        <v>1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Biotium</v>
      </c>
      <c r="D58" s="1">
        <v>5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4</v>
      </c>
      <c r="C59" s="1" t="str">
        <v>BioLegend</v>
      </c>
      <c r="D59" s="1">
        <v>6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 t="str">
        <v>RT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2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-20</v>
      </c>
      <c r="C62" s="1" t="str">
        <v>Genei Lab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 t="str">
        <v>rt</v>
      </c>
      <c r="C63" s="1" t="str">
        <v>BioLegend</v>
      </c>
      <c r="D63" s="1">
        <v>3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Genexis Biotech</v>
      </c>
      <c r="D64" s="1">
        <v>3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>
        <v>-20</v>
      </c>
      <c r="C65" s="1" t="str">
        <v>Intron</v>
      </c>
      <c r="D65" s="1">
        <v>7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 t="str">
        <v>RT</v>
      </c>
      <c r="C66" s="1" t="str">
        <v>Sartorius</v>
      </c>
      <c r="D66" s="1">
        <v>71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 t="str">
        <v>RT</v>
      </c>
      <c r="C67" s="1" t="str">
        <v>Mp Bio</v>
      </c>
      <c r="D67" s="1">
        <v>28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-20</v>
      </c>
      <c r="C68" s="1" t="str">
        <v>Mp Bio</v>
      </c>
      <c r="D68" s="1">
        <v>11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BioLegend</v>
      </c>
      <c r="D69" s="1">
        <v>4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4</v>
      </c>
      <c r="C70" s="1" t="str">
        <v>Dharmacon</v>
      </c>
      <c r="D70" s="1">
        <v>2</v>
      </c>
      <c r="E70" s="1" t="str">
        <v>STOCK</v>
      </c>
      <c r="F70" s="1" t="str">
        <v>Stock</v>
      </c>
    </row>
    <row r="71" spans="1:6" x14ac:dyDescent="0.25">
      <c r="A71" s="1" t="str">
        <v>Stock</v>
      </c>
      <c r="B71" s="1">
        <v>4</v>
      </c>
      <c r="C71" s="1" t="str">
        <v>BioLegend</v>
      </c>
      <c r="D71" s="1">
        <v>6</v>
      </c>
      <c r="E71" s="1" t="str">
        <v>STOCK</v>
      </c>
      <c r="F71" s="1" t="str">
        <v>DemoKit (Mohan Sir)</v>
      </c>
    </row>
    <row r="72" spans="1:6" x14ac:dyDescent="0.25">
      <c r="A72" s="1" t="str">
        <v>Sun Pharma</v>
      </c>
      <c r="B72" s="1">
        <v>-20</v>
      </c>
      <c r="C72" s="1" t="str">
        <v>DHARMACON</v>
      </c>
      <c r="D72" s="1">
        <v>1</v>
      </c>
      <c r="E72" s="1" t="str">
        <v>OutStation</v>
      </c>
      <c r="F72" s="1">
        <v>0</v>
      </c>
    </row>
    <row r="73" spans="1:6" x14ac:dyDescent="0.25">
      <c r="A73" s="1" t="str">
        <v>Sun Pharma</v>
      </c>
      <c r="B73" s="1">
        <v>-80</v>
      </c>
      <c r="C73" s="1" t="str">
        <v>DHARMACON</v>
      </c>
      <c r="D73" s="1">
        <v>1</v>
      </c>
      <c r="E73" s="1" t="str">
        <v>OutStation</v>
      </c>
      <c r="F73" s="1">
        <v>0</v>
      </c>
    </row>
    <row r="74" spans="1:6" x14ac:dyDescent="0.25">
      <c r="A74" s="1" t="str">
        <v>SYNGENE</v>
      </c>
      <c r="B74" s="1">
        <v>-20</v>
      </c>
      <c r="C74" s="1" t="str">
        <v>MABTECH</v>
      </c>
      <c r="D74" s="1">
        <v>4</v>
      </c>
      <c r="E74" s="1" t="str">
        <v>OutStation</v>
      </c>
      <c r="F74" s="1" t="str">
        <v>Saturday</v>
      </c>
    </row>
    <row r="75" spans="1:6" x14ac:dyDescent="0.25">
      <c r="A75" s="1" t="str">
        <v>TECHWEST</v>
      </c>
      <c r="B75" s="1">
        <v>4</v>
      </c>
      <c r="C75" s="1" t="str">
        <v>BioLegend</v>
      </c>
      <c r="D75" s="1">
        <v>1</v>
      </c>
      <c r="E75" s="1" t="str">
        <v>OutStation</v>
      </c>
      <c r="F75" s="1">
        <v>0</v>
      </c>
    </row>
    <row r="76" spans="1:6" x14ac:dyDescent="0.25">
      <c r="A76" s="1" t="str">
        <v>viganahar</v>
      </c>
      <c r="B76" s="1">
        <v>4</v>
      </c>
      <c r="C76" s="1" t="str">
        <v>BioLegend</v>
      </c>
      <c r="D76" s="1">
        <v>1</v>
      </c>
      <c r="E76" s="1" t="str">
        <v>OutStation</v>
      </c>
      <c r="F76" s="1">
        <v>0</v>
      </c>
    </row>
    <row r="77" spans="1:6" x14ac:dyDescent="0.25">
      <c r="A77" s="1" t="str">
        <v>VISHAL</v>
      </c>
      <c r="B77" s="1">
        <v>4</v>
      </c>
      <c r="C77" s="1" t="str">
        <v>BioLegend</v>
      </c>
      <c r="D77" s="1">
        <v>1</v>
      </c>
      <c r="E77" s="1" t="str">
        <v>Local</v>
      </c>
      <c r="F77" s="1" t="str">
        <v>VISHAL Demo Vail</v>
      </c>
    </row>
    <row r="78" spans="1:6" x14ac:dyDescent="0.25">
      <c r="A78" s="1">
        <v>0</v>
      </c>
      <c r="B78" s="1">
        <v>0</v>
      </c>
      <c r="C78" s="1">
        <v>0</v>
      </c>
      <c r="D78" s="1">
        <v>0</v>
      </c>
      <c r="E78" s="1" t="e">
        <v>#N/A</v>
      </c>
      <c r="F78" s="1">
        <v>0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26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>
        <v>0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>
        <v>0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ON HOLD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>
        <v>0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>
        <v>0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>
        <v>0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>
        <v>0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>
        <v>0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>
        <v>0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>
        <v>0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>
        <v>0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>
        <v>0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>
        <v>0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>
        <v>0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>
        <v>0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>
        <v>0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>
        <v>0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>
        <v>0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>
        <v>0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>
        <v>0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>
        <v>0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>
        <v>0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>
        <v>0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>
        <v>0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>
        <v>0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>
        <v>0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>
        <v>0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>
        <v>0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>
        <v>0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>
        <v>0</v>
      </c>
      <c r="H33" s="1" t="str">
        <f>VLOOKUP(C33,'Customer List'!B:D,3,)</f>
        <v>OutStation</v>
      </c>
    </row>
    <row r="34" spans="1:8" x14ac:dyDescent="0.25">
      <c r="A34" s="1">
        <v>78176</v>
      </c>
      <c r="B34" s="1">
        <v>1</v>
      </c>
      <c r="C34" s="1" t="str">
        <v>Bio Chain</v>
      </c>
      <c r="D34" s="1">
        <v>-80</v>
      </c>
      <c r="E34" s="1" t="str">
        <v>BPS</v>
      </c>
      <c r="F34" s="1" t="str">
        <v>DELHI</v>
      </c>
      <c r="G34" s="1" t="str">
        <v>Payment Hold</v>
      </c>
      <c r="H34" s="1" t="str">
        <f>VLOOKUP(C34,'Customer List'!B:D,3,)</f>
        <v>Local</v>
      </c>
    </row>
    <row r="35" spans="1:8" x14ac:dyDescent="0.25">
      <c r="A35" s="1">
        <v>78589</v>
      </c>
      <c r="B35" s="1">
        <v>1</v>
      </c>
      <c r="C35" s="1" t="str">
        <v>Bio Chain</v>
      </c>
      <c r="D35" s="1">
        <v>-80</v>
      </c>
      <c r="E35" s="1" t="str">
        <v>BPS</v>
      </c>
      <c r="F35" s="1" t="str">
        <v>DELHI</v>
      </c>
      <c r="G35" s="1" t="str">
        <v>Payment Hold</v>
      </c>
      <c r="H35" s="1" t="str">
        <f>VLOOKUP(C35,'Customer List'!B:D,3,)</f>
        <v>Local</v>
      </c>
    </row>
    <row r="36" spans="1:8" x14ac:dyDescent="0.25">
      <c r="A36" s="1" t="str">
        <v>60187-1</v>
      </c>
      <c r="B36" s="1">
        <v>3</v>
      </c>
      <c r="C36" s="1" t="str">
        <v>Bio Chain</v>
      </c>
      <c r="D36" s="1">
        <v>-20</v>
      </c>
      <c r="E36" s="1" t="str">
        <v>BPS</v>
      </c>
      <c r="F36" s="1" t="str">
        <v>DELHI</v>
      </c>
      <c r="G36" s="1" t="str">
        <v>Payment Hold</v>
      </c>
      <c r="H36" s="1" t="str">
        <f>VLOOKUP(C36,'Customer List'!B:D,3,)</f>
        <v>Local</v>
      </c>
    </row>
    <row r="37" spans="1:8" x14ac:dyDescent="0.25">
      <c r="A37" s="1" t="str">
        <v>79528-1</v>
      </c>
      <c r="B37" s="1">
        <v>3</v>
      </c>
      <c r="C37" s="1" t="str">
        <v>Bio Chain</v>
      </c>
      <c r="D37" s="1">
        <v>-20</v>
      </c>
      <c r="E37" s="1" t="str">
        <v>BPS</v>
      </c>
      <c r="F37" s="1" t="str">
        <v>DELHI</v>
      </c>
      <c r="G37" s="1" t="str">
        <v>Payment Hold</v>
      </c>
      <c r="H37" s="1" t="str">
        <f>VLOOKUP(C37,'Customer List'!B:D,3,)</f>
        <v>Local</v>
      </c>
    </row>
    <row r="38" spans="1:8" x14ac:dyDescent="0.25">
      <c r="A38" s="1" t="str">
        <v>79544-1</v>
      </c>
      <c r="B38" s="1">
        <v>3</v>
      </c>
      <c r="C38" s="1" t="str">
        <v>Bio Chain</v>
      </c>
      <c r="D38" s="1">
        <v>-20</v>
      </c>
      <c r="E38" s="1" t="str">
        <v>BPS</v>
      </c>
      <c r="F38" s="1" t="str">
        <v>DELHI</v>
      </c>
      <c r="G38" s="1" t="str">
        <v>Payment Hold</v>
      </c>
      <c r="H38" s="1" t="str">
        <f>VLOOKUP(C38,'Customer List'!B:D,3,)</f>
        <v>Local</v>
      </c>
    </row>
    <row r="39" spans="1:8" x14ac:dyDescent="0.25">
      <c r="A39" s="1" t="str">
        <v>79796-2-Cell</v>
      </c>
      <c r="B39" s="1">
        <v>3</v>
      </c>
      <c r="C39" s="1" t="str">
        <v>Bio Chain</v>
      </c>
      <c r="D39" s="1">
        <v>-20</v>
      </c>
      <c r="E39" s="1" t="str">
        <v>BPS</v>
      </c>
      <c r="F39" s="1" t="str">
        <v>DELHI</v>
      </c>
      <c r="G39" s="1" t="str">
        <v>Payment Hold</v>
      </c>
      <c r="H39" s="1" t="str">
        <f>VLOOKUP(C39,'Customer List'!B:D,3,)</f>
        <v>Local</v>
      </c>
    </row>
    <row r="40" spans="1:8" x14ac:dyDescent="0.25">
      <c r="A40" s="1" t="str">
        <v>60690-2</v>
      </c>
      <c r="B40" s="1">
        <v>5</v>
      </c>
      <c r="C40" s="1" t="str">
        <v>Bio Chain</v>
      </c>
      <c r="D40" s="1">
        <v>-20</v>
      </c>
      <c r="E40" s="1" t="str">
        <v>BPS</v>
      </c>
      <c r="F40" s="1" t="str">
        <v>DELHI</v>
      </c>
      <c r="G40" s="1" t="str">
        <v>Payment Hold</v>
      </c>
      <c r="H40" s="1" t="str">
        <f>VLOOKUP(C40,'Customer List'!B:D,3,)</f>
        <v>Local</v>
      </c>
    </row>
    <row r="41" spans="1:8" x14ac:dyDescent="0.25">
      <c r="A41" s="1" t="str">
        <v>102006-1</v>
      </c>
      <c r="B41" s="1">
        <v>1</v>
      </c>
      <c r="C41" s="1" t="str">
        <v>Bio Chain</v>
      </c>
      <c r="D41" s="1">
        <v>-80</v>
      </c>
      <c r="E41" s="1" t="str">
        <v>BPS</v>
      </c>
      <c r="F41" s="1" t="str">
        <v>DELHI</v>
      </c>
      <c r="G41" s="1" t="str">
        <v>Payment Hold</v>
      </c>
      <c r="H41" s="1" t="str">
        <f>VLOOKUP(C41,'Customer List'!B:D,3,)</f>
        <v>Local</v>
      </c>
    </row>
    <row r="42" spans="1:8" x14ac:dyDescent="0.25">
      <c r="A42" s="1">
        <v>423201</v>
      </c>
      <c r="B42" s="1">
        <v>4</v>
      </c>
      <c r="C42" s="1" t="str">
        <v>BIO SOLUTION</v>
      </c>
      <c r="D42" s="1">
        <v>-20</v>
      </c>
      <c r="E42" s="1" t="str">
        <v>BioLegend</v>
      </c>
      <c r="F42" s="1" t="str">
        <v>Hyderabad</v>
      </c>
      <c r="G42" s="1">
        <v>0</v>
      </c>
      <c r="H42" s="1" t="str">
        <f>VLOOKUP(C42,'Customer List'!B:D,3,)</f>
        <v>OutStation</v>
      </c>
    </row>
    <row r="43" spans="1:8" x14ac:dyDescent="0.25">
      <c r="A43" s="1">
        <v>846102</v>
      </c>
      <c r="B43" s="1">
        <v>1</v>
      </c>
      <c r="C43" s="1" t="str">
        <v>BIO SOLUTION</v>
      </c>
      <c r="D43" s="1">
        <v>4</v>
      </c>
      <c r="E43" s="1" t="str">
        <v>BioLegend</v>
      </c>
      <c r="F43" s="1" t="str">
        <v>Hyderabad</v>
      </c>
      <c r="G43" s="1">
        <v>0</v>
      </c>
      <c r="H43" s="1" t="str">
        <f>VLOOKUP(C43,'Customer List'!B:D,3,)</f>
        <v>OutStation</v>
      </c>
    </row>
    <row r="44" spans="1:8" x14ac:dyDescent="0.25">
      <c r="A44" s="1">
        <v>906113</v>
      </c>
      <c r="B44" s="1">
        <v>1</v>
      </c>
      <c r="C44" s="1" t="str">
        <v>BIO SOLUTION</v>
      </c>
      <c r="D44" s="1">
        <v>4</v>
      </c>
      <c r="E44" s="1" t="str">
        <v>BioLegend</v>
      </c>
      <c r="F44" s="1" t="str">
        <v>Hyderabad</v>
      </c>
      <c r="G44" s="1">
        <v>0</v>
      </c>
      <c r="H44" s="1" t="str">
        <f>VLOOKUP(C44,'Customer List'!B:D,3,)</f>
        <v>OutStation</v>
      </c>
    </row>
    <row r="45" spans="1:8" x14ac:dyDescent="0.25">
      <c r="A45" s="1">
        <v>316302</v>
      </c>
      <c r="B45" s="1">
        <v>2</v>
      </c>
      <c r="C45" s="1" t="str">
        <v>BIOCON</v>
      </c>
      <c r="D45" s="1">
        <v>4</v>
      </c>
      <c r="E45" s="1" t="str">
        <v>BioLegend</v>
      </c>
      <c r="F45" s="1" t="str">
        <v>Banglore</v>
      </c>
      <c r="G45" s="1" t="str">
        <v xml:space="preserve">Pending Confirmation By Customer </v>
      </c>
      <c r="H45" s="1" t="str">
        <f>VLOOKUP(C45,'Customer List'!B:D,3,)</f>
        <v>OutStation</v>
      </c>
    </row>
    <row r="46" spans="1:8" x14ac:dyDescent="0.25">
      <c r="A46" s="1">
        <v>356619</v>
      </c>
      <c r="B46" s="1">
        <v>1</v>
      </c>
      <c r="C46" s="1" t="str">
        <v>GK Bio</v>
      </c>
      <c r="D46" s="1">
        <v>4</v>
      </c>
      <c r="E46" s="1" t="str">
        <v>BioLegend</v>
      </c>
      <c r="F46" s="1" t="str">
        <v>Pune</v>
      </c>
      <c r="G46" s="1">
        <v>0</v>
      </c>
      <c r="H46" s="1" t="str">
        <f>VLOOKUP(C46,'Customer List'!B:D,3,)</f>
        <v>OutStation</v>
      </c>
    </row>
    <row r="47" spans="1:8" x14ac:dyDescent="0.25">
      <c r="A47" s="1">
        <v>359413</v>
      </c>
      <c r="B47" s="1">
        <v>1</v>
      </c>
      <c r="C47" s="1" t="str">
        <v>GK Bio</v>
      </c>
      <c r="D47" s="1">
        <v>4</v>
      </c>
      <c r="E47" s="1" t="str">
        <v>BioLegend</v>
      </c>
      <c r="F47" s="1" t="str">
        <v>Pune</v>
      </c>
      <c r="G47" s="1">
        <v>0</v>
      </c>
      <c r="H47" s="1" t="str">
        <f>VLOOKUP(C47,'Customer List'!B:D,3,)</f>
        <v>OutStation</v>
      </c>
    </row>
    <row r="48" spans="1:8" x14ac:dyDescent="0.25">
      <c r="A48" s="1">
        <v>360731</v>
      </c>
      <c r="B48" s="1">
        <v>1</v>
      </c>
      <c r="C48" s="1" t="str">
        <v>GK Bio</v>
      </c>
      <c r="D48" s="1">
        <v>4</v>
      </c>
      <c r="E48" s="1" t="str">
        <v>BioLegend</v>
      </c>
      <c r="F48" s="1" t="str">
        <v>Pune</v>
      </c>
      <c r="G48" s="1">
        <v>0</v>
      </c>
      <c r="H48" s="1" t="str">
        <f>VLOOKUP(C48,'Customer List'!B:D,3,)</f>
        <v>OutStation</v>
      </c>
    </row>
    <row r="49" spans="1:8" x14ac:dyDescent="0.25">
      <c r="A49" s="1">
        <v>379207</v>
      </c>
      <c r="B49" s="1">
        <v>1</v>
      </c>
      <c r="C49" s="1" t="str">
        <v>GK Bio</v>
      </c>
      <c r="D49" s="1">
        <v>4</v>
      </c>
      <c r="E49" s="1" t="str">
        <v>BioLegend</v>
      </c>
      <c r="F49" s="1" t="str">
        <v>Pune</v>
      </c>
      <c r="G49" s="1">
        <v>0</v>
      </c>
      <c r="H49" s="1" t="str">
        <f>VLOOKUP(C49,'Customer List'!B:D,3,)</f>
        <v>OutStation</v>
      </c>
    </row>
    <row r="50" spans="1:8" x14ac:dyDescent="0.25">
      <c r="A50" s="1" t="str">
        <v>BK011P</v>
      </c>
      <c r="B50" s="1">
        <v>1</v>
      </c>
      <c r="C50" s="1" t="str">
        <v>Goldlake</v>
      </c>
      <c r="D50" s="1">
        <v>4</v>
      </c>
      <c r="E50" s="1" t="str">
        <v>Cytoskeleton</v>
      </c>
      <c r="F50" s="1" t="str">
        <v>PUNE</v>
      </c>
      <c r="G50" s="1" t="str">
        <v>Payment Hold</v>
      </c>
      <c r="H50" s="1" t="str">
        <f>VLOOKUP(C50,'Customer List'!B:D,3,)</f>
        <v>OutStation</v>
      </c>
    </row>
    <row r="51" spans="1:8" x14ac:dyDescent="0.25">
      <c r="A51" s="1">
        <v>575304</v>
      </c>
      <c r="B51" s="1">
        <v>1</v>
      </c>
      <c r="C51" s="1" t="str">
        <v>HELIX</v>
      </c>
      <c r="D51" s="1">
        <v>-20</v>
      </c>
      <c r="E51" s="1" t="str">
        <v>BioLegend</v>
      </c>
      <c r="F51" s="1" t="str">
        <v>Kerala</v>
      </c>
      <c r="G51" s="1">
        <v>0</v>
      </c>
      <c r="H51" s="1" t="str">
        <f>VLOOKUP(C51,'Customer List'!B:D,3,)</f>
        <v>OutStation</v>
      </c>
    </row>
    <row r="52" spans="1:8" x14ac:dyDescent="0.25">
      <c r="A52" s="1">
        <v>303706</v>
      </c>
      <c r="B52" s="1">
        <v>1</v>
      </c>
      <c r="C52" s="1" t="str">
        <v>Hinduja</v>
      </c>
      <c r="D52" s="1">
        <v>4</v>
      </c>
      <c r="E52" s="1" t="str">
        <v>BioLegend</v>
      </c>
      <c r="F52" s="1" t="str">
        <v>Mumbai</v>
      </c>
      <c r="G52" s="1" t="str">
        <v>PO Awaited</v>
      </c>
      <c r="H52" s="1" t="str">
        <f>VLOOKUP(C52,'Customer List'!B:D,3,)</f>
        <v>OutStation</v>
      </c>
    </row>
    <row r="53" spans="1:8" x14ac:dyDescent="0.25">
      <c r="A53" s="1">
        <v>369616</v>
      </c>
      <c r="B53" s="1">
        <v>1</v>
      </c>
      <c r="C53" s="1" t="str">
        <v>IMMUNEEL</v>
      </c>
      <c r="D53" s="1">
        <v>4</v>
      </c>
      <c r="E53" s="1" t="str">
        <v>BioLegend</v>
      </c>
      <c r="F53" s="1" t="str">
        <v>Banglore</v>
      </c>
      <c r="G53" s="1">
        <v>0</v>
      </c>
      <c r="H53" s="1" t="str">
        <f>VLOOKUP(C53,'Customer List'!B:D,3,)</f>
        <v>OutStation</v>
      </c>
    </row>
    <row r="54" spans="1:8" x14ac:dyDescent="0.25">
      <c r="A54" s="1">
        <v>373746</v>
      </c>
      <c r="B54" s="1">
        <v>2</v>
      </c>
      <c r="C54" s="1" t="str">
        <v>IMMUNEEL</v>
      </c>
      <c r="D54" s="1">
        <v>4</v>
      </c>
      <c r="E54" s="1" t="str">
        <v>BioLegend</v>
      </c>
      <c r="F54" s="1" t="str">
        <v>Banglore</v>
      </c>
      <c r="G54" s="1">
        <v>0</v>
      </c>
      <c r="H54" s="1" t="str">
        <f>VLOOKUP(C54,'Customer List'!B:D,3,)</f>
        <v>OutStation</v>
      </c>
    </row>
    <row r="55" spans="1:8" x14ac:dyDescent="0.25">
      <c r="A55" s="1">
        <v>426103</v>
      </c>
      <c r="B55" s="1">
        <v>1</v>
      </c>
      <c r="C55" s="1" t="str">
        <v>INTAS</v>
      </c>
      <c r="D55" s="1">
        <v>4</v>
      </c>
      <c r="E55" s="1" t="str">
        <v>BioLegend</v>
      </c>
      <c r="F55" s="1" t="str">
        <v>Ahemedabad</v>
      </c>
      <c r="G55" s="1">
        <v>0</v>
      </c>
      <c r="H55" s="1" t="str">
        <f>VLOOKUP(C55,'Customer List'!B:D,3,)</f>
        <v>OutStation</v>
      </c>
    </row>
    <row r="56" spans="1:8" x14ac:dyDescent="0.25">
      <c r="A56" s="1">
        <v>303529</v>
      </c>
      <c r="B56" s="1">
        <v>2</v>
      </c>
      <c r="C56" s="1" t="str">
        <v>INVITRO</v>
      </c>
      <c r="D56" s="1">
        <v>4</v>
      </c>
      <c r="E56" s="1" t="str">
        <v>BioLegend</v>
      </c>
      <c r="F56" s="1" t="str">
        <v>Delhi</v>
      </c>
      <c r="G56" s="1">
        <v>0</v>
      </c>
      <c r="H56" s="1" t="str">
        <f>VLOOKUP(C56,'Customer List'!B:D,3,)</f>
        <v>Local</v>
      </c>
    </row>
    <row r="57" spans="1:8" x14ac:dyDescent="0.25">
      <c r="A57" s="1" t="str">
        <v>FSP-3145-2</v>
      </c>
      <c r="B57" s="1">
        <v>1</v>
      </c>
      <c r="C57" s="1" t="str">
        <v>JNU</v>
      </c>
      <c r="D57" s="1">
        <v>4</v>
      </c>
      <c r="E57" s="1" t="str">
        <v>MABTECH</v>
      </c>
      <c r="F57" s="1" t="str">
        <v>DELHI</v>
      </c>
      <c r="G57" s="1" t="str">
        <v>Priyanka Madam</v>
      </c>
      <c r="H57" s="1" t="str">
        <f>VLOOKUP(C57,'Customer List'!B:D,3,)</f>
        <v>Local</v>
      </c>
    </row>
    <row r="58" spans="1:8" x14ac:dyDescent="0.25">
      <c r="A58" s="1" t="str">
        <v>VSGH12442-253046112</v>
      </c>
      <c r="B58" s="1">
        <v>1</v>
      </c>
      <c r="C58" s="1" t="str">
        <v>MANIPAL</v>
      </c>
      <c r="D58" s="1">
        <v>-80</v>
      </c>
      <c r="E58" s="1" t="str">
        <v>DHARMACON</v>
      </c>
      <c r="F58" s="1" t="str">
        <v>Banglore</v>
      </c>
      <c r="G58" s="1">
        <v>0</v>
      </c>
      <c r="H58" s="1" t="str">
        <f>VLOOKUP(C58,'Customer List'!B:D,3,)</f>
        <v>OutStation</v>
      </c>
    </row>
    <row r="59" spans="1:8" x14ac:dyDescent="0.25">
      <c r="A59" s="1">
        <v>740379</v>
      </c>
      <c r="B59" s="1">
        <v>1</v>
      </c>
      <c r="C59" s="1" t="str">
        <v>MIRANDA</v>
      </c>
      <c r="D59" s="1">
        <v>4</v>
      </c>
      <c r="E59" s="1" t="str">
        <v>BioLegend</v>
      </c>
      <c r="F59" s="1" t="str">
        <v>Delhi</v>
      </c>
      <c r="G59" s="1" t="str">
        <v>Priyanka Madam (one Kit of 14pcs)</v>
      </c>
      <c r="H59" s="1" t="str">
        <f>VLOOKUP(C59,'Customer List'!B:D,3,)</f>
        <v>Local</v>
      </c>
    </row>
    <row r="60" spans="1:8" x14ac:dyDescent="0.25">
      <c r="A60" s="1">
        <v>740830</v>
      </c>
      <c r="B60" s="1">
        <v>1</v>
      </c>
      <c r="C60" s="1" t="str">
        <v>MIRANDA</v>
      </c>
      <c r="D60" s="1">
        <v>4</v>
      </c>
      <c r="E60" s="1" t="str">
        <v>BioLegend</v>
      </c>
      <c r="F60" s="1" t="str">
        <v>Delhi</v>
      </c>
      <c r="G60" s="1" t="str">
        <v>Priyanka Madam (one Kit of 14pcs)</v>
      </c>
      <c r="H60" s="1" t="str">
        <f>VLOOKUP(C60,'Customer List'!B:D,3,)</f>
        <v>Local</v>
      </c>
    </row>
    <row r="61" spans="1:8" x14ac:dyDescent="0.25">
      <c r="A61" s="1">
        <v>740831</v>
      </c>
      <c r="B61" s="1">
        <v>1</v>
      </c>
      <c r="C61" s="1" t="str">
        <v>MIRANDA</v>
      </c>
      <c r="D61" s="1">
        <v>4</v>
      </c>
      <c r="E61" s="1" t="str">
        <v>BioLegend</v>
      </c>
      <c r="F61" s="1" t="str">
        <v>Delhi</v>
      </c>
      <c r="G61" s="1" t="str">
        <v>Priyanka Madam (one Kit of 14pcs)</v>
      </c>
      <c r="H61" s="1" t="str">
        <f>VLOOKUP(C61,'Customer List'!B:D,3,)</f>
        <v>Local</v>
      </c>
    </row>
    <row r="62" spans="1:8" x14ac:dyDescent="0.25">
      <c r="A62" s="1">
        <v>740832</v>
      </c>
      <c r="B62" s="1">
        <v>1</v>
      </c>
      <c r="C62" s="1" t="str">
        <v>MIRANDA</v>
      </c>
      <c r="D62" s="1">
        <v>4</v>
      </c>
      <c r="E62" s="1" t="str">
        <v>BioLegend</v>
      </c>
      <c r="F62" s="1" t="str">
        <v>Delhi</v>
      </c>
      <c r="G62" s="1" t="str">
        <v>Priyanka Madam (one Kit of 14pcs)</v>
      </c>
      <c r="H62" s="1" t="str">
        <f>VLOOKUP(C62,'Customer List'!B:D,3,)</f>
        <v>Local</v>
      </c>
    </row>
    <row r="63" spans="1:8" x14ac:dyDescent="0.25">
      <c r="A63" s="1">
        <v>740833</v>
      </c>
      <c r="B63" s="1">
        <v>1</v>
      </c>
      <c r="C63" s="1" t="str">
        <v>MIRANDA</v>
      </c>
      <c r="D63" s="1">
        <v>4</v>
      </c>
      <c r="E63" s="1" t="str">
        <v>BioLegend</v>
      </c>
      <c r="F63" s="1" t="str">
        <v>Delhi</v>
      </c>
      <c r="G63" s="1" t="str">
        <v>Priyanka Madam (one Kit of 14pcs)</v>
      </c>
      <c r="H63" s="1" t="str">
        <f>VLOOKUP(C63,'Customer List'!B:D,3,)</f>
        <v>Local</v>
      </c>
    </row>
    <row r="64" spans="1:8" x14ac:dyDescent="0.25">
      <c r="A64" s="1">
        <v>740834</v>
      </c>
      <c r="B64" s="1">
        <v>1</v>
      </c>
      <c r="C64" s="1" t="str">
        <v>MIRANDA</v>
      </c>
      <c r="D64" s="1">
        <v>4</v>
      </c>
      <c r="E64" s="1" t="str">
        <v>BioLegend</v>
      </c>
      <c r="F64" s="1" t="str">
        <v>Delhi</v>
      </c>
      <c r="G64" s="1" t="str">
        <v>Priyanka Madam (one Kit of 14pcs)</v>
      </c>
      <c r="H64" s="1" t="str">
        <f>VLOOKUP(C64,'Customer List'!B:D,3,)</f>
        <v>Local</v>
      </c>
    </row>
    <row r="65" spans="1:8" x14ac:dyDescent="0.25">
      <c r="A65" s="1">
        <v>740835</v>
      </c>
      <c r="B65" s="1">
        <v>1</v>
      </c>
      <c r="C65" s="1" t="str">
        <v>MIRANDA</v>
      </c>
      <c r="D65" s="1">
        <v>4</v>
      </c>
      <c r="E65" s="1" t="str">
        <v>BioLegend</v>
      </c>
      <c r="F65" s="1" t="str">
        <v>Delhi</v>
      </c>
      <c r="G65" s="1" t="str">
        <v>Priyanka Madam (one Kit of 14pcs)</v>
      </c>
      <c r="H65" s="1" t="str">
        <f>VLOOKUP(C65,'Customer List'!B:D,3,)</f>
        <v>Local</v>
      </c>
    </row>
    <row r="66" spans="1:8" x14ac:dyDescent="0.25">
      <c r="A66" s="1">
        <v>740836</v>
      </c>
      <c r="B66" s="1">
        <v>1</v>
      </c>
      <c r="C66" s="1" t="str">
        <v>MIRANDA</v>
      </c>
      <c r="D66" s="1">
        <v>4</v>
      </c>
      <c r="E66" s="1" t="str">
        <v>BioLegend</v>
      </c>
      <c r="F66" s="1" t="str">
        <v>Delhi</v>
      </c>
      <c r="G66" s="1" t="str">
        <v>Priyanka Madam (one Kit of 14pcs)</v>
      </c>
      <c r="H66" s="1" t="str">
        <f>VLOOKUP(C66,'Customer List'!B:D,3,)</f>
        <v>Local</v>
      </c>
    </row>
    <row r="67" spans="1:8" x14ac:dyDescent="0.25">
      <c r="A67" s="1">
        <v>740837</v>
      </c>
      <c r="B67" s="1">
        <v>1</v>
      </c>
      <c r="C67" s="1" t="str">
        <v>MIRANDA</v>
      </c>
      <c r="D67" s="1">
        <v>4</v>
      </c>
      <c r="E67" s="1" t="str">
        <v>BioLegend</v>
      </c>
      <c r="F67" s="1" t="str">
        <v>Delhi</v>
      </c>
      <c r="G67" s="1" t="str">
        <v>Priyanka Madam (one Kit of 14pcs)</v>
      </c>
      <c r="H67" s="1" t="str">
        <f>VLOOKUP(C67,'Customer List'!B:D,3,)</f>
        <v>Local</v>
      </c>
    </row>
    <row r="68" spans="1:8" x14ac:dyDescent="0.25">
      <c r="A68" s="1">
        <v>740838</v>
      </c>
      <c r="B68" s="1">
        <v>1</v>
      </c>
      <c r="C68" s="1" t="str">
        <v>MIRANDA</v>
      </c>
      <c r="D68" s="1">
        <v>4</v>
      </c>
      <c r="E68" s="1" t="str">
        <v>BioLegend</v>
      </c>
      <c r="F68" s="1" t="str">
        <v>Delhi</v>
      </c>
      <c r="G68" s="1" t="str">
        <v>Priyanka Madam (one Kit of 14pcs)</v>
      </c>
      <c r="H68" s="1" t="str">
        <f>VLOOKUP(C68,'Customer List'!B:D,3,)</f>
        <v>Local</v>
      </c>
    </row>
    <row r="69" spans="1:8" x14ac:dyDescent="0.25">
      <c r="A69" s="1">
        <v>740840</v>
      </c>
      <c r="B69" s="1">
        <v>1</v>
      </c>
      <c r="C69" s="1" t="str">
        <v>MIRANDA</v>
      </c>
      <c r="D69" s="1">
        <v>4</v>
      </c>
      <c r="E69" s="1" t="str">
        <v>BioLegend</v>
      </c>
      <c r="F69" s="1" t="str">
        <v>Delhi</v>
      </c>
      <c r="G69" s="1" t="str">
        <v>Priyanka Madam (one Kit of 14pcs)</v>
      </c>
      <c r="H69" s="1" t="str">
        <f>VLOOKUP(C69,'Customer List'!B:D,3,)</f>
        <v>Local</v>
      </c>
    </row>
    <row r="70" spans="1:8" x14ac:dyDescent="0.25">
      <c r="A70" s="1">
        <v>740843</v>
      </c>
      <c r="B70" s="1">
        <v>1</v>
      </c>
      <c r="C70" s="1" t="str">
        <v>MIRANDA</v>
      </c>
      <c r="D70" s="1">
        <v>4</v>
      </c>
      <c r="E70" s="1" t="str">
        <v>BioLegend</v>
      </c>
      <c r="F70" s="1" t="str">
        <v>Delhi</v>
      </c>
      <c r="G70" s="1" t="str">
        <v>Priyanka Madam (one Kit of 14pcs)</v>
      </c>
      <c r="H70" s="1" t="str">
        <f>VLOOKUP(C70,'Customer List'!B:D,3,)</f>
        <v>Local</v>
      </c>
    </row>
    <row r="71" spans="1:8" x14ac:dyDescent="0.25">
      <c r="A71" s="1">
        <v>740844</v>
      </c>
      <c r="B71" s="1">
        <v>1</v>
      </c>
      <c r="C71" s="1" t="str">
        <v>MIRANDA</v>
      </c>
      <c r="D71" s="1">
        <v>4</v>
      </c>
      <c r="E71" s="1" t="str">
        <v>BioLegend</v>
      </c>
      <c r="F71" s="1" t="str">
        <v>Delhi</v>
      </c>
      <c r="G71" s="1" t="str">
        <v>Priyanka Madam (one Kit of 14pcs)</v>
      </c>
      <c r="H71" s="1" t="str">
        <f>VLOOKUP(C71,'Customer List'!B:D,3,)</f>
        <v>Local</v>
      </c>
    </row>
    <row r="72" spans="1:8" x14ac:dyDescent="0.25">
      <c r="A72" s="1">
        <v>741446</v>
      </c>
      <c r="B72" s="1">
        <v>1</v>
      </c>
      <c r="C72" s="1" t="str">
        <v>MIRANDA</v>
      </c>
      <c r="D72" s="1">
        <v>4</v>
      </c>
      <c r="E72" s="1" t="str">
        <v>BioLegend</v>
      </c>
      <c r="F72" s="1" t="str">
        <v>Delhi</v>
      </c>
      <c r="G72" s="1" t="str">
        <v>Priyanka Madam (one Kit of 14pcs)</v>
      </c>
      <c r="H72" s="1" t="str">
        <f>VLOOKUP(C72,'Customer List'!B:D,3,)</f>
        <v>Local</v>
      </c>
    </row>
    <row r="73" spans="1:8" x14ac:dyDescent="0.25">
      <c r="A73" s="1">
        <v>740809</v>
      </c>
      <c r="B73" s="1">
        <v>1</v>
      </c>
      <c r="C73" s="1" t="str">
        <v>MOHAN SIR</v>
      </c>
      <c r="D73" s="1">
        <v>4</v>
      </c>
      <c r="E73" s="1" t="str">
        <v>BioLegend</v>
      </c>
      <c r="F73" s="1" t="str">
        <v>Lucknow</v>
      </c>
      <c r="G73" s="1">
        <v>0</v>
      </c>
      <c r="H73" s="1" t="str">
        <f>VLOOKUP(C73,'Customer List'!B:D,3,)</f>
        <v>OutStation</v>
      </c>
    </row>
    <row r="74" spans="1:8" x14ac:dyDescent="0.25">
      <c r="A74" s="1">
        <v>335917</v>
      </c>
      <c r="B74" s="1">
        <v>1</v>
      </c>
      <c r="C74" s="1" t="str">
        <v>Nanogen Healthcare</v>
      </c>
      <c r="D74" s="1">
        <v>4</v>
      </c>
      <c r="E74" s="1" t="str">
        <v>BioLegend</v>
      </c>
      <c r="F74" s="1" t="str">
        <v>Delhi</v>
      </c>
      <c r="G74" s="1" t="str">
        <v>Priyanka Madam</v>
      </c>
      <c r="H74" s="1" t="str">
        <f>VLOOKUP(C74,'Customer List'!B:D,3,)</f>
        <v>Local</v>
      </c>
    </row>
    <row r="75" spans="1:8" x14ac:dyDescent="0.25">
      <c r="A75" s="1" t="str">
        <v>G-CUSTOM-1177531</v>
      </c>
      <c r="B75" s="1">
        <v>1</v>
      </c>
      <c r="C75" s="1" t="str">
        <v>NCBS</v>
      </c>
      <c r="D75" s="1">
        <v>-20</v>
      </c>
      <c r="E75" s="1" t="str">
        <v>DHARMACON</v>
      </c>
      <c r="F75" s="1" t="str">
        <v>Banglore</v>
      </c>
      <c r="G75" s="1">
        <v>0</v>
      </c>
      <c r="H75" s="1" t="str">
        <f>VLOOKUP(C75,'Customer List'!B:D,3,)</f>
        <v>OutStation</v>
      </c>
    </row>
    <row r="76" spans="1:8" x14ac:dyDescent="0.25">
      <c r="A76" s="1" t="str">
        <v>G-CUSTOM-1177536</v>
      </c>
      <c r="B76" s="1">
        <v>1</v>
      </c>
      <c r="C76" s="1" t="str">
        <v>NCBS</v>
      </c>
      <c r="D76" s="1">
        <v>-20</v>
      </c>
      <c r="E76" s="1" t="str">
        <v>DHARMACON</v>
      </c>
      <c r="F76" s="1" t="str">
        <v>Banglore</v>
      </c>
      <c r="G76" s="1">
        <v>0</v>
      </c>
      <c r="H76" s="1" t="str">
        <f>VLOOKUP(C76,'Customer List'!B:D,3,)</f>
        <v>OutStation</v>
      </c>
    </row>
    <row r="77" spans="1:8" x14ac:dyDescent="0.25">
      <c r="A77" s="1" t="str">
        <v>D-001810-10-05</v>
      </c>
      <c r="B77" s="1">
        <v>2</v>
      </c>
      <c r="C77" s="1" t="str">
        <v>NCBS</v>
      </c>
      <c r="D77" s="1">
        <v>-20</v>
      </c>
      <c r="E77" s="1" t="str">
        <v>DHARMACON</v>
      </c>
      <c r="F77" s="1" t="str">
        <v>Banglore</v>
      </c>
      <c r="G77" s="1">
        <v>0</v>
      </c>
      <c r="H77" s="1" t="str">
        <f>VLOOKUP(C77,'Customer List'!B:D,3,)</f>
        <v>OutStation</v>
      </c>
    </row>
    <row r="78" spans="1:8" x14ac:dyDescent="0.25">
      <c r="A78" s="1" t="str">
        <v>B-002000-UB-100</v>
      </c>
      <c r="B78" s="1">
        <v>1</v>
      </c>
      <c r="C78" s="1" t="str">
        <v>NCBS</v>
      </c>
      <c r="D78" s="1">
        <v>4</v>
      </c>
      <c r="E78" s="1" t="str">
        <v>DHARMACON</v>
      </c>
      <c r="F78" s="1" t="str">
        <v>Banglore</v>
      </c>
      <c r="G78" s="1">
        <v>0</v>
      </c>
      <c r="H78" s="1" t="str">
        <f>VLOOKUP(C78,'Customer List'!B:D,3,)</f>
        <v>OutStation</v>
      </c>
    </row>
    <row r="79" spans="1:8" x14ac:dyDescent="0.25">
      <c r="A79" s="1" t="str">
        <v>T-2004-02</v>
      </c>
      <c r="B79" s="1">
        <v>3</v>
      </c>
      <c r="C79" s="1" t="str">
        <v>NCBS</v>
      </c>
      <c r="D79" s="1">
        <v>4</v>
      </c>
      <c r="E79" s="1" t="str">
        <v>DHARMACON</v>
      </c>
      <c r="F79" s="1" t="str">
        <v>Banglore</v>
      </c>
      <c r="G79" s="1">
        <v>0</v>
      </c>
      <c r="H79" s="1" t="str">
        <f>VLOOKUP(C79,'Customer List'!B:D,3,)</f>
        <v>OutStation</v>
      </c>
    </row>
    <row r="80" spans="1:8" x14ac:dyDescent="0.25">
      <c r="A80" s="1">
        <v>156604</v>
      </c>
      <c r="B80" s="1">
        <v>1</v>
      </c>
      <c r="C80" s="1" t="str">
        <v>NCCS</v>
      </c>
      <c r="D80" s="1">
        <v>4</v>
      </c>
      <c r="E80" s="1" t="str">
        <v>BioLegend</v>
      </c>
      <c r="F80" s="1" t="str">
        <v>Pune</v>
      </c>
      <c r="G80" s="1">
        <v>0</v>
      </c>
      <c r="H80" s="1" t="str">
        <f>VLOOKUP(C80,'Customer List'!B:D,3,)</f>
        <v>OutStation</v>
      </c>
    </row>
    <row r="81" spans="1:8" x14ac:dyDescent="0.25">
      <c r="A81" s="1">
        <v>426202</v>
      </c>
      <c r="B81" s="1">
        <v>6</v>
      </c>
      <c r="C81" s="1" t="str">
        <v>NCCS</v>
      </c>
      <c r="D81" s="1" t="str">
        <v>RT</v>
      </c>
      <c r="E81" s="1" t="str">
        <v>BioLegend</v>
      </c>
      <c r="F81" s="1" t="str">
        <v>Pune</v>
      </c>
      <c r="G81" s="1">
        <v>0</v>
      </c>
      <c r="H81" s="1" t="str">
        <f>VLOOKUP(C81,'Customer List'!B:D,3,)</f>
        <v>OutStation</v>
      </c>
    </row>
    <row r="82" spans="1:8" x14ac:dyDescent="0.25">
      <c r="A82" s="1">
        <v>582304</v>
      </c>
      <c r="B82" s="1">
        <v>1</v>
      </c>
      <c r="C82" s="1" t="str">
        <v>NCCS</v>
      </c>
      <c r="D82" s="1">
        <v>-20</v>
      </c>
      <c r="E82" s="1" t="str">
        <v>BioLegend</v>
      </c>
      <c r="F82" s="1" t="str">
        <v>Pune</v>
      </c>
      <c r="G82" s="1">
        <v>0</v>
      </c>
      <c r="H82" s="1" t="str">
        <f>VLOOKUP(C82,'Customer List'!B:D,3,)</f>
        <v>OutStation</v>
      </c>
    </row>
    <row r="83" spans="1:8" x14ac:dyDescent="0.25">
      <c r="A83" s="1">
        <v>921304</v>
      </c>
      <c r="B83" s="1">
        <v>1</v>
      </c>
      <c r="C83" s="1" t="str">
        <v>NCCS</v>
      </c>
      <c r="D83" s="1">
        <v>4</v>
      </c>
      <c r="E83" s="1" t="str">
        <v>BioLegend</v>
      </c>
      <c r="F83" s="1" t="str">
        <v>Pune</v>
      </c>
      <c r="G83" s="1">
        <v>0</v>
      </c>
      <c r="H83" s="1" t="str">
        <f>VLOOKUP(C83,'Customer List'!B:D,3,)</f>
        <v>OutStation</v>
      </c>
    </row>
    <row r="84" spans="1:8" x14ac:dyDescent="0.25">
      <c r="A84" s="1">
        <v>926201</v>
      </c>
      <c r="B84" s="1">
        <v>1</v>
      </c>
      <c r="C84" s="1" t="str">
        <v>NCCS</v>
      </c>
      <c r="D84" s="1" t="str">
        <v>RT</v>
      </c>
      <c r="E84" s="1" t="str">
        <v>BioLegend</v>
      </c>
      <c r="F84" s="1" t="str">
        <v>Pune</v>
      </c>
      <c r="G84" s="1">
        <v>0</v>
      </c>
      <c r="H84" s="1" t="str">
        <f>VLOOKUP(C84,'Customer List'!B:D,3,)</f>
        <v>OutStation</v>
      </c>
    </row>
    <row r="85" spans="1:8" x14ac:dyDescent="0.25">
      <c r="A85" s="1" t="str">
        <v>MQ-050325-01-0002</v>
      </c>
      <c r="B85" s="1">
        <v>1</v>
      </c>
      <c r="C85" s="1" t="str">
        <v>NIAB</v>
      </c>
      <c r="D85" s="1">
        <v>-20</v>
      </c>
      <c r="E85" s="1" t="str">
        <v>Dharmacon</v>
      </c>
      <c r="F85" s="1" t="str">
        <v>Hyderabad</v>
      </c>
      <c r="G85" s="1" t="str">
        <v>Saturday</v>
      </c>
      <c r="H85" s="1" t="str">
        <f>VLOOKUP(C85,'Customer List'!B:D,3,)</f>
        <v>OutStation</v>
      </c>
    </row>
    <row r="86" spans="1:8" x14ac:dyDescent="0.25">
      <c r="A86" s="1">
        <v>100222</v>
      </c>
      <c r="B86" s="1">
        <v>1</v>
      </c>
      <c r="C86" s="1" t="str">
        <v>NII</v>
      </c>
      <c r="D86" s="1">
        <v>4</v>
      </c>
      <c r="E86" s="1" t="str">
        <v>BioLegend</v>
      </c>
      <c r="F86" s="1" t="str">
        <v>Delhi</v>
      </c>
      <c r="G86" s="1">
        <v>0</v>
      </c>
      <c r="H86" s="1" t="str">
        <f>VLOOKUP(C86,'Customer List'!B:D,3,)</f>
        <v>Local</v>
      </c>
    </row>
    <row r="87" spans="1:8" x14ac:dyDescent="0.25">
      <c r="A87" s="1">
        <v>101243</v>
      </c>
      <c r="B87" s="1">
        <v>1</v>
      </c>
      <c r="C87" s="1" t="str">
        <v>NII</v>
      </c>
      <c r="D87" s="1">
        <v>4</v>
      </c>
      <c r="E87" s="1" t="str">
        <v>BioLegend</v>
      </c>
      <c r="F87" s="1" t="str">
        <v>Delhi</v>
      </c>
      <c r="G87" s="1">
        <v>0</v>
      </c>
      <c r="H87" s="1" t="str">
        <f>VLOOKUP(C87,'Customer List'!B:D,3,)</f>
        <v>Local</v>
      </c>
    </row>
    <row r="88" spans="1:8" x14ac:dyDescent="0.25">
      <c r="A88" s="1">
        <v>103056</v>
      </c>
      <c r="B88" s="1">
        <v>1</v>
      </c>
      <c r="C88" s="1" t="str">
        <v>NII</v>
      </c>
      <c r="D88" s="1">
        <v>4</v>
      </c>
      <c r="E88" s="1" t="str">
        <v>BioLegend</v>
      </c>
      <c r="F88" s="1" t="str">
        <v>Delhi</v>
      </c>
      <c r="G88" s="1">
        <v>0</v>
      </c>
      <c r="H88" s="1" t="str">
        <f>VLOOKUP(C88,'Customer List'!B:D,3,)</f>
        <v>Local</v>
      </c>
    </row>
    <row r="89" spans="1:8" x14ac:dyDescent="0.25">
      <c r="A89" s="1">
        <v>106310</v>
      </c>
      <c r="B89" s="1">
        <v>1</v>
      </c>
      <c r="C89" s="1" t="str">
        <v>NII</v>
      </c>
      <c r="D89" s="1">
        <v>4</v>
      </c>
      <c r="E89" s="1" t="str">
        <v>BioLegend</v>
      </c>
      <c r="F89" s="1" t="str">
        <v>Delhi</v>
      </c>
      <c r="G89" s="1">
        <v>0</v>
      </c>
      <c r="H89" s="1" t="str">
        <f>VLOOKUP(C89,'Customer List'!B:D,3,)</f>
        <v>Local</v>
      </c>
    </row>
    <row r="90" spans="1:8" x14ac:dyDescent="0.25">
      <c r="A90" s="1">
        <v>107632</v>
      </c>
      <c r="B90" s="1">
        <v>1</v>
      </c>
      <c r="C90" s="1" t="str">
        <v>NII</v>
      </c>
      <c r="D90" s="1">
        <v>4</v>
      </c>
      <c r="E90" s="1" t="str">
        <v>BioLegend</v>
      </c>
      <c r="F90" s="1" t="str">
        <v>Delhi</v>
      </c>
      <c r="G90" s="1">
        <v>0</v>
      </c>
      <c r="H90" s="1" t="str">
        <f>VLOOKUP(C90,'Customer List'!B:D,3,)</f>
        <v>Local</v>
      </c>
    </row>
    <row r="91" spans="1:8" x14ac:dyDescent="0.25">
      <c r="A91" s="1">
        <v>115505</v>
      </c>
      <c r="B91" s="1">
        <v>1</v>
      </c>
      <c r="C91" s="1" t="str">
        <v>NII</v>
      </c>
      <c r="D91" s="1">
        <v>4</v>
      </c>
      <c r="E91" s="1" t="str">
        <v>BioLegend</v>
      </c>
      <c r="F91" s="1" t="str">
        <v>Delhi</v>
      </c>
      <c r="G91" s="1">
        <v>0</v>
      </c>
      <c r="H91" s="1" t="str">
        <f>VLOOKUP(C91,'Customer List'!B:D,3,)</f>
        <v>Local</v>
      </c>
    </row>
    <row r="92" spans="1:8" x14ac:dyDescent="0.25">
      <c r="A92" s="1">
        <v>117318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>
        <v>0</v>
      </c>
      <c r="H92" s="1" t="str">
        <f>VLOOKUP(C92,'Customer List'!B:D,3,)</f>
        <v>Local</v>
      </c>
    </row>
    <row r="93" spans="1:8" x14ac:dyDescent="0.25">
      <c r="A93" s="1">
        <v>119721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>
        <v>0</v>
      </c>
      <c r="H93" s="1" t="str">
        <f>VLOOKUP(C93,'Customer List'!B:D,3,)</f>
        <v>Local</v>
      </c>
    </row>
    <row r="94" spans="1:8" x14ac:dyDescent="0.25">
      <c r="A94" s="1">
        <v>121610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>
        <v>0</v>
      </c>
      <c r="H94" s="1" t="str">
        <f>VLOOKUP(C94,'Customer List'!B:D,3,)</f>
        <v>Local</v>
      </c>
    </row>
    <row r="95" spans="1:8" x14ac:dyDescent="0.25">
      <c r="A95" s="1">
        <v>123109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>
        <v>0</v>
      </c>
      <c r="H95" s="1" t="str">
        <f>VLOOKUP(C95,'Customer List'!B:D,3,)</f>
        <v>Local</v>
      </c>
    </row>
    <row r="96" spans="1:8" x14ac:dyDescent="0.25">
      <c r="A96" s="1">
        <v>125219</v>
      </c>
      <c r="B96" s="1">
        <v>2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>
        <v>0</v>
      </c>
      <c r="H96" s="1" t="str">
        <f>VLOOKUP(C96,'Customer List'!B:D,3,)</f>
        <v>Local</v>
      </c>
    </row>
    <row r="97" spans="1:8" x14ac:dyDescent="0.25">
      <c r="A97" s="1">
        <v>127647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>
        <v>0</v>
      </c>
      <c r="H97" s="1" t="str">
        <f>VLOOKUP(C97,'Customer List'!B:D,3,)</f>
        <v>Local</v>
      </c>
    </row>
    <row r="98" spans="1:8" x14ac:dyDescent="0.25">
      <c r="A98" s="1">
        <v>128016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>
        <v>0</v>
      </c>
      <c r="H98" s="1" t="str">
        <f>VLOOKUP(C98,'Customer List'!B:D,3,)</f>
        <v>Local</v>
      </c>
    </row>
    <row r="99" spans="1:8" x14ac:dyDescent="0.25">
      <c r="A99" s="1">
        <v>133518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>
        <v>0</v>
      </c>
      <c r="H99" s="1" t="str">
        <f>VLOOKUP(C99,'Customer List'!B:D,3,)</f>
        <v>Local</v>
      </c>
    </row>
    <row r="100" spans="1:8" x14ac:dyDescent="0.25">
      <c r="A100" s="1">
        <v>135221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>
        <v>0</v>
      </c>
      <c r="H100" s="1" t="str">
        <f>VLOOKUP(C100,'Customer List'!B:D,3,)</f>
        <v>Local</v>
      </c>
    </row>
    <row r="101" spans="1:8" x14ac:dyDescent="0.25">
      <c r="A101" s="1">
        <v>149014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>
        <v>0</v>
      </c>
      <c r="H101" s="1" t="str">
        <f>VLOOKUP(C101,'Customer List'!B:D,3,)</f>
        <v>Local</v>
      </c>
    </row>
    <row r="102" spans="1:8" x14ac:dyDescent="0.25">
      <c r="A102" s="1">
        <v>154319</v>
      </c>
      <c r="B102" s="1">
        <v>1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>
        <v>0</v>
      </c>
      <c r="H102" s="1" t="str">
        <f>VLOOKUP(C102,'Customer List'!B:D,3,)</f>
        <v>Local</v>
      </c>
    </row>
    <row r="103" spans="1:8" x14ac:dyDescent="0.25">
      <c r="A103" s="1">
        <v>156104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>
        <v>0</v>
      </c>
      <c r="H103" s="1" t="str">
        <f>VLOOKUP(C103,'Customer List'!B:D,3,)</f>
        <v>Local</v>
      </c>
    </row>
    <row r="104" spans="1:8" x14ac:dyDescent="0.25">
      <c r="A104" s="1">
        <v>156543</v>
      </c>
      <c r="B104" s="1">
        <v>1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>
        <v>0</v>
      </c>
      <c r="H104" s="1" t="str">
        <f>VLOOKUP(C104,'Customer List'!B:D,3,)</f>
        <v>Local</v>
      </c>
    </row>
    <row r="105" spans="1:8" x14ac:dyDescent="0.25">
      <c r="A105" s="1">
        <v>161214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>
        <v>0</v>
      </c>
      <c r="H105" s="1" t="str">
        <f>VLOOKUP(C105,'Customer List'!B:D,3,)</f>
        <v>Local</v>
      </c>
    </row>
    <row r="106" spans="1:8" x14ac:dyDescent="0.25">
      <c r="A106" s="1">
        <v>302645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>
        <v>0</v>
      </c>
      <c r="H106" s="1" t="str">
        <f>VLOOKUP(C106,'Customer List'!B:D,3,)</f>
        <v>Local</v>
      </c>
    </row>
    <row r="107" spans="1:8" x14ac:dyDescent="0.25">
      <c r="A107" s="1">
        <v>304035</v>
      </c>
      <c r="B107" s="1">
        <v>1</v>
      </c>
      <c r="C107" s="1" t="str">
        <v>NII</v>
      </c>
      <c r="D107" s="1">
        <v>4</v>
      </c>
      <c r="E107" s="1" t="str">
        <v>BioLegend</v>
      </c>
      <c r="F107" s="1" t="str">
        <v>Delhi</v>
      </c>
      <c r="G107" s="1">
        <v>0</v>
      </c>
      <c r="H107" s="1" t="str">
        <f>VLOOKUP(C107,'Customer List'!B:D,3,)</f>
        <v>Local</v>
      </c>
    </row>
    <row r="108" spans="1:8" x14ac:dyDescent="0.25">
      <c r="A108" s="1">
        <v>310933</v>
      </c>
      <c r="B108" s="1">
        <v>1</v>
      </c>
      <c r="C108" s="1" t="str">
        <v>NII</v>
      </c>
      <c r="D108" s="1">
        <v>4</v>
      </c>
      <c r="E108" s="1" t="str">
        <v>BioLegend</v>
      </c>
      <c r="F108" s="1" t="str">
        <v>Delhi</v>
      </c>
      <c r="G108" s="1">
        <v>0</v>
      </c>
      <c r="H108" s="1" t="str">
        <f>VLOOKUP(C108,'Customer List'!B:D,3,)</f>
        <v>Local</v>
      </c>
    </row>
    <row r="109" spans="1:8" x14ac:dyDescent="0.25">
      <c r="A109" s="1">
        <v>317417</v>
      </c>
      <c r="B109" s="1">
        <v>1</v>
      </c>
      <c r="C109" s="1" t="str">
        <v>NII</v>
      </c>
      <c r="D109" s="1">
        <v>4</v>
      </c>
      <c r="E109" s="1" t="str">
        <v>BioLegend</v>
      </c>
      <c r="F109" s="1" t="str">
        <v>Delhi</v>
      </c>
      <c r="G109" s="1">
        <v>0</v>
      </c>
      <c r="H109" s="1" t="str">
        <f>VLOOKUP(C109,'Customer List'!B:D,3,)</f>
        <v>Local</v>
      </c>
    </row>
    <row r="110" spans="1:8" x14ac:dyDescent="0.25">
      <c r="A110" s="1">
        <v>364102</v>
      </c>
      <c r="B110" s="1">
        <v>1</v>
      </c>
      <c r="C110" s="1" t="str">
        <v>NII</v>
      </c>
      <c r="D110" s="1">
        <v>4</v>
      </c>
      <c r="E110" s="1" t="str">
        <v>BioLegend</v>
      </c>
      <c r="F110" s="1" t="str">
        <v>Delhi</v>
      </c>
      <c r="G110" s="1">
        <v>0</v>
      </c>
      <c r="H110" s="1" t="str">
        <f>VLOOKUP(C110,'Customer List'!B:D,3,)</f>
        <v>Local</v>
      </c>
    </row>
    <row r="111" spans="1:8" x14ac:dyDescent="0.25">
      <c r="A111" s="1">
        <v>422604</v>
      </c>
      <c r="B111" s="1">
        <v>1</v>
      </c>
      <c r="C111" s="1" t="str">
        <v>NII</v>
      </c>
      <c r="D111" s="1">
        <v>4</v>
      </c>
      <c r="E111" s="1" t="str">
        <v>BioLegend</v>
      </c>
      <c r="F111" s="1" t="str">
        <v>Delhi</v>
      </c>
      <c r="G111" s="1">
        <v>0</v>
      </c>
      <c r="H111" s="1" t="str">
        <f>VLOOKUP(C111,'Customer List'!B:D,3,)</f>
        <v>Local</v>
      </c>
    </row>
    <row r="112" spans="1:8" x14ac:dyDescent="0.25">
      <c r="A112" s="1">
        <v>426803</v>
      </c>
      <c r="B112" s="1">
        <v>3</v>
      </c>
      <c r="C112" s="1" t="str">
        <v>NII</v>
      </c>
      <c r="D112" s="1">
        <v>4</v>
      </c>
      <c r="E112" s="1" t="str">
        <v>BioLegend</v>
      </c>
      <c r="F112" s="1" t="str">
        <v>Delhi</v>
      </c>
      <c r="G112" s="1">
        <v>0</v>
      </c>
      <c r="H112" s="1" t="str">
        <f>VLOOKUP(C112,'Customer List'!B:D,3,)</f>
        <v>Local</v>
      </c>
    </row>
    <row r="113" spans="1:8" x14ac:dyDescent="0.25">
      <c r="A113" s="1">
        <v>505836</v>
      </c>
      <c r="B113" s="1">
        <v>1</v>
      </c>
      <c r="C113" s="1" t="str">
        <v>NII</v>
      </c>
      <c r="D113" s="1">
        <v>4</v>
      </c>
      <c r="E113" s="1" t="str">
        <v>BioLegend</v>
      </c>
      <c r="F113" s="1" t="str">
        <v>Delhi</v>
      </c>
      <c r="G113" s="1">
        <v>0</v>
      </c>
      <c r="H113" s="1" t="str">
        <f>VLOOKUP(C113,'Customer List'!B:D,3,)</f>
        <v>Local</v>
      </c>
    </row>
    <row r="114" spans="1:8" x14ac:dyDescent="0.25">
      <c r="A114" s="1">
        <v>506304</v>
      </c>
      <c r="B114" s="1">
        <v>1</v>
      </c>
      <c r="C114" s="1" t="str">
        <v>NII</v>
      </c>
      <c r="D114" s="1">
        <v>4</v>
      </c>
      <c r="E114" s="1" t="str">
        <v>BioLegend</v>
      </c>
      <c r="F114" s="1" t="str">
        <v>Delhi</v>
      </c>
      <c r="G114" s="1">
        <v>0</v>
      </c>
      <c r="H114" s="1" t="str">
        <f>VLOOKUP(C114,'Customer List'!B:D,3,)</f>
        <v>Local</v>
      </c>
    </row>
    <row r="115" spans="1:8" x14ac:dyDescent="0.25">
      <c r="A115" s="1">
        <v>576406</v>
      </c>
      <c r="B115" s="1">
        <v>1</v>
      </c>
      <c r="C115" s="1" t="str">
        <v>NII</v>
      </c>
      <c r="D115" s="1">
        <v>-20</v>
      </c>
      <c r="E115" s="1" t="str">
        <v>BioLegend</v>
      </c>
      <c r="F115" s="1" t="str">
        <v>Delhi</v>
      </c>
      <c r="G115" s="1">
        <v>0</v>
      </c>
      <c r="H115" s="1" t="str">
        <f>VLOOKUP(C115,'Customer List'!B:D,3,)</f>
        <v>Local</v>
      </c>
    </row>
    <row r="116" spans="1:8" x14ac:dyDescent="0.25">
      <c r="A116" s="1">
        <v>740042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 t="str">
        <v>Banglore</v>
      </c>
      <c r="G116" s="1">
        <v>0</v>
      </c>
      <c r="H116" s="1" t="str">
        <f>VLOOKUP(C116,'Customer List'!B:D,3,)</f>
        <v>OutStation</v>
      </c>
    </row>
    <row r="117" spans="1:8" x14ac:dyDescent="0.25">
      <c r="A117" s="1">
        <v>740043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 t="str">
        <v>Banglore</v>
      </c>
      <c r="G117" s="1">
        <v>0</v>
      </c>
      <c r="H117" s="1" t="str">
        <f>VLOOKUP(C117,'Customer List'!B:D,3,)</f>
        <v>OutStation</v>
      </c>
    </row>
    <row r="118" spans="1:8" x14ac:dyDescent="0.25">
      <c r="A118" s="1">
        <v>740044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 t="str">
        <v>Banglore</v>
      </c>
      <c r="G118" s="1">
        <v>0</v>
      </c>
      <c r="H118" s="1" t="str">
        <f>VLOOKUP(C118,'Customer List'!B:D,3,)</f>
        <v>OutStation</v>
      </c>
    </row>
    <row r="119" spans="1:8" x14ac:dyDescent="0.25">
      <c r="A119" s="1">
        <v>740045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 t="str">
        <v>Banglore</v>
      </c>
      <c r="G119" s="1">
        <v>0</v>
      </c>
      <c r="H119" s="1" t="str">
        <f>VLOOKUP(C119,'Customer List'!B:D,3,)</f>
        <v>OutStation</v>
      </c>
    </row>
    <row r="120" spans="1:8" x14ac:dyDescent="0.25">
      <c r="A120" s="1">
        <v>740046</v>
      </c>
      <c r="B120" s="1">
        <v>1</v>
      </c>
      <c r="C120" s="1" t="str">
        <v>NIMHANS</v>
      </c>
      <c r="D120" s="1">
        <v>4</v>
      </c>
      <c r="E120" s="1" t="str">
        <v>BioLegend</v>
      </c>
      <c r="F120" s="1" t="str">
        <v>Banglore</v>
      </c>
      <c r="G120" s="1">
        <v>0</v>
      </c>
      <c r="H120" s="1" t="str">
        <f>VLOOKUP(C120,'Customer List'!B:D,3,)</f>
        <v>OutStation</v>
      </c>
    </row>
    <row r="121" spans="1:8" x14ac:dyDescent="0.25">
      <c r="A121" s="1">
        <v>740047</v>
      </c>
      <c r="B121" s="1">
        <v>1</v>
      </c>
      <c r="C121" s="1" t="str">
        <v>NIMHANS</v>
      </c>
      <c r="D121" s="1">
        <v>4</v>
      </c>
      <c r="E121" s="1" t="str">
        <v>BioLegend</v>
      </c>
      <c r="F121" s="1" t="str">
        <v>Banglore</v>
      </c>
      <c r="G121" s="1">
        <v>0</v>
      </c>
      <c r="H121" s="1" t="str">
        <f>VLOOKUP(C121,'Customer List'!B:D,3,)</f>
        <v>OutStation</v>
      </c>
    </row>
    <row r="122" spans="1:8" x14ac:dyDescent="0.25">
      <c r="A122" s="1">
        <v>740052</v>
      </c>
      <c r="B122" s="1">
        <v>1</v>
      </c>
      <c r="C122" s="1" t="str">
        <v>NIMHANS</v>
      </c>
      <c r="D122" s="1">
        <v>4</v>
      </c>
      <c r="E122" s="1" t="str">
        <v>BioLegend</v>
      </c>
      <c r="F122" s="1" t="str">
        <v>Banglore</v>
      </c>
      <c r="G122" s="1">
        <v>0</v>
      </c>
      <c r="H122" s="1" t="str">
        <f>VLOOKUP(C122,'Customer List'!B:D,3,)</f>
        <v>OutStation</v>
      </c>
    </row>
    <row r="123" spans="1:8" x14ac:dyDescent="0.25">
      <c r="A123" s="1">
        <v>740053</v>
      </c>
      <c r="B123" s="1">
        <v>1</v>
      </c>
      <c r="C123" s="1" t="str">
        <v>NIMHANS</v>
      </c>
      <c r="D123" s="1">
        <v>4</v>
      </c>
      <c r="E123" s="1" t="str">
        <v>BioLegend</v>
      </c>
      <c r="F123" s="1" t="str">
        <v>Banglore</v>
      </c>
      <c r="G123" s="1">
        <v>0</v>
      </c>
      <c r="H123" s="1" t="str">
        <f>VLOOKUP(C123,'Customer List'!B:D,3,)</f>
        <v>OutStation</v>
      </c>
    </row>
    <row r="124" spans="1:8" x14ac:dyDescent="0.25">
      <c r="A124" s="1">
        <v>740368</v>
      </c>
      <c r="B124" s="1">
        <v>1</v>
      </c>
      <c r="C124" s="1" t="str">
        <v>NIMHANS</v>
      </c>
      <c r="D124" s="1">
        <v>4</v>
      </c>
      <c r="E124" s="1" t="str">
        <v>BioLegend</v>
      </c>
      <c r="F124" s="1" t="str">
        <v>Banglore</v>
      </c>
      <c r="G124" s="1">
        <v>0</v>
      </c>
      <c r="H124" s="1" t="str">
        <f>VLOOKUP(C124,'Customer List'!B:D,3,)</f>
        <v>OutStation</v>
      </c>
    </row>
    <row r="125" spans="1:8" x14ac:dyDescent="0.25">
      <c r="A125" s="1">
        <v>740717</v>
      </c>
      <c r="B125" s="1">
        <v>1</v>
      </c>
      <c r="C125" s="1" t="str">
        <v>NIMHANS</v>
      </c>
      <c r="D125" s="1">
        <v>4</v>
      </c>
      <c r="E125" s="1" t="str">
        <v>BioLegend</v>
      </c>
      <c r="F125" s="1" t="str">
        <v>Banglore</v>
      </c>
      <c r="G125" s="1">
        <v>0</v>
      </c>
      <c r="H125" s="1" t="str">
        <f>VLOOKUP(C125,'Customer List'!B:D,3,)</f>
        <v>OutStation</v>
      </c>
    </row>
    <row r="126" spans="1:8" x14ac:dyDescent="0.25">
      <c r="A126" s="1">
        <v>741041</v>
      </c>
      <c r="B126" s="1">
        <v>1</v>
      </c>
      <c r="C126" s="1" t="str">
        <v>NIMHANS</v>
      </c>
      <c r="D126" s="1">
        <v>4</v>
      </c>
      <c r="E126" s="1" t="str">
        <v>BioLegend</v>
      </c>
      <c r="F126" s="1" t="str">
        <v>Banglore</v>
      </c>
      <c r="G126" s="1">
        <v>0</v>
      </c>
      <c r="H126" s="1" t="str">
        <f>VLOOKUP(C126,'Customer List'!B:D,3,)</f>
        <v>OutStation</v>
      </c>
    </row>
    <row r="127" spans="1:8" x14ac:dyDescent="0.25">
      <c r="A127" s="1">
        <v>741042</v>
      </c>
      <c r="B127" s="1">
        <v>1</v>
      </c>
      <c r="C127" s="1" t="str">
        <v>NIMHANS</v>
      </c>
      <c r="D127" s="1">
        <v>4</v>
      </c>
      <c r="E127" s="1" t="str">
        <v>BioLegend</v>
      </c>
      <c r="F127" s="1" t="str">
        <v>Banglore</v>
      </c>
      <c r="G127" s="1">
        <v>0</v>
      </c>
      <c r="H127" s="1" t="str">
        <f>VLOOKUP(C127,'Customer List'!B:D,3,)</f>
        <v>OutStation</v>
      </c>
    </row>
    <row r="128" spans="1:8" x14ac:dyDescent="0.25">
      <c r="A128" s="1" t="str">
        <v>MBS2533593</v>
      </c>
      <c r="B128" s="1">
        <v>1</v>
      </c>
      <c r="C128" s="1" t="str">
        <v>NIRRCH</v>
      </c>
      <c r="D128" s="1">
        <v>4</v>
      </c>
      <c r="E128" s="1" t="str">
        <v>MYBIOSOURCE</v>
      </c>
      <c r="F128" s="1" t="str">
        <v>Mumbai</v>
      </c>
      <c r="G128" s="1" t="str">
        <v>Saturday</v>
      </c>
      <c r="H128" s="1" t="str">
        <f>VLOOKUP(C128,'Customer List'!B:D,3,)</f>
        <v>OutStation</v>
      </c>
    </row>
    <row r="129" spans="1:8" x14ac:dyDescent="0.25">
      <c r="A129" s="1" t="str">
        <v>RU-187978-00-0020</v>
      </c>
      <c r="B129" s="1">
        <v>1</v>
      </c>
      <c r="C129" s="1" t="str">
        <v>Opening Stock</v>
      </c>
      <c r="D129" s="1">
        <v>-20</v>
      </c>
      <c r="E129" s="1" t="str">
        <v>Dharmacon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556002</v>
      </c>
      <c r="B130" s="1">
        <v>5</v>
      </c>
      <c r="C130" s="1" t="str">
        <v>Opening Stock</v>
      </c>
      <c r="D130" s="1">
        <v>-20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>
        <v>570802</v>
      </c>
      <c r="B131" s="1">
        <v>5</v>
      </c>
      <c r="C131" s="1" t="str">
        <v>Opening Stock</v>
      </c>
      <c r="D131" s="1">
        <v>-20</v>
      </c>
      <c r="E131" s="1" t="str">
        <v>BioLegend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423303</v>
      </c>
      <c r="B132" s="1">
        <v>2</v>
      </c>
      <c r="C132" s="1" t="str">
        <v>Opening Stock</v>
      </c>
      <c r="D132" s="1">
        <v>-20</v>
      </c>
      <c r="E132" s="1" t="str">
        <v>BioLegend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421002</v>
      </c>
      <c r="B133" s="1">
        <v>4</v>
      </c>
      <c r="C133" s="1" t="str">
        <v>Opening Stock</v>
      </c>
      <c r="D133" s="1">
        <v>4</v>
      </c>
      <c r="E133" s="1" t="str">
        <v>BioLegend</v>
      </c>
      <c r="F133" s="1" t="str">
        <v>STOCK</v>
      </c>
      <c r="G133" s="1" t="str">
        <v>Stock</v>
      </c>
      <c r="H133" s="1" t="str">
        <f>VLOOKUP(C133,'Customer List'!B:D,3,)</f>
        <v>STOCK</v>
      </c>
    </row>
    <row r="134" spans="1:8" x14ac:dyDescent="0.25">
      <c r="A134" s="1">
        <v>421403</v>
      </c>
      <c r="B134" s="1">
        <v>7</v>
      </c>
      <c r="C134" s="1" t="str">
        <v>Opening Stock</v>
      </c>
      <c r="D134" s="1">
        <v>4</v>
      </c>
      <c r="E134" s="1" t="str">
        <v>BioLegend</v>
      </c>
      <c r="F134" s="1" t="str">
        <v>STOCK</v>
      </c>
      <c r="G134" s="1" t="str">
        <v>Stock</v>
      </c>
      <c r="H134" s="1" t="str">
        <f>VLOOKUP(C134,'Customer List'!B:D,3,)</f>
        <v>STOCK</v>
      </c>
    </row>
    <row r="135" spans="1:8" x14ac:dyDescent="0.25">
      <c r="A135" s="1">
        <v>420601</v>
      </c>
      <c r="B135" s="1">
        <v>2</v>
      </c>
      <c r="C135" s="1" t="str">
        <v>Opening Stock</v>
      </c>
      <c r="D135" s="1">
        <v>4</v>
      </c>
      <c r="E135" s="1" t="str">
        <v>BioLegend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>
        <v>100261</v>
      </c>
      <c r="B136" s="1">
        <v>1</v>
      </c>
      <c r="C136" s="1" t="str">
        <v>Opening Stock</v>
      </c>
      <c r="D136" s="1">
        <v>4</v>
      </c>
      <c r="E136" s="1" t="str">
        <v>BioLegend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108123</v>
      </c>
      <c r="B137" s="1">
        <v>1</v>
      </c>
      <c r="C137" s="1" t="str">
        <v>Opening Stock</v>
      </c>
      <c r="D137" s="1">
        <v>4</v>
      </c>
      <c r="E137" s="1" t="str">
        <v>BioLegend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>
        <v>329702</v>
      </c>
      <c r="B138" s="1">
        <v>2</v>
      </c>
      <c r="C138" s="1" t="str">
        <v>Opening Stock</v>
      </c>
      <c r="D138" s="1">
        <v>4</v>
      </c>
      <c r="E138" s="1" t="str">
        <v>BioLegend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 t="str">
        <v>B-003000-WB-100</v>
      </c>
      <c r="B139" s="1">
        <v>1</v>
      </c>
      <c r="C139" s="1" t="str">
        <v>OPENING STOCK</v>
      </c>
      <c r="D139" s="1">
        <v>4</v>
      </c>
      <c r="E139" s="1" t="str">
        <v>Dharmacon</v>
      </c>
      <c r="F139" s="1" t="str">
        <v>STOCK</v>
      </c>
      <c r="G139" s="1" t="str">
        <v>Stock</v>
      </c>
      <c r="H139" s="1" t="str">
        <f>VLOOKUP(C139,'Customer List'!B:D,3,)</f>
        <v>STOCK</v>
      </c>
    </row>
    <row r="140" spans="1:8" x14ac:dyDescent="0.25">
      <c r="A140" s="1">
        <v>16532</v>
      </c>
      <c r="B140" s="1">
        <v>23</v>
      </c>
      <c r="C140" s="1" t="str">
        <v>OPENING STOCK</v>
      </c>
      <c r="D140" s="1" t="str">
        <v>RT</v>
      </c>
      <c r="E140" s="1" t="str">
        <v>Sartorius</v>
      </c>
      <c r="F140" s="1" t="str">
        <v>STOCK</v>
      </c>
      <c r="G140" s="1" t="str">
        <v>Stock</v>
      </c>
      <c r="H140" s="1" t="str">
        <f>VLOOKUP(C140,'Customer List'!B:D,3,)</f>
        <v>STOCK</v>
      </c>
    </row>
    <row r="141" spans="1:8" x14ac:dyDescent="0.25">
      <c r="A141" s="1">
        <v>300602</v>
      </c>
      <c r="B141" s="1">
        <v>5</v>
      </c>
      <c r="C141" s="1" t="str">
        <v>POPVAX</v>
      </c>
      <c r="D141" s="1">
        <v>4</v>
      </c>
      <c r="E141" s="1" t="str">
        <v>BioLegend</v>
      </c>
      <c r="F141" s="1" t="str">
        <v>Telangana</v>
      </c>
      <c r="G141" s="1">
        <v>0</v>
      </c>
      <c r="H141" s="1" t="str">
        <f>VLOOKUP(C141,'Customer List'!B:D,3,)</f>
        <v>OutStation</v>
      </c>
    </row>
    <row r="142" spans="1:8" x14ac:dyDescent="0.25">
      <c r="A142" s="1" t="str">
        <v>G-114705-025</v>
      </c>
      <c r="B142" s="1">
        <v>1</v>
      </c>
      <c r="C142" s="1" t="str">
        <v>RCB</v>
      </c>
      <c r="D142" s="1">
        <v>-20</v>
      </c>
      <c r="E142" s="1" t="str">
        <v>DHARMACON</v>
      </c>
      <c r="F142" s="1" t="str">
        <v>Delhi</v>
      </c>
      <c r="G142" s="1">
        <v>0</v>
      </c>
      <c r="H142" s="1" t="str">
        <f>VLOOKUP(C142,'Customer List'!B:D,3,)</f>
        <v>Local</v>
      </c>
    </row>
    <row r="143" spans="1:8" x14ac:dyDescent="0.25">
      <c r="A143" s="1" t="str">
        <v>T-2001-03</v>
      </c>
      <c r="B143" s="1">
        <v>1</v>
      </c>
      <c r="C143" s="1" t="str">
        <v>RCB</v>
      </c>
      <c r="D143" s="1">
        <v>4</v>
      </c>
      <c r="E143" s="1" t="str">
        <v>DHARMACON</v>
      </c>
      <c r="F143" s="1" t="str">
        <v>Delhi</v>
      </c>
      <c r="G143" s="1">
        <v>0</v>
      </c>
      <c r="H143" s="1" t="str">
        <f>VLOOKUP(C143,'Customer List'!B:D,3,)</f>
        <v>Local</v>
      </c>
    </row>
    <row r="144" spans="1:8" x14ac:dyDescent="0.25">
      <c r="A144" s="1" t="str">
        <v>D-012251-01-0002</v>
      </c>
      <c r="B144" s="1">
        <v>1</v>
      </c>
      <c r="C144" s="1" t="str">
        <v>RG SONS</v>
      </c>
      <c r="D144" s="1">
        <v>-20</v>
      </c>
      <c r="E144" s="1" t="str">
        <v>DHARMACON</v>
      </c>
      <c r="F144" s="1" t="str">
        <v>Lucknow</v>
      </c>
      <c r="G144" s="1">
        <v>0</v>
      </c>
      <c r="H144" s="1" t="str">
        <f>VLOOKUP(C144,'Customer List'!B:D,3,)</f>
        <v>OutStation</v>
      </c>
    </row>
    <row r="145" spans="1:8" x14ac:dyDescent="0.25">
      <c r="A145" s="1">
        <v>101320</v>
      </c>
      <c r="B145" s="1">
        <v>2</v>
      </c>
      <c r="C145" s="1" t="str">
        <v>SAI LIFE</v>
      </c>
      <c r="D145" s="1">
        <v>4</v>
      </c>
      <c r="E145" s="1" t="str">
        <v>BioLegend</v>
      </c>
      <c r="F145" s="1" t="str">
        <v>Pune</v>
      </c>
      <c r="G145" s="1">
        <v>0</v>
      </c>
      <c r="H145" s="1" t="str">
        <f>VLOOKUP(C145,'Customer List'!B:D,3,)</f>
        <v>OutStation</v>
      </c>
    </row>
    <row r="146" spans="1:8" x14ac:dyDescent="0.25">
      <c r="A146" s="1">
        <v>103116</v>
      </c>
      <c r="B146" s="1">
        <v>1</v>
      </c>
      <c r="C146" s="1" t="str">
        <v>SAI LIFE</v>
      </c>
      <c r="D146" s="1">
        <v>4</v>
      </c>
      <c r="E146" s="1" t="str">
        <v>BioLegend</v>
      </c>
      <c r="F146" s="1" t="str">
        <v>Pune</v>
      </c>
      <c r="G146" s="1">
        <v>0</v>
      </c>
      <c r="H146" s="1" t="str">
        <f>VLOOKUP(C146,'Customer List'!B:D,3,)</f>
        <v>OutStation</v>
      </c>
    </row>
    <row r="147" spans="1:8" x14ac:dyDescent="0.25">
      <c r="A147" s="1">
        <v>103227</v>
      </c>
      <c r="B147" s="1">
        <v>3</v>
      </c>
      <c r="C147" s="1" t="str">
        <v>SAI LIFE</v>
      </c>
      <c r="D147" s="1">
        <v>4</v>
      </c>
      <c r="E147" s="1" t="str">
        <v>BioLegend</v>
      </c>
      <c r="F147" s="1" t="str">
        <v>Pune</v>
      </c>
      <c r="G147" s="1">
        <v>0</v>
      </c>
      <c r="H147" s="1" t="str">
        <f>VLOOKUP(C147,'Customer List'!B:D,3,)</f>
        <v>OutStation</v>
      </c>
    </row>
    <row r="148" spans="1:8" x14ac:dyDescent="0.25">
      <c r="A148" s="1" t="str">
        <v>HBM-EXP-B2.5</v>
      </c>
      <c r="B148" s="1">
        <v>5</v>
      </c>
      <c r="C148" s="1" t="str">
        <v>Sample (PM)</v>
      </c>
      <c r="D148" s="1">
        <v>4</v>
      </c>
      <c r="E148" s="1" t="str">
        <v>Hansa Biomed</v>
      </c>
      <c r="F148" s="1" t="str">
        <v>delhi</v>
      </c>
      <c r="G148" s="1" t="str">
        <v>Priyanka Madam</v>
      </c>
      <c r="H148" s="1" t="str">
        <f>VLOOKUP(C148,'Customer List'!B:D,3,)</f>
        <v>Local</v>
      </c>
    </row>
    <row r="149" spans="1:8" x14ac:dyDescent="0.25">
      <c r="A149" s="1">
        <v>79700</v>
      </c>
      <c r="B149" s="1">
        <v>1</v>
      </c>
      <c r="C149" s="1" t="str">
        <v>Shubh Sales</v>
      </c>
      <c r="D149" s="1">
        <v>-80</v>
      </c>
      <c r="E149" s="1" t="str">
        <v>BPS</v>
      </c>
      <c r="F149" s="1" t="str">
        <v>JAIPUR</v>
      </c>
      <c r="G149" s="1" t="str">
        <v>Saturday</v>
      </c>
      <c r="H149" s="1" t="str">
        <f>VLOOKUP(C149,'Customer List'!B:D,3,)</f>
        <v>OutStation</v>
      </c>
    </row>
    <row r="150" spans="1:8" x14ac:dyDescent="0.25">
      <c r="A150" s="1" t="str">
        <v>SE2619T-2-1.5</v>
      </c>
      <c r="B150" s="1">
        <v>1</v>
      </c>
      <c r="C150" s="1" t="str">
        <v>SOUTH CAMPUS</v>
      </c>
      <c r="D150" s="1" t="str">
        <v>RT</v>
      </c>
      <c r="E150" s="1" t="str">
        <v>HOEFER</v>
      </c>
      <c r="F150" s="1" t="str">
        <v>Delhi</v>
      </c>
      <c r="G150" s="1" t="str">
        <v>Sample</v>
      </c>
      <c r="H150" s="1" t="str">
        <f>VLOOKUP(C150,'Customer List'!B:D,3,)</f>
        <v>Local</v>
      </c>
    </row>
    <row r="151" spans="1:8" x14ac:dyDescent="0.25">
      <c r="A151" s="1" t="str">
        <v>SE211A-10-1.5</v>
      </c>
      <c r="B151" s="1">
        <v>1</v>
      </c>
      <c r="C151" s="1" t="str">
        <v>SOUTH CAMPUS</v>
      </c>
      <c r="D151" s="1" t="str">
        <v>RT</v>
      </c>
      <c r="E151" s="1" t="str">
        <v>HOEFER</v>
      </c>
      <c r="F151" s="1" t="str">
        <v>Delhi</v>
      </c>
      <c r="G151" s="1" t="str">
        <v>Sample</v>
      </c>
      <c r="H151" s="1" t="str">
        <f>VLOOKUP(C151,'Customer List'!B:D,3,)</f>
        <v>Local</v>
      </c>
    </row>
    <row r="152" spans="1:8" x14ac:dyDescent="0.25">
      <c r="A152" s="1">
        <v>631151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STOCK</v>
      </c>
      <c r="G152" s="1" t="str">
        <v>Stock</v>
      </c>
      <c r="H152" s="1" t="str">
        <f>VLOOKUP(C152,'Customer List'!B:D,3,)</f>
        <v>STOCK</v>
      </c>
    </row>
    <row r="153" spans="1:8" x14ac:dyDescent="0.25">
      <c r="A153" s="1">
        <v>656801</v>
      </c>
      <c r="B153" s="1">
        <v>1</v>
      </c>
      <c r="C153" s="1" t="str">
        <v>STOCK</v>
      </c>
      <c r="D153" s="1">
        <v>4</v>
      </c>
      <c r="E153" s="1" t="str">
        <v>BioLegend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805002</v>
      </c>
      <c r="B154" s="1">
        <v>1</v>
      </c>
      <c r="C154" s="1" t="str">
        <v>STOCK</v>
      </c>
      <c r="D154" s="1">
        <v>4</v>
      </c>
      <c r="E154" s="1" t="str">
        <v>BioLegend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 t="str">
        <v>J-004924-06-0010</v>
      </c>
      <c r="B155" s="1">
        <v>1</v>
      </c>
      <c r="C155" s="1" t="str">
        <v>stock</v>
      </c>
      <c r="D155" s="1">
        <v>-20</v>
      </c>
      <c r="E155" s="1" t="str">
        <v>Dharmacon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423303</v>
      </c>
      <c r="B156" s="1">
        <v>3</v>
      </c>
      <c r="C156" s="1" t="str">
        <v>STOCK</v>
      </c>
      <c r="D156" s="1">
        <v>-20</v>
      </c>
      <c r="E156" s="1" t="str">
        <v>BioLegend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 t="str">
        <v>TM125-220</v>
      </c>
      <c r="B157" s="1">
        <v>1</v>
      </c>
      <c r="C157" s="1" t="str">
        <v>STOCK</v>
      </c>
      <c r="D157" s="1" t="str">
        <v>RT</v>
      </c>
      <c r="E157" s="1" t="str">
        <v>Revvity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 t="str">
        <v>TM-125-220-05</v>
      </c>
      <c r="B158" s="1">
        <v>1</v>
      </c>
      <c r="C158" s="1" t="str">
        <v>STOCK</v>
      </c>
      <c r="D158" s="1" t="str">
        <v>RT</v>
      </c>
      <c r="E158" s="1" t="str">
        <v>Revvity</v>
      </c>
      <c r="F158" s="1" t="str">
        <v>STOCK</v>
      </c>
      <c r="G158" s="1" t="str">
        <v>Stock</v>
      </c>
      <c r="H158" s="1" t="str">
        <f>VLOOKUP(C158,'Customer List'!B:D,3,)</f>
        <v>STOCK</v>
      </c>
    </row>
    <row r="159" spans="1:8" x14ac:dyDescent="0.25">
      <c r="A159" s="1">
        <v>344812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Priyanka Madam</v>
      </c>
      <c r="H159" s="1" t="str">
        <f>VLOOKUP(C159,'Customer List'!B:D,3,)</f>
        <v>STOCK</v>
      </c>
    </row>
    <row r="160" spans="1:8" x14ac:dyDescent="0.25">
      <c r="A160" s="1">
        <v>421403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>
        <v>300408</v>
      </c>
      <c r="B161" s="1">
        <v>1</v>
      </c>
      <c r="C161" s="1" t="str">
        <v>STOCK</v>
      </c>
      <c r="D161" s="1" t="str">
        <v>4</v>
      </c>
      <c r="E161" s="1" t="str">
        <v>BioLegend</v>
      </c>
      <c r="F161" s="1" t="str">
        <v>STOCK</v>
      </c>
      <c r="G161" s="1" t="str">
        <v>Stock</v>
      </c>
      <c r="H161" s="1" t="str">
        <f>VLOOKUP(C161,'Customer List'!B:D,3,)</f>
        <v>STOCK</v>
      </c>
    </row>
    <row r="162" spans="1:8" x14ac:dyDescent="0.25">
      <c r="A162" s="1">
        <v>41003</v>
      </c>
      <c r="B162" s="1">
        <v>1</v>
      </c>
      <c r="C162" s="1" t="str">
        <v>Stock</v>
      </c>
      <c r="D162" s="1" t="str">
        <v>RT</v>
      </c>
      <c r="E162" s="1" t="str">
        <v>Biotium</v>
      </c>
      <c r="F162" s="1" t="str">
        <v>STOCK</v>
      </c>
      <c r="G162" s="1" t="str">
        <v>Stock</v>
      </c>
      <c r="H162" s="1" t="str">
        <f>VLOOKUP(C162,'Customer List'!B:D,3,)</f>
        <v>STOCK</v>
      </c>
    </row>
    <row r="163" spans="1:8" x14ac:dyDescent="0.25">
      <c r="A163" s="1">
        <v>432504</v>
      </c>
      <c r="B163" s="1">
        <v>1</v>
      </c>
      <c r="C163" s="1" t="str">
        <v>STOCK</v>
      </c>
      <c r="D163" s="1">
        <v>4</v>
      </c>
      <c r="E163" s="1" t="str">
        <v>BioLegend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>
        <v>431304</v>
      </c>
      <c r="B164" s="1">
        <v>1</v>
      </c>
      <c r="C164" s="1" t="str">
        <v>STOCK</v>
      </c>
      <c r="D164" s="1">
        <v>4</v>
      </c>
      <c r="E164" s="1" t="str">
        <v>BioLegend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>
        <v>432604</v>
      </c>
      <c r="B165" s="1">
        <v>1</v>
      </c>
      <c r="C165" s="1" t="str">
        <v>STOCK</v>
      </c>
      <c r="D165" s="1">
        <v>4</v>
      </c>
      <c r="E165" s="1" t="str">
        <v>BioLegend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>
        <v>431414</v>
      </c>
      <c r="B166" s="1">
        <v>1</v>
      </c>
      <c r="C166" s="1" t="str">
        <v>STOCK</v>
      </c>
      <c r="D166" s="1">
        <v>4</v>
      </c>
      <c r="E166" s="1" t="str">
        <v>BioLegend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430804</v>
      </c>
      <c r="B167" s="1">
        <v>1</v>
      </c>
      <c r="C167" s="1" t="str">
        <v>STOCK</v>
      </c>
      <c r="D167" s="1">
        <v>4</v>
      </c>
      <c r="E167" s="1" t="str">
        <v>BioLegend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>
        <v>430904</v>
      </c>
      <c r="B168" s="1">
        <v>1</v>
      </c>
      <c r="C168" s="1" t="str">
        <v>STOCK</v>
      </c>
      <c r="D168" s="1">
        <v>4</v>
      </c>
      <c r="E168" s="1" t="str">
        <v>BioLegend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 t="str">
        <v>2600505001730</v>
      </c>
      <c r="B169" s="1">
        <v>2</v>
      </c>
      <c r="C169" s="1" t="str">
        <v>STOCK</v>
      </c>
      <c r="D169" s="1" t="str">
        <v>RT</v>
      </c>
      <c r="E169" s="1" t="str">
        <v>Genei Lab</v>
      </c>
      <c r="F169" s="1" t="str">
        <v>STOCK</v>
      </c>
      <c r="G169" s="1" t="str">
        <v>Stock</v>
      </c>
      <c r="H169" s="1" t="str">
        <f>VLOOKUP(C169,'Customer List'!B:D,3,)</f>
        <v>STOCK</v>
      </c>
    </row>
    <row r="170" spans="1:8" x14ac:dyDescent="0.25">
      <c r="A170" s="1" t="str">
        <v>2662070501730</v>
      </c>
      <c r="B170" s="1">
        <v>2</v>
      </c>
      <c r="C170" s="1" t="str">
        <v>STOCK</v>
      </c>
      <c r="D170" s="1">
        <v>-20</v>
      </c>
      <c r="E170" s="1" t="str">
        <v>Genei Lab</v>
      </c>
      <c r="F170" s="1" t="str">
        <v>STOCK</v>
      </c>
      <c r="G170" s="1" t="str">
        <v>Stock</v>
      </c>
      <c r="H170" s="1" t="str">
        <f>VLOOKUP(C170,'Customer List'!B:D,3,)</f>
        <v>STOCK</v>
      </c>
    </row>
    <row r="171" spans="1:8" x14ac:dyDescent="0.25">
      <c r="A171" s="1" t="str">
        <v>2662670501730</v>
      </c>
      <c r="B171" s="1">
        <v>2</v>
      </c>
      <c r="C171" s="1" t="str">
        <v>STOCK</v>
      </c>
      <c r="D171" s="1">
        <v>-20</v>
      </c>
      <c r="E171" s="1" t="str">
        <v>Genei Lab</v>
      </c>
      <c r="F171" s="1" t="str">
        <v>STOCK</v>
      </c>
      <c r="G171" s="1" t="str">
        <v>Stock</v>
      </c>
      <c r="H171" s="1" t="str">
        <f>VLOOKUP(C171,'Customer List'!B:D,3,)</f>
        <v>STOCK</v>
      </c>
    </row>
    <row r="172" spans="1:8" x14ac:dyDescent="0.25">
      <c r="A172" s="1">
        <v>421601</v>
      </c>
      <c r="B172" s="1">
        <v>3</v>
      </c>
      <c r="C172" s="1" t="str">
        <v>STOCK</v>
      </c>
      <c r="D172" s="1" t="str">
        <v>rt</v>
      </c>
      <c r="E172" s="1" t="str">
        <v>BioLegend</v>
      </c>
      <c r="F172" s="1" t="str">
        <v>STOCK</v>
      </c>
      <c r="G172" s="1" t="str">
        <v>Stock</v>
      </c>
      <c r="H172" s="1" t="str">
        <f>VLOOKUP(C172,'Customer List'!B:D,3,)</f>
        <v>STOCK</v>
      </c>
    </row>
    <row r="173" spans="1:8" x14ac:dyDescent="0.25">
      <c r="A173" s="1" t="str">
        <v>LSM 1077</v>
      </c>
      <c r="B173" s="1">
        <v>3</v>
      </c>
      <c r="C173" s="1" t="str">
        <v>stock</v>
      </c>
      <c r="D173" s="1">
        <v>4</v>
      </c>
      <c r="E173" s="1" t="str">
        <v>Genexis Biotech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>
        <v>25021.5</v>
      </c>
      <c r="B174" s="1">
        <v>7</v>
      </c>
      <c r="C174" s="1" t="str">
        <v>stock</v>
      </c>
      <c r="D174" s="1">
        <v>-20</v>
      </c>
      <c r="E174" s="1" t="str">
        <v>Intron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>
        <v>16532</v>
      </c>
      <c r="B175" s="1">
        <v>15</v>
      </c>
      <c r="C175" s="1" t="str">
        <v>Stock</v>
      </c>
      <c r="D175" s="1" t="str">
        <v>RT</v>
      </c>
      <c r="E175" s="1" t="str">
        <v>Sartorius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>
        <v>16533</v>
      </c>
      <c r="B176" s="1">
        <v>9</v>
      </c>
      <c r="C176" s="1" t="str">
        <v>Stock</v>
      </c>
      <c r="D176" s="1" t="str">
        <v>RT</v>
      </c>
      <c r="E176" s="1" t="str">
        <v>Sartorius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 t="str">
        <v>VS0191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VS0141</v>
      </c>
      <c r="B178" s="1">
        <v>1</v>
      </c>
      <c r="C178" s="1" t="str">
        <v>Stock</v>
      </c>
      <c r="D178" s="1" t="str">
        <v>RT</v>
      </c>
      <c r="E178" s="1" t="str">
        <v>Sartorius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VS0141</v>
      </c>
      <c r="B179" s="1">
        <v>1</v>
      </c>
      <c r="C179" s="1" t="str">
        <v>Stock</v>
      </c>
      <c r="D179" s="1" t="str">
        <v>RT</v>
      </c>
      <c r="E179" s="1" t="str">
        <v>Sartorius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 t="str">
        <v>15407-47-MIN</v>
      </c>
      <c r="B180" s="1">
        <v>2</v>
      </c>
      <c r="C180" s="1" t="str">
        <v>Stock</v>
      </c>
      <c r="D180" s="1" t="str">
        <v>RT</v>
      </c>
      <c r="E180" s="1" t="str">
        <v>Sartorius</v>
      </c>
      <c r="F180" s="1" t="str">
        <v>STOCK</v>
      </c>
      <c r="G180" s="1" t="str">
        <v>Stock</v>
      </c>
      <c r="H180" s="1" t="str">
        <f>VLOOKUP(C180,'Customer List'!B:D,3,)</f>
        <v>STOCK</v>
      </c>
    </row>
    <row r="181" spans="1:8" x14ac:dyDescent="0.25">
      <c r="A181" s="1" t="str">
        <v>VS04T01</v>
      </c>
      <c r="B181" s="1">
        <v>2</v>
      </c>
      <c r="C181" s="1" t="str">
        <v>Stock</v>
      </c>
      <c r="D181" s="1" t="str">
        <v>RT</v>
      </c>
      <c r="E181" s="1" t="str">
        <v>Sartorius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 t="str">
        <v>VS04T01</v>
      </c>
      <c r="B182" s="1">
        <v>4</v>
      </c>
      <c r="C182" s="1" t="str">
        <v>Stock</v>
      </c>
      <c r="D182" s="1" t="str">
        <v>RT</v>
      </c>
      <c r="E182" s="1" t="str">
        <v>Sartorius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 t="str">
        <v>VS15T91</v>
      </c>
      <c r="B183" s="1">
        <v>3</v>
      </c>
      <c r="C183" s="1" t="str">
        <v>Stock</v>
      </c>
      <c r="D183" s="1" t="str">
        <v>RT</v>
      </c>
      <c r="E183" s="1" t="str">
        <v>Sartorius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 t="str">
        <v>VS15T21</v>
      </c>
      <c r="B184" s="1">
        <v>1</v>
      </c>
      <c r="C184" s="1" t="str">
        <v>Stock</v>
      </c>
      <c r="D184" s="1" t="str">
        <v>RT</v>
      </c>
      <c r="E184" s="1" t="str">
        <v>Sartorius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 t="str">
        <v>VS2051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 t="str">
        <v>VS15TR01</v>
      </c>
      <c r="B186" s="1">
        <v>4</v>
      </c>
      <c r="C186" s="1" t="str">
        <v>Stock</v>
      </c>
      <c r="D186" s="1" t="str">
        <v>RT</v>
      </c>
      <c r="E186" s="1" t="str">
        <v>Sartorius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 t="str">
        <v>VS15TR21</v>
      </c>
      <c r="B187" s="1">
        <v>2</v>
      </c>
      <c r="C187" s="1" t="str">
        <v>Stock</v>
      </c>
      <c r="D187" s="1" t="str">
        <v>RT</v>
      </c>
      <c r="E187" s="1" t="str">
        <v>Sartorius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 t="str">
        <v>VS15T01</v>
      </c>
      <c r="B188" s="1">
        <v>1</v>
      </c>
      <c r="C188" s="1" t="str">
        <v>Stock</v>
      </c>
      <c r="D188" s="1" t="str">
        <v>RT</v>
      </c>
      <c r="E188" s="1" t="str">
        <v>Sartorius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16532</v>
      </c>
      <c r="B189" s="1">
        <v>20</v>
      </c>
      <c r="C189" s="1" t="str">
        <v>Stock</v>
      </c>
      <c r="D189" s="1" t="str">
        <v>RT</v>
      </c>
      <c r="E189" s="1" t="str">
        <v>Sartorius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 t="str">
        <v>VS15T21</v>
      </c>
      <c r="B190" s="1">
        <v>4</v>
      </c>
      <c r="C190" s="1" t="str">
        <v>Stock</v>
      </c>
      <c r="D190" s="1" t="str">
        <v>RT</v>
      </c>
      <c r="E190" s="1" t="str">
        <v>Sartorius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>
        <v>814326</v>
      </c>
      <c r="B191" s="1">
        <v>2</v>
      </c>
      <c r="C191" s="1" t="str">
        <v>Stock</v>
      </c>
      <c r="D191" s="1" t="str">
        <v>RT</v>
      </c>
      <c r="E191" s="1" t="str">
        <v>Mp Bio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>
        <v>194825</v>
      </c>
      <c r="B192" s="1">
        <v>2</v>
      </c>
      <c r="C192" s="1" t="str">
        <v>Stock</v>
      </c>
      <c r="D192" s="1" t="str">
        <v>RT</v>
      </c>
      <c r="E192" s="1" t="str">
        <v>Mp Bio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>
        <v>104772</v>
      </c>
      <c r="B193" s="1">
        <v>2</v>
      </c>
      <c r="C193" s="1" t="str">
        <v>Stock</v>
      </c>
      <c r="D193" s="1" t="str">
        <v>RT</v>
      </c>
      <c r="E193" s="1" t="str">
        <v>Mp Bio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>
        <v>100570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152574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193982</v>
      </c>
      <c r="B196" s="1">
        <v>4</v>
      </c>
      <c r="C196" s="1" t="str">
        <v>Stock</v>
      </c>
      <c r="D196" s="1" t="str">
        <v>RT</v>
      </c>
      <c r="E196" s="1" t="str">
        <v>Mp Bio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>
        <v>1860454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>
        <v>6553050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>
        <v>194002</v>
      </c>
      <c r="B199" s="1">
        <v>2</v>
      </c>
      <c r="C199" s="1" t="str">
        <v>Stock</v>
      </c>
      <c r="D199" s="1" t="str">
        <v>RT</v>
      </c>
      <c r="E199" s="1" t="str">
        <v>Mp Bio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 t="str">
        <v>092913726</v>
      </c>
      <c r="B200" s="1">
        <v>10</v>
      </c>
      <c r="C200" s="1" t="str">
        <v>Stock</v>
      </c>
      <c r="D200" s="1">
        <v>-20</v>
      </c>
      <c r="E200" s="1" t="str">
        <v>Mp Bio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>
        <v>6542050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>
        <v>6539025</v>
      </c>
      <c r="B202" s="1">
        <v>1</v>
      </c>
      <c r="C202" s="1" t="str">
        <v>Stock</v>
      </c>
      <c r="D202" s="1" t="str">
        <v>RT</v>
      </c>
      <c r="E202" s="1" t="str">
        <v>Mp Bio</v>
      </c>
      <c r="F202" s="1" t="str">
        <v>STOCK</v>
      </c>
      <c r="G202" s="1" t="str">
        <v>Stock</v>
      </c>
      <c r="H202" s="1" t="str">
        <f>VLOOKUP(C202,'Customer List'!B:D,3,)</f>
        <v>STOCK</v>
      </c>
    </row>
    <row r="203" spans="1:8" x14ac:dyDescent="0.25">
      <c r="A203" s="1">
        <v>6552050</v>
      </c>
      <c r="B203" s="1">
        <v>6</v>
      </c>
      <c r="C203" s="1" t="str">
        <v>Stock</v>
      </c>
      <c r="D203" s="1" t="str">
        <v>RT</v>
      </c>
      <c r="E203" s="1" t="str">
        <v>Mp Bio</v>
      </c>
      <c r="F203" s="1" t="str">
        <v>STOCK</v>
      </c>
      <c r="G203" s="1" t="str">
        <v>Stock</v>
      </c>
      <c r="H203" s="1" t="str">
        <f>VLOOKUP(C203,'Customer List'!B:D,3,)</f>
        <v>STOCK</v>
      </c>
    </row>
    <row r="204" spans="1:8" x14ac:dyDescent="0.25">
      <c r="A204" s="1">
        <v>116910001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 t="str">
        <v>0210064710</v>
      </c>
      <c r="B205" s="1">
        <v>1</v>
      </c>
      <c r="C205" s="1" t="str">
        <v>Stock</v>
      </c>
      <c r="D205" s="1">
        <v>-20</v>
      </c>
      <c r="E205" s="1" t="str">
        <v>Mp Bio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>
        <v>850494</v>
      </c>
      <c r="B206" s="1">
        <v>1</v>
      </c>
      <c r="C206" s="1" t="str">
        <v>Stock</v>
      </c>
      <c r="D206" s="1" t="str">
        <v>RT</v>
      </c>
      <c r="E206" s="1" t="str">
        <v>Mp Bio</v>
      </c>
      <c r="F206" s="1" t="str">
        <v>STOCK</v>
      </c>
      <c r="G206" s="1" t="str">
        <v>Stock</v>
      </c>
      <c r="H206" s="1" t="str">
        <f>VLOOKUP(C206,'Customer List'!B:D,3,)</f>
        <v>STOCK</v>
      </c>
    </row>
    <row r="207" spans="1:8" x14ac:dyDescent="0.25">
      <c r="A207" s="1">
        <v>16006980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 t="str">
        <v>STOCK</v>
      </c>
      <c r="G207" s="1" t="str">
        <v>Stock</v>
      </c>
      <c r="H207" s="1" t="str">
        <f>VLOOKUP(C207,'Customer List'!B:D,3,)</f>
        <v>STOCK</v>
      </c>
    </row>
    <row r="208" spans="1:8" x14ac:dyDescent="0.25">
      <c r="A208" s="1">
        <v>152624</v>
      </c>
      <c r="B208" s="1">
        <v>1</v>
      </c>
      <c r="C208" s="1" t="str">
        <v>Stock</v>
      </c>
      <c r="D208" s="1" t="str">
        <v>RT</v>
      </c>
      <c r="E208" s="1" t="str">
        <v>Mp Bio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 t="str">
        <v>0602100031730</v>
      </c>
      <c r="B209" s="1">
        <v>1</v>
      </c>
      <c r="C209" s="1" t="str">
        <v>STOCK</v>
      </c>
      <c r="D209" s="1">
        <v>-20</v>
      </c>
      <c r="E209" s="1" t="str">
        <v>Genei Lab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424401</v>
      </c>
      <c r="B210" s="1">
        <v>1</v>
      </c>
      <c r="C210" s="1" t="str">
        <v>STOCK</v>
      </c>
      <c r="D210" s="1">
        <v>4</v>
      </c>
      <c r="E210" s="1" t="str">
        <v>BioLegend</v>
      </c>
      <c r="F210" s="1" t="str">
        <v>STOCK</v>
      </c>
      <c r="G210" s="1" t="str">
        <v>Priyanka Madam</v>
      </c>
      <c r="H210" s="1" t="str">
        <f>VLOOKUP(C210,'Customer List'!B:D,3,)</f>
        <v>STOCK</v>
      </c>
    </row>
    <row r="211" spans="1:8" x14ac:dyDescent="0.25">
      <c r="A211" s="1">
        <v>420701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STOCK</v>
      </c>
      <c r="G211" s="1" t="str">
        <v>Stock</v>
      </c>
      <c r="H211" s="1" t="str">
        <f>VLOOKUP(C211,'Customer List'!B:D,3,)</f>
        <v>STOCK</v>
      </c>
    </row>
    <row r="212" spans="1:8" x14ac:dyDescent="0.25">
      <c r="A212" s="1" t="str">
        <v>T-2001-01</v>
      </c>
      <c r="B212" s="1">
        <v>2</v>
      </c>
      <c r="C212" s="1" t="str">
        <v>Stock</v>
      </c>
      <c r="D212" s="1">
        <v>4</v>
      </c>
      <c r="E212" s="1" t="str">
        <v>Dharmacon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>
        <v>424602</v>
      </c>
      <c r="B213" s="1">
        <v>2</v>
      </c>
      <c r="C213" s="1" t="str">
        <v>Stock</v>
      </c>
      <c r="D213" s="1">
        <v>4</v>
      </c>
      <c r="E213" s="1" t="str">
        <v>BioLegend</v>
      </c>
      <c r="F213" s="1" t="str">
        <v>STOCK</v>
      </c>
      <c r="G213" s="1" t="str">
        <v>Stock</v>
      </c>
      <c r="H213" s="1" t="str">
        <f>VLOOKUP(C213,'Customer List'!B:D,3,)</f>
        <v>STOCK</v>
      </c>
    </row>
    <row r="214" spans="1:8" x14ac:dyDescent="0.25">
      <c r="A214" s="1">
        <v>740811</v>
      </c>
      <c r="B214" s="1">
        <v>3</v>
      </c>
      <c r="C214" s="1" t="str">
        <v>Stock</v>
      </c>
      <c r="D214" s="1">
        <v>4</v>
      </c>
      <c r="E214" s="1" t="str">
        <v>BioLegend</v>
      </c>
      <c r="F214" s="1" t="str">
        <v>STOCK</v>
      </c>
      <c r="G214" s="1" t="str">
        <v>DemoKit (Mohan Sir)</v>
      </c>
      <c r="H214" s="1" t="str">
        <f>VLOOKUP(C214,'Customer List'!B:D,3,)</f>
        <v>STOCK</v>
      </c>
    </row>
    <row r="215" spans="1:8" x14ac:dyDescent="0.25">
      <c r="A215" s="1">
        <v>741146</v>
      </c>
      <c r="B215" s="1">
        <v>3</v>
      </c>
      <c r="C215" s="1" t="str">
        <v>Stock</v>
      </c>
      <c r="D215" s="1">
        <v>4</v>
      </c>
      <c r="E215" s="1" t="str">
        <v>BioLegend</v>
      </c>
      <c r="F215" s="1" t="str">
        <v>STOCK</v>
      </c>
      <c r="G215" s="1" t="str">
        <v>DemoKit (Mohan Sir)</v>
      </c>
      <c r="H215" s="1" t="str">
        <f>VLOOKUP(C215,'Customer List'!B:D,3,)</f>
        <v>STOCK</v>
      </c>
    </row>
    <row r="216" spans="1:8" x14ac:dyDescent="0.25">
      <c r="A216" s="1">
        <v>421101</v>
      </c>
      <c r="B216" s="1">
        <v>3</v>
      </c>
      <c r="C216" s="1" t="str">
        <v>Stock</v>
      </c>
      <c r="D216" s="1">
        <v>4</v>
      </c>
      <c r="E216" s="1" t="str">
        <v>BioLegend</v>
      </c>
      <c r="F216" s="1" t="str">
        <v>STOCK</v>
      </c>
      <c r="G216" s="1" t="str">
        <v>Stock</v>
      </c>
      <c r="H216" s="1" t="str">
        <f>VLOOKUP(C216,'Customer List'!B:D,3,)</f>
        <v>STOCK</v>
      </c>
    </row>
    <row r="217" spans="1:8" x14ac:dyDescent="0.25">
      <c r="A217" s="1">
        <v>424602</v>
      </c>
      <c r="B217" s="1">
        <v>1</v>
      </c>
      <c r="C217" s="1" t="str">
        <v>Stock</v>
      </c>
      <c r="D217" s="1">
        <v>4</v>
      </c>
      <c r="E217" s="1" t="str">
        <v>BioLegend</v>
      </c>
      <c r="F217" s="1" t="str">
        <v>STOCK</v>
      </c>
      <c r="G217" s="1" t="str">
        <v>Stock</v>
      </c>
      <c r="H217" s="1" t="str">
        <f>VLOOKUP(C217,'Customer List'!B:D,3,)</f>
        <v>STOCK</v>
      </c>
    </row>
    <row r="218" spans="1:8" x14ac:dyDescent="0.25">
      <c r="A218" s="1">
        <v>420301</v>
      </c>
      <c r="B218" s="1">
        <v>2</v>
      </c>
      <c r="C218" s="1" t="str">
        <v>Stock</v>
      </c>
      <c r="D218" s="1">
        <v>4</v>
      </c>
      <c r="E218" s="1" t="str">
        <v>BioLegend</v>
      </c>
      <c r="F218" s="1" t="str">
        <v>STOCK</v>
      </c>
      <c r="G218" s="1" t="str">
        <v>Stock</v>
      </c>
      <c r="H218" s="1" t="str">
        <f>VLOOKUP(C218,'Customer List'!B:D,3,)</f>
        <v>STOCK</v>
      </c>
    </row>
    <row r="219" spans="1:8" x14ac:dyDescent="0.25">
      <c r="A219" s="1">
        <v>420801</v>
      </c>
      <c r="B219" s="1">
        <v>2</v>
      </c>
      <c r="C219" s="1" t="str">
        <v>Stock</v>
      </c>
      <c r="D219" s="1">
        <v>4</v>
      </c>
      <c r="E219" s="1" t="str">
        <v>BioLegend</v>
      </c>
      <c r="F219" s="1" t="str">
        <v>STOCK</v>
      </c>
      <c r="G219" s="1" t="str">
        <v>Stock</v>
      </c>
      <c r="H219" s="1" t="str">
        <f>VLOOKUP(C219,'Customer List'!B:D,3,)</f>
        <v>STOCK</v>
      </c>
    </row>
    <row r="220" spans="1:8" x14ac:dyDescent="0.25">
      <c r="A220" s="1">
        <v>41003</v>
      </c>
      <c r="B220" s="1">
        <v>4</v>
      </c>
      <c r="C220" s="1" t="str">
        <v>Stock</v>
      </c>
      <c r="D220" s="1" t="str">
        <v>RT</v>
      </c>
      <c r="E220" s="1" t="str">
        <v>Biotium</v>
      </c>
      <c r="F220" s="1" t="str">
        <v>STOCK</v>
      </c>
      <c r="G220" s="1" t="str">
        <v>Stock</v>
      </c>
      <c r="H220" s="1" t="str">
        <f>VLOOKUP(C220,'Customer List'!B:D,3,)</f>
        <v>STOCK</v>
      </c>
    </row>
    <row r="221" spans="1:8" x14ac:dyDescent="0.25">
      <c r="A221" s="1" t="str">
        <v>CTM-1177078</v>
      </c>
      <c r="B221" s="1">
        <v>1</v>
      </c>
      <c r="C221" s="1" t="str">
        <v>Sun Pharma</v>
      </c>
      <c r="D221" s="1">
        <v>-20</v>
      </c>
      <c r="E221" s="1" t="str">
        <v>DHARMACON</v>
      </c>
      <c r="F221" s="1" t="str">
        <v>Gujrat</v>
      </c>
      <c r="G221" s="1">
        <v>0</v>
      </c>
      <c r="H221" s="1" t="str">
        <f>VLOOKUP(C221,'Customer List'!B:D,3,)</f>
        <v>OutStation</v>
      </c>
    </row>
    <row r="222" spans="1:8" x14ac:dyDescent="0.25">
      <c r="A222" s="1" t="str">
        <v>V3SH11255-02EG2346</v>
      </c>
      <c r="B222" s="1">
        <v>1</v>
      </c>
      <c r="C222" s="1" t="str">
        <v>Sun Pharma</v>
      </c>
      <c r="D222" s="1">
        <v>-80</v>
      </c>
      <c r="E222" s="1" t="str">
        <v>DHARMACON</v>
      </c>
      <c r="F222" s="1" t="str">
        <v>Gujrat</v>
      </c>
      <c r="G222" s="1">
        <v>0</v>
      </c>
      <c r="H222" s="1" t="str">
        <f>VLOOKUP(C222,'Customer List'!B:D,3,)</f>
        <v>OutStation</v>
      </c>
    </row>
    <row r="223" spans="1:8" x14ac:dyDescent="0.25">
      <c r="A223" s="1" t="str">
        <v>3617-1</v>
      </c>
      <c r="B223" s="1">
        <v>4</v>
      </c>
      <c r="C223" s="1" t="str">
        <v>SYNGENE</v>
      </c>
      <c r="D223" s="1">
        <v>-20</v>
      </c>
      <c r="E223" s="1" t="str">
        <v>MABTECH</v>
      </c>
      <c r="F223" s="1" t="str">
        <v>Banglore</v>
      </c>
      <c r="G223" s="1" t="str">
        <v>Saturday</v>
      </c>
      <c r="H223" s="1" t="str">
        <f>VLOOKUP(C223,'Customer List'!B:D,3,)</f>
        <v>OutStation</v>
      </c>
    </row>
    <row r="224" spans="1:8" x14ac:dyDescent="0.25">
      <c r="A224" s="1">
        <v>400137</v>
      </c>
      <c r="B224" s="1">
        <v>1</v>
      </c>
      <c r="C224" s="1" t="str">
        <v>TECHWEST</v>
      </c>
      <c r="D224" s="1">
        <v>4</v>
      </c>
      <c r="E224" s="1" t="str">
        <v>BioLegend</v>
      </c>
      <c r="F224" s="1" t="str">
        <v>Gujrat</v>
      </c>
      <c r="G224" s="1">
        <v>0</v>
      </c>
      <c r="H224" s="1" t="str">
        <f>VLOOKUP(C224,'Customer List'!B:D,3,)</f>
        <v>OutStation</v>
      </c>
    </row>
    <row r="225" spans="1:8" x14ac:dyDescent="0.25">
      <c r="A225" s="1">
        <v>424902</v>
      </c>
      <c r="B225" s="1">
        <v>1</v>
      </c>
      <c r="C225" s="1" t="str">
        <v>viganahar</v>
      </c>
      <c r="D225" s="1">
        <v>4</v>
      </c>
      <c r="E225" s="1" t="str">
        <v>BioLegend</v>
      </c>
      <c r="F225" s="1" t="str">
        <v>Hyderabad</v>
      </c>
      <c r="G225" s="1">
        <v>0</v>
      </c>
      <c r="H225" s="1" t="str">
        <f>VLOOKUP(C225,'Customer List'!B:D,3,)</f>
        <v>OutStation</v>
      </c>
    </row>
    <row r="226" spans="1:8" x14ac:dyDescent="0.25">
      <c r="A226" s="1">
        <v>344613</v>
      </c>
      <c r="B226" s="1">
        <v>1</v>
      </c>
      <c r="C226" s="1" t="str">
        <v>VISHAL</v>
      </c>
      <c r="D226" s="1">
        <v>4</v>
      </c>
      <c r="E226" s="1" t="str">
        <v>BioLegend</v>
      </c>
      <c r="F226" s="1" t="str">
        <v>Noida</v>
      </c>
      <c r="G226" s="1" t="str">
        <v>VISHAL Demo Vail</v>
      </c>
      <c r="H226" s="1" t="str">
        <f>VLOOKUP(C226,'Customer List'!B:D,3,)</f>
        <v>Local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8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>
        <v>0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0</v>
      </c>
      <c r="I2743">
        <v>1</v>
      </c>
      <c r="J2743" t="str">
        <v>Delhi</v>
      </c>
      <c r="K2743">
        <v>0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>
        <v>0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>
        <v>0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>
        <v>0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>
        <v>0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>
        <v>0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0</v>
      </c>
      <c r="I2752">
        <v>1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0</v>
      </c>
      <c r="I2753">
        <v>1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0</v>
      </c>
      <c r="I2754">
        <v>1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0</v>
      </c>
      <c r="I2755">
        <v>1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0</v>
      </c>
      <c r="I2756">
        <v>1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0</v>
      </c>
      <c r="I2757">
        <v>1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0</v>
      </c>
      <c r="I2758">
        <v>1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0</v>
      </c>
      <c r="I2759">
        <v>1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0</v>
      </c>
      <c r="I2760">
        <v>1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0</v>
      </c>
      <c r="I2761">
        <v>1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0</v>
      </c>
      <c r="I2762">
        <v>1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0</v>
      </c>
      <c r="I2763">
        <v>2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0</v>
      </c>
      <c r="I2764">
        <v>1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0</v>
      </c>
      <c r="I2765">
        <v>1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0</v>
      </c>
      <c r="I2766">
        <v>1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0</v>
      </c>
      <c r="I2767">
        <v>1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0</v>
      </c>
      <c r="I2768">
        <v>1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0</v>
      </c>
      <c r="I2769">
        <v>1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0</v>
      </c>
      <c r="I2770">
        <v>1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0</v>
      </c>
      <c r="I2771">
        <v>1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0</v>
      </c>
      <c r="I2772">
        <v>1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0</v>
      </c>
      <c r="I2773">
        <v>1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0</v>
      </c>
      <c r="I2774">
        <v>1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0</v>
      </c>
      <c r="I2775">
        <v>1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0</v>
      </c>
      <c r="I2776">
        <v>1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0</v>
      </c>
      <c r="I2777">
        <v>1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0</v>
      </c>
      <c r="I2778">
        <v>1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0</v>
      </c>
      <c r="I2779">
        <v>3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0</v>
      </c>
      <c r="I2780">
        <v>1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0</v>
      </c>
      <c r="I2781">
        <v>1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0</v>
      </c>
      <c r="I2782">
        <v>1</v>
      </c>
      <c r="J2782" t="str">
        <v>Delhi</v>
      </c>
      <c r="K2782">
        <v>0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>
        <v>0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>
        <v>0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>
        <v>0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>
        <v>0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>
        <v>0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>
        <v>0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>
        <v>0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>
        <v>0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>
        <v>0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0</v>
      </c>
      <c r="I2799">
        <v>2</v>
      </c>
      <c r="J2799" t="str">
        <v>Delhi</v>
      </c>
      <c r="K2799">
        <v>0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>
        <v>0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>
        <v>0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>
        <v>0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>
        <v>0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>
        <v>0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>
        <v>0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>
        <v>0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>
        <v>0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>
        <v>0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>
        <v>0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>
        <v>0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>
        <v>0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>
        <v>0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>
        <v>0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>
        <v>0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>
        <v>0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>
        <v>0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>
        <v>0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str">
        <v>Lucknow</v>
      </c>
      <c r="K2839">
        <v>0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>
        <v>0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>
        <v>0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>
        <v>0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>
        <v>0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>
        <v>0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>
        <v>0</v>
      </c>
    </row>
    <row r="2848" spans="1:11" x14ac:dyDescent="0.25">
      <c r="A2848">
        <v>0</v>
      </c>
      <c r="B2848">
        <v>0</v>
      </c>
      <c r="C2848">
        <v>0</v>
      </c>
      <c r="D2848" s="6">
        <v>0</v>
      </c>
      <c r="E2848" s="6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2602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234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168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190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20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3872</v>
      </c>
      <c r="C38" s="52">
        <f t="shared" ca="1" si="0"/>
        <v>66676463.839999966</v>
      </c>
      <c r="D38" s="52">
        <f t="shared" ca="1" si="0"/>
        <v>3417</v>
      </c>
      <c r="E38" s="52">
        <f t="shared" ca="1" si="0"/>
        <v>64279672.320000023</v>
      </c>
      <c r="F38" s="52">
        <f t="shared" ca="1" si="0"/>
        <v>455</v>
      </c>
      <c r="G38" s="52">
        <f t="shared" ca="1" si="0"/>
        <v>2396791.52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218</v>
      </c>
      <c r="L38" s="52">
        <f>SUM(L2:L37)</f>
        <v>608403.83999999985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2025-09-18T10:02:41Z</dcterms:modified>
  <cp:contentStatus/>
</cp:coreProperties>
</file>