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30BA1D2-EE05-467F-9309-DBB2CC54B12A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MasterSheet!$A$1:$AC$3623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512" i="1" l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Z3510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AA3513" i="1" s="1"/>
  <c r="X3514" i="1"/>
  <c r="AA3514" i="1" s="1"/>
  <c r="X3515" i="1"/>
  <c r="AA3515" i="1" s="1"/>
  <c r="X3516" i="1"/>
  <c r="AA3516" i="1" s="1"/>
  <c r="X3517" i="1"/>
  <c r="AA3517" i="1" s="1"/>
  <c r="X3518" i="1"/>
  <c r="AA3518" i="1" s="1"/>
  <c r="X3519" i="1"/>
  <c r="AA3519" i="1" s="1"/>
  <c r="X3520" i="1"/>
  <c r="AA3520" i="1" s="1"/>
  <c r="X3521" i="1"/>
  <c r="AA3521" i="1" s="1"/>
  <c r="X3522" i="1"/>
  <c r="AA3522" i="1" s="1"/>
  <c r="X3523" i="1"/>
  <c r="AA3523" i="1" s="1"/>
  <c r="X3524" i="1"/>
  <c r="AA3524" i="1" s="1"/>
  <c r="X3525" i="1"/>
  <c r="AA3525" i="1" s="1"/>
  <c r="X3526" i="1"/>
  <c r="AA3526" i="1" s="1"/>
  <c r="X3527" i="1"/>
  <c r="AA3527" i="1" s="1"/>
  <c r="X3528" i="1"/>
  <c r="AA3528" i="1" s="1"/>
  <c r="X3529" i="1"/>
  <c r="AA3529" i="1" s="1"/>
  <c r="X3530" i="1"/>
  <c r="AA3530" i="1" s="1"/>
  <c r="X3531" i="1"/>
  <c r="AA3531" i="1" s="1"/>
  <c r="X3532" i="1"/>
  <c r="AA3532" i="1" s="1"/>
  <c r="X3533" i="1"/>
  <c r="AA3533" i="1" s="1"/>
  <c r="X3534" i="1"/>
  <c r="AA3534" i="1" s="1"/>
  <c r="X3535" i="1"/>
  <c r="AA3535" i="1" s="1"/>
  <c r="X3536" i="1"/>
  <c r="AA3536" i="1" s="1"/>
  <c r="X3537" i="1"/>
  <c r="AA3537" i="1" s="1"/>
  <c r="X3538" i="1"/>
  <c r="AA3538" i="1" s="1"/>
  <c r="X3539" i="1"/>
  <c r="AA3539" i="1" s="1"/>
  <c r="X3540" i="1"/>
  <c r="AA3540" i="1" s="1"/>
  <c r="X3541" i="1"/>
  <c r="AA3541" i="1" s="1"/>
  <c r="X3542" i="1"/>
  <c r="AA3542" i="1" s="1"/>
  <c r="X3543" i="1"/>
  <c r="AA3543" i="1" s="1"/>
  <c r="X3544" i="1"/>
  <c r="AA3544" i="1" s="1"/>
  <c r="X3545" i="1"/>
  <c r="AA3545" i="1" s="1"/>
  <c r="X3546" i="1"/>
  <c r="AA3546" i="1" s="1"/>
  <c r="X3547" i="1"/>
  <c r="AA3547" i="1" s="1"/>
  <c r="X3548" i="1"/>
  <c r="AA3548" i="1" s="1"/>
  <c r="X3549" i="1"/>
  <c r="AA3549" i="1" s="1"/>
  <c r="X3550" i="1"/>
  <c r="AA3550" i="1" s="1"/>
  <c r="X3551" i="1"/>
  <c r="AA3551" i="1" s="1"/>
  <c r="X3552" i="1"/>
  <c r="AA3552" i="1" s="1"/>
  <c r="X3553" i="1"/>
  <c r="AA3553" i="1" s="1"/>
  <c r="X3554" i="1"/>
  <c r="AA3554" i="1" s="1"/>
  <c r="X3555" i="1"/>
  <c r="AA3555" i="1" s="1"/>
  <c r="X3556" i="1"/>
  <c r="AA3556" i="1" s="1"/>
  <c r="X3557" i="1"/>
  <c r="AA3557" i="1" s="1"/>
  <c r="X3558" i="1"/>
  <c r="AA3558" i="1" s="1"/>
  <c r="X3559" i="1"/>
  <c r="AA3559" i="1" s="1"/>
  <c r="X3560" i="1"/>
  <c r="AA3560" i="1" s="1"/>
  <c r="X3561" i="1"/>
  <c r="AA3561" i="1" s="1"/>
  <c r="X3562" i="1"/>
  <c r="AA3562" i="1" s="1"/>
  <c r="X3563" i="1"/>
  <c r="AA3563" i="1" s="1"/>
  <c r="X3564" i="1"/>
  <c r="AA3564" i="1" s="1"/>
  <c r="X3565" i="1"/>
  <c r="AA3565" i="1" s="1"/>
  <c r="X3566" i="1"/>
  <c r="AA3566" i="1" s="1"/>
  <c r="X3567" i="1"/>
  <c r="AA3567" i="1" s="1"/>
  <c r="X3568" i="1"/>
  <c r="AA3568" i="1" s="1"/>
  <c r="X3569" i="1"/>
  <c r="AA3569" i="1" s="1"/>
  <c r="X3570" i="1"/>
  <c r="AA3570" i="1" s="1"/>
  <c r="X3571" i="1"/>
  <c r="AA3571" i="1" s="1"/>
  <c r="X3572" i="1"/>
  <c r="AA3572" i="1" s="1"/>
  <c r="X3573" i="1"/>
  <c r="AA3573" i="1" s="1"/>
  <c r="X3574" i="1"/>
  <c r="AA3574" i="1" s="1"/>
  <c r="X3575" i="1"/>
  <c r="AA3575" i="1" s="1"/>
  <c r="X3576" i="1"/>
  <c r="AA3576" i="1" s="1"/>
  <c r="X3577" i="1"/>
  <c r="AA3577" i="1" s="1"/>
  <c r="X3578" i="1"/>
  <c r="AA3578" i="1" s="1"/>
  <c r="X3579" i="1"/>
  <c r="AA3579" i="1" s="1"/>
  <c r="X3580" i="1"/>
  <c r="AA3580" i="1" s="1"/>
  <c r="X3581" i="1"/>
  <c r="AA3581" i="1" s="1"/>
  <c r="X3582" i="1"/>
  <c r="AA3582" i="1" s="1"/>
  <c r="X3583" i="1"/>
  <c r="AA3583" i="1" s="1"/>
  <c r="X3584" i="1"/>
  <c r="AA3584" i="1" s="1"/>
  <c r="X3585" i="1"/>
  <c r="AA3585" i="1" s="1"/>
  <c r="X3586" i="1"/>
  <c r="AA3586" i="1" s="1"/>
  <c r="X3587" i="1"/>
  <c r="AA3587" i="1" s="1"/>
  <c r="X3588" i="1"/>
  <c r="AA3588" i="1" s="1"/>
  <c r="X3589" i="1"/>
  <c r="AA3589" i="1" s="1"/>
  <c r="X3590" i="1"/>
  <c r="AA3590" i="1" s="1"/>
  <c r="X3591" i="1"/>
  <c r="AA3591" i="1" s="1"/>
  <c r="X3592" i="1"/>
  <c r="AA3592" i="1" s="1"/>
  <c r="X3593" i="1"/>
  <c r="AA3593" i="1" s="1"/>
  <c r="X3594" i="1"/>
  <c r="AA3594" i="1" s="1"/>
  <c r="X3595" i="1"/>
  <c r="AA3595" i="1" s="1"/>
  <c r="X3596" i="1"/>
  <c r="AA3596" i="1" s="1"/>
  <c r="X3597" i="1"/>
  <c r="AA3597" i="1" s="1"/>
  <c r="X3598" i="1"/>
  <c r="AA3598" i="1" s="1"/>
  <c r="X3599" i="1"/>
  <c r="AA3599" i="1" s="1"/>
  <c r="X3600" i="1"/>
  <c r="AA3600" i="1" s="1"/>
  <c r="X3601" i="1"/>
  <c r="AA3601" i="1" s="1"/>
  <c r="X3602" i="1"/>
  <c r="AA3602" i="1" s="1"/>
  <c r="X3603" i="1"/>
  <c r="AA3603" i="1" s="1"/>
  <c r="X3604" i="1"/>
  <c r="AA3604" i="1" s="1"/>
  <c r="X3605" i="1"/>
  <c r="AA3605" i="1" s="1"/>
  <c r="X3606" i="1"/>
  <c r="AA3606" i="1" s="1"/>
  <c r="X3607" i="1"/>
  <c r="AA3607" i="1" s="1"/>
  <c r="X3608" i="1"/>
  <c r="AA3608" i="1" s="1"/>
  <c r="X3609" i="1"/>
  <c r="AA3609" i="1" s="1"/>
  <c r="X3610" i="1"/>
  <c r="AA3610" i="1" s="1"/>
  <c r="X3611" i="1"/>
  <c r="AA3611" i="1" s="1"/>
  <c r="X3612" i="1"/>
  <c r="AA3612" i="1" s="1"/>
  <c r="X3613" i="1"/>
  <c r="AA3613" i="1" s="1"/>
  <c r="X3614" i="1"/>
  <c r="AA3614" i="1" s="1"/>
  <c r="X3615" i="1"/>
  <c r="AA3615" i="1" s="1"/>
  <c r="X3616" i="1"/>
  <c r="AA3616" i="1" s="1"/>
  <c r="X3617" i="1"/>
  <c r="AA3617" i="1" s="1"/>
  <c r="X3618" i="1"/>
  <c r="AA3618" i="1" s="1"/>
  <c r="X3619" i="1"/>
  <c r="AA3619" i="1" s="1"/>
  <c r="X3620" i="1"/>
  <c r="AA3620" i="1" s="1"/>
  <c r="X3621" i="1"/>
  <c r="AA3621" i="1" s="1"/>
  <c r="X3622" i="1"/>
  <c r="AA3622" i="1" s="1"/>
  <c r="X3623" i="1"/>
  <c r="AA3623" i="1" s="1"/>
  <c r="Z3511" i="1"/>
  <c r="AB3511" i="1"/>
  <c r="F3511" i="1" s="1"/>
  <c r="G3511" i="1" s="1"/>
  <c r="AC3511" i="1"/>
  <c r="Z3512" i="1"/>
  <c r="AB3512" i="1"/>
  <c r="F3512" i="1" s="1"/>
  <c r="G3512" i="1" s="1"/>
  <c r="AC3512" i="1"/>
  <c r="Z3513" i="1"/>
  <c r="AB3513" i="1"/>
  <c r="F3513" i="1" s="1"/>
  <c r="G3513" i="1" s="1"/>
  <c r="AC3513" i="1"/>
  <c r="Z3514" i="1"/>
  <c r="AB3514" i="1"/>
  <c r="F3514" i="1" s="1"/>
  <c r="G3514" i="1" s="1"/>
  <c r="AC3514" i="1"/>
  <c r="Z3515" i="1"/>
  <c r="AB3515" i="1"/>
  <c r="F3515" i="1" s="1"/>
  <c r="G3515" i="1" s="1"/>
  <c r="AC3515" i="1"/>
  <c r="Z3516" i="1"/>
  <c r="AB3516" i="1"/>
  <c r="F3516" i="1" s="1"/>
  <c r="G3516" i="1" s="1"/>
  <c r="AC3516" i="1"/>
  <c r="Z3517" i="1"/>
  <c r="AB3517" i="1"/>
  <c r="F3517" i="1" s="1"/>
  <c r="G3517" i="1" s="1"/>
  <c r="AC3517" i="1"/>
  <c r="Z3518" i="1"/>
  <c r="AB3518" i="1"/>
  <c r="F3518" i="1" s="1"/>
  <c r="G3518" i="1" s="1"/>
  <c r="AC3518" i="1"/>
  <c r="Z3519" i="1"/>
  <c r="AB3519" i="1"/>
  <c r="F3519" i="1" s="1"/>
  <c r="G3519" i="1" s="1"/>
  <c r="AC3519" i="1"/>
  <c r="Z3520" i="1"/>
  <c r="AB3520" i="1"/>
  <c r="F3520" i="1" s="1"/>
  <c r="G3520" i="1" s="1"/>
  <c r="AC3520" i="1"/>
  <c r="Z3521" i="1"/>
  <c r="AB3521" i="1"/>
  <c r="F3521" i="1" s="1"/>
  <c r="G3521" i="1" s="1"/>
  <c r="AC3521" i="1"/>
  <c r="Z3522" i="1"/>
  <c r="AB3522" i="1"/>
  <c r="F3522" i="1" s="1"/>
  <c r="G3522" i="1" s="1"/>
  <c r="AC3522" i="1"/>
  <c r="Z3523" i="1"/>
  <c r="AB3523" i="1"/>
  <c r="F3523" i="1" s="1"/>
  <c r="G3523" i="1" s="1"/>
  <c r="AC3523" i="1"/>
  <c r="Z3524" i="1"/>
  <c r="AB3524" i="1"/>
  <c r="F3524" i="1" s="1"/>
  <c r="G3524" i="1" s="1"/>
  <c r="AC3524" i="1"/>
  <c r="Z3525" i="1"/>
  <c r="AB3525" i="1"/>
  <c r="F3525" i="1" s="1"/>
  <c r="G3525" i="1" s="1"/>
  <c r="AC3525" i="1"/>
  <c r="Z3526" i="1"/>
  <c r="AB3526" i="1"/>
  <c r="F3526" i="1" s="1"/>
  <c r="G3526" i="1" s="1"/>
  <c r="AC3526" i="1"/>
  <c r="Z3527" i="1"/>
  <c r="AB3527" i="1"/>
  <c r="F3527" i="1" s="1"/>
  <c r="G3527" i="1" s="1"/>
  <c r="AC3527" i="1"/>
  <c r="Z3528" i="1"/>
  <c r="AB3528" i="1"/>
  <c r="F3528" i="1" s="1"/>
  <c r="G3528" i="1" s="1"/>
  <c r="AC3528" i="1"/>
  <c r="Z3529" i="1"/>
  <c r="AB3529" i="1"/>
  <c r="F3529" i="1" s="1"/>
  <c r="G3529" i="1" s="1"/>
  <c r="AC3529" i="1"/>
  <c r="Z3530" i="1"/>
  <c r="AB3530" i="1"/>
  <c r="F3530" i="1" s="1"/>
  <c r="G3530" i="1" s="1"/>
  <c r="AC3530" i="1"/>
  <c r="Z3531" i="1"/>
  <c r="AB3531" i="1"/>
  <c r="F3531" i="1" s="1"/>
  <c r="G3531" i="1" s="1"/>
  <c r="AC3531" i="1"/>
  <c r="Z3532" i="1"/>
  <c r="AB3532" i="1"/>
  <c r="F3532" i="1" s="1"/>
  <c r="G3532" i="1" s="1"/>
  <c r="AC3532" i="1"/>
  <c r="Z3533" i="1"/>
  <c r="AB3533" i="1"/>
  <c r="F3533" i="1" s="1"/>
  <c r="G3533" i="1" s="1"/>
  <c r="AC3533" i="1"/>
  <c r="Z3534" i="1"/>
  <c r="AB3534" i="1"/>
  <c r="F3534" i="1" s="1"/>
  <c r="G3534" i="1" s="1"/>
  <c r="AC3534" i="1"/>
  <c r="Z3535" i="1"/>
  <c r="AB3535" i="1"/>
  <c r="F3535" i="1" s="1"/>
  <c r="G3535" i="1" s="1"/>
  <c r="AC3535" i="1"/>
  <c r="Z3536" i="1"/>
  <c r="AB3536" i="1"/>
  <c r="F3536" i="1" s="1"/>
  <c r="G3536" i="1" s="1"/>
  <c r="AC3536" i="1"/>
  <c r="Z3537" i="1"/>
  <c r="AB3537" i="1"/>
  <c r="F3537" i="1" s="1"/>
  <c r="G3537" i="1" s="1"/>
  <c r="AC3537" i="1"/>
  <c r="Z3538" i="1"/>
  <c r="AB3538" i="1"/>
  <c r="F3538" i="1" s="1"/>
  <c r="G3538" i="1" s="1"/>
  <c r="AC3538" i="1"/>
  <c r="Z3539" i="1"/>
  <c r="AB3539" i="1"/>
  <c r="F3539" i="1" s="1"/>
  <c r="G3539" i="1" s="1"/>
  <c r="AC3539" i="1"/>
  <c r="Z3540" i="1"/>
  <c r="AB3540" i="1"/>
  <c r="F3540" i="1" s="1"/>
  <c r="G3540" i="1" s="1"/>
  <c r="AC3540" i="1"/>
  <c r="Z3541" i="1"/>
  <c r="AB3541" i="1"/>
  <c r="F3541" i="1" s="1"/>
  <c r="G3541" i="1" s="1"/>
  <c r="AC3541" i="1"/>
  <c r="Z3542" i="1"/>
  <c r="AB3542" i="1"/>
  <c r="F3542" i="1" s="1"/>
  <c r="G3542" i="1" s="1"/>
  <c r="AC3542" i="1"/>
  <c r="Z3543" i="1"/>
  <c r="AB3543" i="1"/>
  <c r="F3543" i="1" s="1"/>
  <c r="G3543" i="1" s="1"/>
  <c r="AC3543" i="1"/>
  <c r="Z3544" i="1"/>
  <c r="AB3544" i="1"/>
  <c r="F3544" i="1" s="1"/>
  <c r="G3544" i="1" s="1"/>
  <c r="AC3544" i="1"/>
  <c r="Z3545" i="1"/>
  <c r="AB3545" i="1"/>
  <c r="F3545" i="1" s="1"/>
  <c r="G3545" i="1" s="1"/>
  <c r="AC3545" i="1"/>
  <c r="Z3546" i="1"/>
  <c r="AB3546" i="1"/>
  <c r="F3546" i="1" s="1"/>
  <c r="G3546" i="1" s="1"/>
  <c r="AC3546" i="1"/>
  <c r="Z3547" i="1"/>
  <c r="AB3547" i="1"/>
  <c r="F3547" i="1" s="1"/>
  <c r="G3547" i="1" s="1"/>
  <c r="AC3547" i="1"/>
  <c r="Z3548" i="1"/>
  <c r="AB3548" i="1"/>
  <c r="F3548" i="1" s="1"/>
  <c r="G3548" i="1" s="1"/>
  <c r="AC3548" i="1"/>
  <c r="Z3549" i="1"/>
  <c r="AB3549" i="1"/>
  <c r="F3549" i="1" s="1"/>
  <c r="G3549" i="1" s="1"/>
  <c r="AC3549" i="1"/>
  <c r="Z3550" i="1"/>
  <c r="AB3550" i="1"/>
  <c r="F3550" i="1" s="1"/>
  <c r="G3550" i="1" s="1"/>
  <c r="AC3550" i="1"/>
  <c r="Z3551" i="1"/>
  <c r="AB3551" i="1"/>
  <c r="F3551" i="1" s="1"/>
  <c r="G3551" i="1" s="1"/>
  <c r="AC3551" i="1"/>
  <c r="Z3552" i="1"/>
  <c r="AB3552" i="1"/>
  <c r="F3552" i="1" s="1"/>
  <c r="G3552" i="1" s="1"/>
  <c r="AC3552" i="1"/>
  <c r="Z3553" i="1"/>
  <c r="AB3553" i="1"/>
  <c r="F3553" i="1" s="1"/>
  <c r="G3553" i="1" s="1"/>
  <c r="AC3553" i="1"/>
  <c r="Z3554" i="1"/>
  <c r="AB3554" i="1"/>
  <c r="F3554" i="1" s="1"/>
  <c r="G3554" i="1" s="1"/>
  <c r="AC3554" i="1"/>
  <c r="Z3555" i="1"/>
  <c r="AB3555" i="1"/>
  <c r="F3555" i="1" s="1"/>
  <c r="G3555" i="1" s="1"/>
  <c r="AC3555" i="1"/>
  <c r="Z3556" i="1"/>
  <c r="AB3556" i="1"/>
  <c r="F3556" i="1" s="1"/>
  <c r="G3556" i="1" s="1"/>
  <c r="AC3556" i="1"/>
  <c r="Z3557" i="1"/>
  <c r="AB3557" i="1"/>
  <c r="F3557" i="1" s="1"/>
  <c r="G3557" i="1" s="1"/>
  <c r="AC3557" i="1"/>
  <c r="Z3558" i="1"/>
  <c r="AB3558" i="1"/>
  <c r="F3558" i="1" s="1"/>
  <c r="G3558" i="1" s="1"/>
  <c r="AC3558" i="1"/>
  <c r="Z3559" i="1"/>
  <c r="AB3559" i="1"/>
  <c r="F3559" i="1" s="1"/>
  <c r="G3559" i="1" s="1"/>
  <c r="AC3559" i="1"/>
  <c r="Z3560" i="1"/>
  <c r="AB3560" i="1"/>
  <c r="F3560" i="1" s="1"/>
  <c r="G3560" i="1" s="1"/>
  <c r="AC3560" i="1"/>
  <c r="Z3561" i="1"/>
  <c r="AB3561" i="1"/>
  <c r="F3561" i="1" s="1"/>
  <c r="G3561" i="1" s="1"/>
  <c r="AC3561" i="1"/>
  <c r="Z3562" i="1"/>
  <c r="AB3562" i="1"/>
  <c r="F3562" i="1" s="1"/>
  <c r="G3562" i="1" s="1"/>
  <c r="AC3562" i="1"/>
  <c r="Z3563" i="1"/>
  <c r="AB3563" i="1"/>
  <c r="F3563" i="1" s="1"/>
  <c r="G3563" i="1" s="1"/>
  <c r="AC3563" i="1"/>
  <c r="Z3564" i="1"/>
  <c r="AB3564" i="1"/>
  <c r="F3564" i="1" s="1"/>
  <c r="G3564" i="1" s="1"/>
  <c r="AC3564" i="1"/>
  <c r="Z3565" i="1"/>
  <c r="AB3565" i="1"/>
  <c r="F3565" i="1" s="1"/>
  <c r="G3565" i="1" s="1"/>
  <c r="AC3565" i="1"/>
  <c r="Z3566" i="1"/>
  <c r="AB3566" i="1"/>
  <c r="F3566" i="1" s="1"/>
  <c r="G3566" i="1" s="1"/>
  <c r="AC3566" i="1"/>
  <c r="Z3567" i="1"/>
  <c r="AB3567" i="1"/>
  <c r="F3567" i="1" s="1"/>
  <c r="G3567" i="1" s="1"/>
  <c r="AC3567" i="1"/>
  <c r="Z3568" i="1"/>
  <c r="AB3568" i="1"/>
  <c r="F3568" i="1" s="1"/>
  <c r="G3568" i="1" s="1"/>
  <c r="AC3568" i="1"/>
  <c r="Z3569" i="1"/>
  <c r="AB3569" i="1"/>
  <c r="F3569" i="1" s="1"/>
  <c r="G3569" i="1" s="1"/>
  <c r="AC3569" i="1"/>
  <c r="Z3570" i="1"/>
  <c r="AB3570" i="1"/>
  <c r="F3570" i="1" s="1"/>
  <c r="G3570" i="1" s="1"/>
  <c r="AC3570" i="1"/>
  <c r="Z3571" i="1"/>
  <c r="AB3571" i="1"/>
  <c r="F3571" i="1" s="1"/>
  <c r="G3571" i="1" s="1"/>
  <c r="AC3571" i="1"/>
  <c r="Z3572" i="1"/>
  <c r="AB3572" i="1"/>
  <c r="F3572" i="1" s="1"/>
  <c r="G3572" i="1" s="1"/>
  <c r="AC3572" i="1"/>
  <c r="Z3573" i="1"/>
  <c r="AB3573" i="1"/>
  <c r="F3573" i="1" s="1"/>
  <c r="G3573" i="1" s="1"/>
  <c r="AC3573" i="1"/>
  <c r="Z3574" i="1"/>
  <c r="AB3574" i="1"/>
  <c r="F3574" i="1" s="1"/>
  <c r="G3574" i="1" s="1"/>
  <c r="AC3574" i="1"/>
  <c r="Z3575" i="1"/>
  <c r="AB3575" i="1"/>
  <c r="F3575" i="1" s="1"/>
  <c r="G3575" i="1" s="1"/>
  <c r="AC3575" i="1"/>
  <c r="Z3576" i="1"/>
  <c r="AB3576" i="1"/>
  <c r="F3576" i="1" s="1"/>
  <c r="G3576" i="1" s="1"/>
  <c r="AC3576" i="1"/>
  <c r="Z3577" i="1"/>
  <c r="AB3577" i="1"/>
  <c r="F3577" i="1" s="1"/>
  <c r="G3577" i="1" s="1"/>
  <c r="AC3577" i="1"/>
  <c r="Z3578" i="1"/>
  <c r="AB3578" i="1"/>
  <c r="F3578" i="1" s="1"/>
  <c r="G3578" i="1" s="1"/>
  <c r="AC3578" i="1"/>
  <c r="Z3579" i="1"/>
  <c r="AB3579" i="1"/>
  <c r="F3579" i="1" s="1"/>
  <c r="G3579" i="1" s="1"/>
  <c r="AC3579" i="1"/>
  <c r="Z3580" i="1"/>
  <c r="AB3580" i="1"/>
  <c r="F3580" i="1" s="1"/>
  <c r="G3580" i="1" s="1"/>
  <c r="AC3580" i="1"/>
  <c r="Z3581" i="1"/>
  <c r="AB3581" i="1"/>
  <c r="F3581" i="1" s="1"/>
  <c r="G3581" i="1" s="1"/>
  <c r="AC3581" i="1"/>
  <c r="Z3582" i="1"/>
  <c r="AB3582" i="1"/>
  <c r="F3582" i="1" s="1"/>
  <c r="G3582" i="1" s="1"/>
  <c r="AC3582" i="1"/>
  <c r="Z3583" i="1"/>
  <c r="AB3583" i="1"/>
  <c r="F3583" i="1" s="1"/>
  <c r="G3583" i="1" s="1"/>
  <c r="AC3583" i="1"/>
  <c r="Z3584" i="1"/>
  <c r="AB3584" i="1"/>
  <c r="F3584" i="1" s="1"/>
  <c r="G3584" i="1" s="1"/>
  <c r="AC3584" i="1"/>
  <c r="Z3585" i="1"/>
  <c r="AB3585" i="1"/>
  <c r="F3585" i="1" s="1"/>
  <c r="G3585" i="1" s="1"/>
  <c r="AC3585" i="1"/>
  <c r="Z3586" i="1"/>
  <c r="AB3586" i="1"/>
  <c r="F3586" i="1" s="1"/>
  <c r="G3586" i="1" s="1"/>
  <c r="AC3586" i="1"/>
  <c r="Z3587" i="1"/>
  <c r="AB3587" i="1"/>
  <c r="F3587" i="1" s="1"/>
  <c r="G3587" i="1" s="1"/>
  <c r="AC3587" i="1"/>
  <c r="Z3588" i="1"/>
  <c r="AB3588" i="1"/>
  <c r="F3588" i="1" s="1"/>
  <c r="G3588" i="1" s="1"/>
  <c r="AC3588" i="1"/>
  <c r="Z3589" i="1"/>
  <c r="AB3589" i="1"/>
  <c r="F3589" i="1" s="1"/>
  <c r="G3589" i="1" s="1"/>
  <c r="AC3589" i="1"/>
  <c r="Z3590" i="1"/>
  <c r="AB3590" i="1"/>
  <c r="F3590" i="1" s="1"/>
  <c r="G3590" i="1" s="1"/>
  <c r="AC3590" i="1"/>
  <c r="Z3591" i="1"/>
  <c r="AB3591" i="1"/>
  <c r="F3591" i="1" s="1"/>
  <c r="G3591" i="1" s="1"/>
  <c r="AC3591" i="1"/>
  <c r="Z3592" i="1"/>
  <c r="AB3592" i="1"/>
  <c r="F3592" i="1" s="1"/>
  <c r="G3592" i="1" s="1"/>
  <c r="AC3592" i="1"/>
  <c r="Z3593" i="1"/>
  <c r="AB3593" i="1"/>
  <c r="F3593" i="1" s="1"/>
  <c r="G3593" i="1" s="1"/>
  <c r="AC3593" i="1"/>
  <c r="Z3594" i="1"/>
  <c r="AB3594" i="1"/>
  <c r="F3594" i="1" s="1"/>
  <c r="G3594" i="1" s="1"/>
  <c r="AC3594" i="1"/>
  <c r="Z3595" i="1"/>
  <c r="AB3595" i="1"/>
  <c r="F3595" i="1" s="1"/>
  <c r="G3595" i="1" s="1"/>
  <c r="AC3595" i="1"/>
  <c r="Z3596" i="1"/>
  <c r="AB3596" i="1"/>
  <c r="F3596" i="1" s="1"/>
  <c r="G3596" i="1" s="1"/>
  <c r="AC3596" i="1"/>
  <c r="Z3597" i="1"/>
  <c r="AB3597" i="1"/>
  <c r="F3597" i="1" s="1"/>
  <c r="G3597" i="1" s="1"/>
  <c r="AC3597" i="1"/>
  <c r="Z3598" i="1"/>
  <c r="AB3598" i="1"/>
  <c r="F3598" i="1" s="1"/>
  <c r="G3598" i="1" s="1"/>
  <c r="AC3598" i="1"/>
  <c r="Z3599" i="1"/>
  <c r="AB3599" i="1"/>
  <c r="F3599" i="1" s="1"/>
  <c r="G3599" i="1" s="1"/>
  <c r="AC3599" i="1"/>
  <c r="Z3600" i="1"/>
  <c r="AB3600" i="1"/>
  <c r="F3600" i="1" s="1"/>
  <c r="G3600" i="1" s="1"/>
  <c r="AC3600" i="1"/>
  <c r="Z3601" i="1"/>
  <c r="AB3601" i="1"/>
  <c r="F3601" i="1" s="1"/>
  <c r="G3601" i="1" s="1"/>
  <c r="AC3601" i="1"/>
  <c r="Z3602" i="1"/>
  <c r="AB3602" i="1"/>
  <c r="F3602" i="1" s="1"/>
  <c r="G3602" i="1" s="1"/>
  <c r="AC3602" i="1"/>
  <c r="Z3603" i="1"/>
  <c r="AB3603" i="1"/>
  <c r="F3603" i="1" s="1"/>
  <c r="G3603" i="1" s="1"/>
  <c r="AC3603" i="1"/>
  <c r="Z3604" i="1"/>
  <c r="AB3604" i="1"/>
  <c r="F3604" i="1" s="1"/>
  <c r="G3604" i="1" s="1"/>
  <c r="AC3604" i="1"/>
  <c r="Z3605" i="1"/>
  <c r="AB3605" i="1"/>
  <c r="F3605" i="1" s="1"/>
  <c r="G3605" i="1" s="1"/>
  <c r="AC3605" i="1"/>
  <c r="Z3606" i="1"/>
  <c r="AB3606" i="1"/>
  <c r="F3606" i="1" s="1"/>
  <c r="G3606" i="1" s="1"/>
  <c r="AC3606" i="1"/>
  <c r="Z3607" i="1"/>
  <c r="AB3607" i="1"/>
  <c r="F3607" i="1" s="1"/>
  <c r="G3607" i="1" s="1"/>
  <c r="AC3607" i="1"/>
  <c r="Z3608" i="1"/>
  <c r="AB3608" i="1"/>
  <c r="F3608" i="1" s="1"/>
  <c r="G3608" i="1" s="1"/>
  <c r="AC3608" i="1"/>
  <c r="Z3609" i="1"/>
  <c r="AB3609" i="1"/>
  <c r="F3609" i="1" s="1"/>
  <c r="G3609" i="1" s="1"/>
  <c r="AC3609" i="1"/>
  <c r="Z3610" i="1"/>
  <c r="AB3610" i="1"/>
  <c r="F3610" i="1" s="1"/>
  <c r="G3610" i="1" s="1"/>
  <c r="AC3610" i="1"/>
  <c r="Z3611" i="1"/>
  <c r="AB3611" i="1"/>
  <c r="F3611" i="1" s="1"/>
  <c r="G3611" i="1" s="1"/>
  <c r="AC3611" i="1"/>
  <c r="Z3612" i="1"/>
  <c r="AB3612" i="1"/>
  <c r="F3612" i="1" s="1"/>
  <c r="G3612" i="1" s="1"/>
  <c r="AC3612" i="1"/>
  <c r="Z3613" i="1"/>
  <c r="AB3613" i="1"/>
  <c r="F3613" i="1" s="1"/>
  <c r="G3613" i="1" s="1"/>
  <c r="AC3613" i="1"/>
  <c r="Z3614" i="1"/>
  <c r="AB3614" i="1"/>
  <c r="F3614" i="1" s="1"/>
  <c r="G3614" i="1" s="1"/>
  <c r="AC3614" i="1"/>
  <c r="Z3615" i="1"/>
  <c r="AB3615" i="1"/>
  <c r="F3615" i="1" s="1"/>
  <c r="G3615" i="1" s="1"/>
  <c r="AC3615" i="1"/>
  <c r="Z3616" i="1"/>
  <c r="AB3616" i="1"/>
  <c r="F3616" i="1" s="1"/>
  <c r="G3616" i="1" s="1"/>
  <c r="AC3616" i="1"/>
  <c r="Z3617" i="1"/>
  <c r="AB3617" i="1"/>
  <c r="F3617" i="1" s="1"/>
  <c r="G3617" i="1" s="1"/>
  <c r="AC3617" i="1"/>
  <c r="Z3618" i="1"/>
  <c r="AB3618" i="1"/>
  <c r="F3618" i="1" s="1"/>
  <c r="G3618" i="1" s="1"/>
  <c r="AC3618" i="1"/>
  <c r="Z3619" i="1"/>
  <c r="AB3619" i="1"/>
  <c r="F3619" i="1" s="1"/>
  <c r="G3619" i="1" s="1"/>
  <c r="AC3619" i="1"/>
  <c r="Z3620" i="1"/>
  <c r="AB3620" i="1"/>
  <c r="F3620" i="1" s="1"/>
  <c r="G3620" i="1" s="1"/>
  <c r="AC3620" i="1"/>
  <c r="Z3621" i="1"/>
  <c r="AB3621" i="1"/>
  <c r="F3621" i="1" s="1"/>
  <c r="G3621" i="1" s="1"/>
  <c r="AC3621" i="1"/>
  <c r="Z3622" i="1"/>
  <c r="AB3622" i="1"/>
  <c r="F3622" i="1" s="1"/>
  <c r="G3622" i="1" s="1"/>
  <c r="AC3622" i="1"/>
  <c r="Z3623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510" i="1" l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S82" i="2"/>
  <c r="K110" i="2"/>
  <c r="K108" i="2"/>
  <c r="K106" i="2"/>
  <c r="K104" i="2"/>
  <c r="K102" i="2"/>
  <c r="K100" i="2"/>
  <c r="K98" i="2"/>
  <c r="K96" i="2"/>
  <c r="K92" i="2"/>
  <c r="K90" i="2"/>
  <c r="K88" i="2"/>
  <c r="K84" i="2"/>
  <c r="K82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0" i="2" l="1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<sst xmlns="http://schemas.openxmlformats.org/spreadsheetml/2006/main" count="24667" uniqueCount="5311">
  <si>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</si>
  <si>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</si>
  <si>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</si>
  <si>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</si>
  <si>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</si>
  <si>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</si>
  <si>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</si>
  <si>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</si>
  <si>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</si>
  <si>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</si>
  <si>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</si>
  <si>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</si>
  <si>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</si>
  <si>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</si>
  <si>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</si>
  <si>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</si>
  <si>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</si>
  <si>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</si>
  <si>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</si>
  <si>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</si>
  <si>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</si>
  <si>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</si>
  <si>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</si>
  <si>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</si>
  <si>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</si>
  <si>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</si>
  <si>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</si>
  <si>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</si>
  <si>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</si>
  <si>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</si>
  <si>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</si>
  <si>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</si>
  <si>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</si>
  <si>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</si>
  <si>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</si>
  <si>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</si>
  <si>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</si>
  <si>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</si>
  <si>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</si>
  <si>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</si>
  <si>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</si>
  <si>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</si>
  <si>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</si>
  <si>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</si>
  <si>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</si>
  <si>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</si>
  <si>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</si>
  <si>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</si>
  <si>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</si>
  <si>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</si>
  <si>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</si>
  <si>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</si>
  <si>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</si>
  <si>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</si>
  <si>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</si>
  <si>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</si>
  <si>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</si>
  <si>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</si>
  <si>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</si>
  <si>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</si>
  <si>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</si>
  <si>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</si>
  <si>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</si>
  <si>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</si>
  <si>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</si>
  <si>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</si>
  <si>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</si>
  <si>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</si>
  <si>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</si>
  <si>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</si>
  <si>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</si>
  <si>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</si>
  <si>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</si>
  <si>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</si>
  <si>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</si>
  <si>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</si>
  <si>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</si>
  <si>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</si>
  <si>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</si>
  <si>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</si>
  <si>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</si>
  <si>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</si>
  <si>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</si>
  <si>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</si>
  <si>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</si>
  <si>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</si>
  <si>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</si>
  <si>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</si>
  <si>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</si>
  <si>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</si>
  <si>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</si>
  <si>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</si>
  <si>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</si>
  <si>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</si>
  <si>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</si>
  <si>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</si>
  <si>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</si>
  <si>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</si>
  <si>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</si>
  <si>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</si>
  <si>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</si>
  <si>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</si>
  <si>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</si>
  <si>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</si>
  <si>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</si>
  <si>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</si>
  <si>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</si>
  <si>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</si>
  <si>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</si>
  <si>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</si>
  <si>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</si>
  <si>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</si>
  <si>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</si>
  <si>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</si>
  <si>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</si>
  <si>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</si>
  <si>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</si>
  <si>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</si>
  <si>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</si>
  <si>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</si>
  <si>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</si>
  <si>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</si>
  <si>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</si>
  <si>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</si>
  <si>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</si>
  <si>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</si>
  <si>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</si>
  <si>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</si>
  <si>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</si>
  <si>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</si>
  <si>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</si>
  <si>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</si>
  <si>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</si>
  <si>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</si>
  <si>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</si>
  <si>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</si>
  <si>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</si>
  <si>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</si>
  <si>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</si>
  <si>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</si>
  <si>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</si>
  <si>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</si>
  <si>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</si>
  <si>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</si>
  <si>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</si>
  <si>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</si>
  <si>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</si>
  <si>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</si>
  <si>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</si>
  <si>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</si>
  <si>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</si>
  <si>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</si>
  <si>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</si>
  <si>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</si>
  <si>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</si>
  <si>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</si>
  <si>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</si>
  <si>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</si>
  <si>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</si>
  <si>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</si>
  <si>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</si>
  <si>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</si>
  <si>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</si>
  <si>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</si>
  <si>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</si>
  <si>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</si>
  <si>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</si>
  <si>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</si>
  <si>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</si>
  <si>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</si>
  <si>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</si>
  <si>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</si>
  <si>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</si>
  <si>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</si>
  <si>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</si>
  <si>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</si>
  <si>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</si>
  <si>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</si>
  <si>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</si>
  <si>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</si>
  <si>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</si>
  <si>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</si>
  <si>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</si>
  <si>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</si>
  <si>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</si>
  <si>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</si>
  <si>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</si>
  <si>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</si>
  <si>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</si>
  <si>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</si>
  <si>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</si>
  <si>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</si>
  <si>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</si>
  <si>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</si>
  <si>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</si>
  <si>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</si>
  <si>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</si>
  <si>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</si>
  <si>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</si>
  <si>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</si>
  <si>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</si>
  <si>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</si>
  <si>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</si>
  <si>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</si>
  <si>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</si>
  <si>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</si>
  <si>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</si>
  <si>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</si>
  <si>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</si>
  <si>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</si>
  <si>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</si>
  <si>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</si>
  <si>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</si>
  <si>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</si>
  <si>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</si>
  <si>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</si>
  <si>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</si>
  <si>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</si>
  <si>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</si>
  <si>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</si>
  <si>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</si>
  <si>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</si>
  <si>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</si>
  <si>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</si>
  <si>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</si>
  <si>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</si>
  <si>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</si>
  <si>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</si>
  <si>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</si>
  <si>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</si>
  <si>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</si>
  <si>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</si>
  <si>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</si>
  <si>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</si>
  <si>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</si>
  <si>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</si>
  <si>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</si>
  <si>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</si>
  <si>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</si>
  <si>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</si>
  <si>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</si>
  <si>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</si>
  <si>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</si>
  <si>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</si>
  <si>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</si>
  <si>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</si>
  <si>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</si>
  <si>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</si>
  <si>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</si>
  <si>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</si>
  <si>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</si>
  <si>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</si>
  <si>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</si>
  <si>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</si>
  <si>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</si>
  <si>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</si>
  <si>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</si>
  <si>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</si>
  <si>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</si>
  <si>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</si>
  <si>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</si>
  <si>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</si>
  <si>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</si>
  <si>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</si>
  <si>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</si>
  <si>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</si>
  <si>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</si>
  <si>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</si>
  <si>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</si>
  <si>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</si>
  <si>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</si>
  <si>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</si>
  <si>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</si>
  <si>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</si>
  <si>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</si>
  <si>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</si>
  <si>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</si>
  <si>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</si>
  <si>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</si>
  <si>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</si>
  <si>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</si>
  <si>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</si>
  <si>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</si>
  <si>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</si>
  <si>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</si>
  <si>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</si>
  <si>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</si>
  <si>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</si>
  <si>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</si>
  <si>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</si>
  <si>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</si>
  <si>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</si>
  <si>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</si>
  <si>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</si>
  <si>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</si>
  <si>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</si>
  <si>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</si>
  <si>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</si>
  <si>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</si>
  <si>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</si>
  <si>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</si>
  <si>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</si>
  <si>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</si>
  <si>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</si>
  <si>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</si>
  <si>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</si>
  <si>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</si>
  <si>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</si>
  <si>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</si>
  <si>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</si>
  <si>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</si>
  <si>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</si>
  <si>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</si>
  <si>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</si>
  <si>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</si>
  <si>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</si>
  <si>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</si>
  <si>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</si>
  <si>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</si>
  <si>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</si>
  <si>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</si>
  <si>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</si>
  <si>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</si>
  <si>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</si>
  <si>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</si>
  <si>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</si>
  <si>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</si>
  <si>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</si>
  <si>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</si>
  <si>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</si>
  <si>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</si>
  <si>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</si>
  <si>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</si>
  <si>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</si>
  <si>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</si>
  <si>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</si>
  <si>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</si>
  <si>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</si>
  <si>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</si>
  <si>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</si>
  <si>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</si>
  <si>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</si>
  <si>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</si>
  <si>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</si>
  <si>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</si>
  <si>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</si>
  <si>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</si>
  <si>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</si>
  <si>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</si>
  <si>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</si>
  <si>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</si>
  <si>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</si>
  <si>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</si>
  <si>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</si>
  <si>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</si>
  <si>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</si>
  <si>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</si>
  <si>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</si>
  <si>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</si>
  <si>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</si>
  <si>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</si>
  <si>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</si>
  <si>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</si>
  <si>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</si>
  <si>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</si>
  <si>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</si>
  <si>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</si>
  <si>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</si>
  <si>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</si>
  <si>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</si>
  <si>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</si>
  <si>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</si>
  <si>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</si>
  <si>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</si>
  <si>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</si>
  <si>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</si>
  <si>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</si>
  <si>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</si>
  <si>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</si>
  <si>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</si>
  <si>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</si>
  <si>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</si>
  <si>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</si>
  <si>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</si>
  <si>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</si>
  <si>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</si>
  <si>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</si>
  <si>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</si>
  <si>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</si>
  <si>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</si>
  <si>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</si>
  <si>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</si>
  <si>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</si>
  <si>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</si>
  <si>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</si>
  <si>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</si>
  <si>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</si>
  <si>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</si>
  <si>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</si>
  <si>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</si>
  <si>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</si>
  <si>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</si>
  <si>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</si>
  <si>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</si>
  <si>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</si>
  <si>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</si>
  <si>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</si>
  <si>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</si>
  <si>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</si>
  <si>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</si>
  <si>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</si>
  <si>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</si>
  <si>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</si>
  <si>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</si>
  <si>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</si>
  <si>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</si>
  <si>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</si>
  <si>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</si>
  <si>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</si>
  <si>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</si>
  <si>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</si>
  <si>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</si>
  <si>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</si>
  <si>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</si>
  <si>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</si>
  <si>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</si>
  <si>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</si>
  <si>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</si>
  <si>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</si>
  <si>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</si>
  <si>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</si>
  <si>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</si>
  <si>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</si>
  <si>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</si>
  <si>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</si>
  <si>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</si>
  <si>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</si>
  <si>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</si>
  <si>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</si>
  <si>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</si>
  <si>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</si>
  <si>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</si>
  <si>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</si>
  <si>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</si>
  <si>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</si>
  <si>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</si>
  <si>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</si>
  <si>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</si>
  <si>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</si>
  <si>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</si>
  <si>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</si>
  <si>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</si>
  <si>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</si>
  <si>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</si>
  <si>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</si>
  <si>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</si>
  <si>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</si>
  <si>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</si>
  <si>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</si>
  <si>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</si>
  <si>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</si>
  <si>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</si>
  <si>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</si>
  <si>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</si>
  <si>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</si>
  <si>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</si>
  <si>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</si>
  <si>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</si>
  <si>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</si>
  <si>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</si>
  <si>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</si>
  <si>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</si>
  <si>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</si>
  <si>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</si>
  <si>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</si>
  <si>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</si>
  <si>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</si>
  <si>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</si>
  <si>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</si>
  <si>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</si>
  <si>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</si>
  <si>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</si>
  <si>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</si>
  <si>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</si>
  <si>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</si>
  <si>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</si>
  <si>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</si>
  <si>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</si>
  <si>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</si>
  <si>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</si>
  <si>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</si>
  <si>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</si>
  <si>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</si>
  <si>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</si>
  <si>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</si>
  <si>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</si>
  <si>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</si>
  <si>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</si>
  <si>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</si>
  <si>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</si>
  <si>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</si>
  <si>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</si>
  <si>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</si>
  <si>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</si>
  <si>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</si>
  <si>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</si>
  <si>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</si>
  <si>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</si>
  <si>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</si>
  <si>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</si>
  <si>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</si>
  <si>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</si>
  <si>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</si>
  <si>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</si>
  <si>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</si>
  <si>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</si>
  <si>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</si>
  <si>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</si>
  <si>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</si>
  <si>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</si>
  <si>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</si>
  <si>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</si>
  <si>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</si>
  <si>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</si>
  <si>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</si>
  <si>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</si>
  <si>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</si>
  <si>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</si>
  <si>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</si>
  <si>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</si>
  <si>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</si>
  <si>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</si>
  <si>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</si>
  <si>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</si>
  <si>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</si>
  <si>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</si>
  <si>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</si>
  <si>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</si>
  <si>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</si>
  <si>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</si>
  <si>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</si>
  <si>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</si>
  <si>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</si>
  <si>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</si>
  <si>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</si>
  <si>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</si>
  <si>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</si>
  <si>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</si>
  <si>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</si>
  <si>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</si>
  <si>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</si>
  <si>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</si>
  <si>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</si>
  <si>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</si>
  <si>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</si>
  <si>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</si>
  <si>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</si>
  <si>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</si>
  <si>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</si>
  <si>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</si>
  <si>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</si>
  <si>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</si>
  <si>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</si>
  <si>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</si>
  <si>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</si>
  <si>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</si>
  <si>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</si>
  <si>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</si>
  <si>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</si>
  <si>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</si>
  <si>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</si>
  <si>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</si>
  <si>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</si>
  <si>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</si>
  <si>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</si>
  <si>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</si>
  <si>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</si>
  <si>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</si>
  <si>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</si>
  <si>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</si>
  <si>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</si>
  <si>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</si>
  <si>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</si>
  <si>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</si>
  <si>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</si>
  <si>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</si>
  <si>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</si>
  <si>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</si>
  <si>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</si>
  <si>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</si>
  <si>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</si>
  <si>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</si>
  <si>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</si>
  <si>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</si>
  <si>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</si>
  <si>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</si>
  <si>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</si>
  <si>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</si>
  <si>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</si>
  <si>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</si>
  <si>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</si>
  <si>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</si>
  <si>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</si>
  <si>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</si>
  <si>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</si>
  <si>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</si>
  <si>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</si>
  <si>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</si>
  <si>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</si>
  <si>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</si>
  <si>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</si>
  <si>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</si>
  <si>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</si>
  <si>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</si>
  <si>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</si>
  <si>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</si>
  <si>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</si>
  <si>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</si>
  <si>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</si>
  <si>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</si>
  <si>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</si>
  <si>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</si>
  <si>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</si>
  <si>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</si>
  <si>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</si>
  <si>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</si>
  <si>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</si>
  <si>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</si>
  <si>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</si>
  <si>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</si>
  <si>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</si>
  <si>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</si>
  <si>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</si>
  <si>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</si>
  <si>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</si>
  <si>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</si>
  <si>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</si>
  <si>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</si>
  <si>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</si>
  <si>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</si>
  <si>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</si>
  <si>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</si>
  <si>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</si>
  <si>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</si>
  <si>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</si>
  <si>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</si>
  <si>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</si>
  <si>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</si>
  <si>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</si>
  <si>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</si>
  <si>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</si>
  <si>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</si>
  <si>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</si>
  <si>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</si>
  <si>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</si>
  <si>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</si>
  <si>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</si>
  <si>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</si>
  <si>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</si>
  <si>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</si>
  <si>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</si>
  <si>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</si>
  <si>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</si>
  <si>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</si>
  <si>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</si>
  <si>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</si>
  <si>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</si>
  <si>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</si>
  <si>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</si>
  <si>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</si>
  <si>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</si>
  <si>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</si>
  <si>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</si>
  <si>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</si>
  <si>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</si>
  <si>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</si>
  <si>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</si>
  <si>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</si>
  <si>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</si>
  <si>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</si>
  <si>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</si>
  <si>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</si>
  <si>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</si>
  <si>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</si>
  <si>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</si>
  <si>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</si>
  <si>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</si>
  <si>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</si>
  <si>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</si>
  <si>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</si>
  <si>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</si>
  <si>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</si>
  <si>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</si>
  <si>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</si>
  <si>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</si>
  <si>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</si>
  <si>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</si>
  <si>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</si>
  <si>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</si>
  <si>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</si>
  <si>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</si>
  <si>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</si>
  <si>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</si>
  <si>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</si>
  <si>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</si>
  <si>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</si>
  <si>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</si>
  <si>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</si>
  <si>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</si>
  <si>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</si>
  <si>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</si>
  <si>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</si>
  <si>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</si>
  <si>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</si>
  <si>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</si>
  <si>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</si>
  <si>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</si>
  <si>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</si>
  <si>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</si>
  <si>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</si>
  <si>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</si>
  <si>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</si>
  <si>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</si>
  <si>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</si>
  <si>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</si>
  <si>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</si>
  <si>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</si>
  <si>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</si>
  <si>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</si>
  <si>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</si>
  <si>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</si>
  <si>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</si>
  <si>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</si>
  <si>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</si>
  <si>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</si>
  <si>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</si>
  <si>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</si>
  <si>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</si>
  <si>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</si>
  <si>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</si>
  <si>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</si>
  <si>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</si>
  <si>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</si>
  <si>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</si>
  <si>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</si>
  <si>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</si>
  <si>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</si>
  <si>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</si>
  <si>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</si>
  <si>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</si>
  <si>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</si>
  <si>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</si>
  <si>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</si>
  <si>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</si>
  <si>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</si>
  <si>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</si>
  <si>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</si>
  <si>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</si>
  <si>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</si>
  <si>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</si>
  <si>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</si>
  <si>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</si>
  <si>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</si>
  <si>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</si>
  <si>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</si>
  <si>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</si>
  <si>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</si>
  <si>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</si>
  <si>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</si>
  <si>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</si>
  <si>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</si>
  <si>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</si>
  <si>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</si>
  <si>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</si>
  <si>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</si>
  <si>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</si>
  <si>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</si>
  <si>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</si>
  <si>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</si>
  <si>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</si>
  <si>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</si>
  <si>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</si>
  <si>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</si>
  <si>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</si>
  <si>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</si>
  <si>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</si>
  <si>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</si>
  <si>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</si>
  <si>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</si>
  <si>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</si>
  <si>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</si>
  <si>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</si>
  <si>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</si>
  <si>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</si>
  <si>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</si>
  <si>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</si>
  <si>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</si>
  <si>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</si>
  <si>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</si>
  <si>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</si>
  <si>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</si>
  <si>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</si>
  <si>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</si>
  <si>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</si>
  <si>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</si>
  <si>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</si>
  <si>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</si>
  <si>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</si>
  <si>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</si>
  <si>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</si>
  <si>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</si>
  <si>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</si>
  <si>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</si>
  <si>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</si>
  <si>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</si>
  <si>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</si>
  <si>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</si>
  <si>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</si>
  <si>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</si>
  <si>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</si>
  <si>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</si>
  <si>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</si>
  <si>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</si>
  <si>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</si>
  <si>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</si>
  <si>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</si>
  <si>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</si>
  <si>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</si>
  <si>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</si>
  <si>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</si>
  <si>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</si>
  <si>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</si>
  <si>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</si>
  <si>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</si>
  <si>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</si>
  <si>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</si>
  <si>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</si>
  <si>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</si>
  <si>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</si>
  <si>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</si>
  <si>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</si>
  <si>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</si>
  <si>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</si>
  <si>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</si>
  <si>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</si>
  <si>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</si>
  <si>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</si>
  <si>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</si>
  <si>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</si>
  <si>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</si>
  <si>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</si>
  <si>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</si>
  <si>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</si>
  <si>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</si>
  <si>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</si>
  <si>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</si>
  <si>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</si>
  <si>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</si>
  <si>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</si>
  <si>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</si>
  <si>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</si>
  <si>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</si>
  <si>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</si>
  <si>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</si>
  <si>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</si>
  <si>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</si>
  <si>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</si>
  <si>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</si>
  <si>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</si>
  <si>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</si>
  <si>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</si>
  <si>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</si>
  <si>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</si>
  <si>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</si>
  <si>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</si>
  <si>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</si>
  <si>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</si>
  <si>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</si>
  <si>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</si>
  <si>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</si>
  <si>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</si>
  <si>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</si>
  <si>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</si>
  <si>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</si>
  <si>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</si>
  <si>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</si>
  <si>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</si>
  <si>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</si>
  <si>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</si>
  <si>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</si>
  <si>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</si>
  <si>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</si>
  <si>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</si>
  <si>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</si>
  <si>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</si>
  <si>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</si>
  <si>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</si>
  <si>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</si>
  <si>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</si>
  <si>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</si>
  <si>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</si>
  <si>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</si>
  <si>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</si>
  <si>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</si>
  <si>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</si>
  <si>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</si>
  <si>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</si>
  <si>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</si>
  <si>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</si>
  <si>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</si>
  <si>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</si>
  <si>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</si>
  <si>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</si>
  <si>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</si>
  <si>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</si>
  <si>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</si>
  <si>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</si>
  <si>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</si>
  <si>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</si>
  <si>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</si>
  <si>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</si>
  <si>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</si>
  <si>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</si>
  <si>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</si>
  <si>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</si>
  <si>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</si>
  <si>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</si>
  <si>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</si>
  <si>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</si>
  <si>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</si>
  <si>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</si>
  <si>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</si>
  <si>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</si>
  <si>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</si>
  <si>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</si>
  <si>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</si>
  <si>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</si>
  <si>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</si>
  <si>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</si>
  <si>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</si>
  <si>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</si>
  <si>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</si>
  <si>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</si>
  <si>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</si>
  <si>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</si>
  <si>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</si>
  <si>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</si>
  <si>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</si>
  <si>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</si>
  <si>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</si>
  <si>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</si>
  <si>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</si>
  <si>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</si>
  <si>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</si>
  <si>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</si>
  <si>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</si>
  <si>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</si>
  <si>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</si>
  <si>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</si>
  <si>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</si>
  <si>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</si>
  <si>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</si>
  <si>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</si>
  <si>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</si>
  <si>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</si>
  <si>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</si>
  <si>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</si>
  <si>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</si>
  <si>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</si>
  <si>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</si>
  <si>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</si>
  <si>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</si>
  <si>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</si>
  <si>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</si>
  <si>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</si>
  <si>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</si>
  <si>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</si>
  <si>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</si>
  <si>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</si>
  <si>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</si>
  <si>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</si>
  <si>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</si>
  <si>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</si>
  <si>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</si>
  <si>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</si>
  <si>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</si>
  <si>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</si>
  <si>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</si>
  <si>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</si>
  <si>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</si>
  <si>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</si>
  <si>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</si>
  <si>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</si>
  <si>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</si>
  <si>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</si>
  <si>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</si>
  <si>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</si>
  <si>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</si>
  <si>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</si>
  <si>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</si>
  <si>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</si>
  <si>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</si>
  <si>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</si>
  <si>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</si>
  <si>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</si>
  <si>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</si>
  <si>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</si>
  <si>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</si>
  <si>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</si>
  <si>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</si>
  <si>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</si>
  <si>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</si>
  <si>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</si>
  <si>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</si>
  <si>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</si>
  <si>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</si>
  <si>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</si>
  <si>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</si>
  <si>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</si>
  <si>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</si>
  <si>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</si>
  <si>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</si>
  <si>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</si>
  <si>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</si>
  <si>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</si>
  <si>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</si>
  <si>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</si>
  <si>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</si>
  <si>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</si>
  <si>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</si>
  <si>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</si>
  <si>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</si>
  <si>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</si>
  <si>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</si>
  <si>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</si>
  <si>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</si>
  <si>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</si>
  <si>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</si>
  <si>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</si>
  <si>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</si>
  <si>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</si>
  <si>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</si>
  <si>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</si>
  <si>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</si>
  <si>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</si>
  <si>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</si>
  <si>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</si>
  <si>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</si>
  <si>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</si>
  <si>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</si>
  <si>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</si>
  <si>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</si>
  <si>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</si>
  <si>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</si>
  <si>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</si>
  <si>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</si>
  <si>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</si>
  <si>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</si>
  <si>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</si>
  <si>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</si>
  <si>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</si>
  <si>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</si>
  <si>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</si>
  <si>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</si>
  <si>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</si>
  <si>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</si>
  <si>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</si>
  <si>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</si>
  <si>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</si>
  <si>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</si>
  <si>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</si>
  <si>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</si>
  <si>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</si>
  <si>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</si>
  <si>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</si>
  <si>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</si>
  <si>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</si>
  <si>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</si>
  <si>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</si>
  <si>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</si>
  <si>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</si>
  <si>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</si>
  <si>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</si>
  <si>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</si>
  <si>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</si>
  <si>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</si>
  <si>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</si>
  <si>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</si>
  <si>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</si>
  <si>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</si>
  <si>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</si>
  <si>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</si>
  <si>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</si>
  <si>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</si>
  <si>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</si>
  <si>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</si>
  <si>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</si>
  <si>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</si>
  <si>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</si>
  <si>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</si>
  <si>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</si>
  <si>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</si>
  <si>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</si>
  <si>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</si>
  <si>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</si>
  <si>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</si>
  <si>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</si>
  <si>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</si>
  <si>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</si>
  <si>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</si>
  <si>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</si>
  <si>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</si>
  <si>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</si>
  <si>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</si>
  <si>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</si>
  <si>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</si>
  <si>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</si>
  <si>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</si>
  <si>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</si>
  <si>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</si>
  <si>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</si>
  <si>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</si>
  <si>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</si>
  <si>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</si>
  <si>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</si>
  <si>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</si>
  <si>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</si>
  <si>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</si>
  <si>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</si>
  <si>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</si>
  <si>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</si>
  <si>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</si>
  <si>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</si>
  <si>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</si>
  <si>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</si>
  <si>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</si>
  <si>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</si>
  <si>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</si>
  <si>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</si>
  <si>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</si>
  <si>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</si>
  <si>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</si>
  <si>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</si>
  <si>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</si>
  <si>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</si>
  <si>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</si>
  <si>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</si>
  <si>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</si>
  <si>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</si>
  <si>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</si>
  <si>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</si>
  <si>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</si>
  <si>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</si>
  <si>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</si>
  <si>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</si>
  <si>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</si>
  <si>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</si>
  <si>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</si>
  <si>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</si>
  <si>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</si>
  <si>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</si>
  <si>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</si>
  <si>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</si>
  <si>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</si>
  <si>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</si>
  <si>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</si>
  <si>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</si>
  <si>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</si>
  <si>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</si>
  <si>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</si>
  <si>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</si>
  <si>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</si>
  <si>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</si>
  <si>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</si>
  <si>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</si>
  <si>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</si>
  <si>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</si>
  <si>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</si>
  <si>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</si>
  <si>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</si>
  <si>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</si>
  <si>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</si>
  <si>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</si>
  <si>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</si>
  <si>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</si>
  <si>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</si>
  <si>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</si>
  <si>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</si>
  <si>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</si>
  <si>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</si>
  <si>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</si>
  <si>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</si>
  <si>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</si>
  <si>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</si>
  <si>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</si>
  <si>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</si>
  <si>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</si>
  <si>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</si>
  <si>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</si>
  <si>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</si>
  <si>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</si>
  <si>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</si>
  <si>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</si>
  <si>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</si>
  <si>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</si>
  <si>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</si>
  <si>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</si>
  <si>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</si>
  <si>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</si>
  <si>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</si>
  <si>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</si>
  <si>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</si>
  <si>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</si>
  <si>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</si>
  <si>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</si>
  <si>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</si>
  <si>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</si>
  <si>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</si>
  <si>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</si>
  <si>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</si>
  <si>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</si>
  <si>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</si>
  <si>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</si>
  <si>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</si>
  <si>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</si>
  <si>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</si>
  <si>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</si>
  <si>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</si>
  <si>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</si>
  <si>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</si>
  <si>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</si>
  <si>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</si>
  <si>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</si>
  <si>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</si>
  <si>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</si>
  <si>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</si>
  <si>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</si>
  <si>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</si>
  <si>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</si>
  <si>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</si>
  <si>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</si>
  <si>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</si>
  <si>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</si>
  <si>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</si>
  <si>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</si>
  <si>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</si>
  <si>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</si>
  <si>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</si>
  <si>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</si>
  <si>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</si>
  <si>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</si>
  <si>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</si>
  <si>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</si>
  <si>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</si>
  <si>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</si>
  <si>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</si>
  <si>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</si>
  <si>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</si>
  <si>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</si>
  <si>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</si>
  <si>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</si>
  <si>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</si>
  <si>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</si>
  <si>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</si>
  <si>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</si>
  <si>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</si>
  <si>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</si>
  <si>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</si>
  <si>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</si>
  <si>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</si>
  <si>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</si>
  <si>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</si>
  <si>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</si>
  <si>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</si>
  <si>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</si>
  <si>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</si>
  <si>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</si>
  <si>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</si>
  <si>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</si>
  <si>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</si>
  <si>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</si>
  <si>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</si>
  <si>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</si>
  <si>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</si>
  <si>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</si>
  <si>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</si>
  <si>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</si>
  <si>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</si>
  <si>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</si>
  <si>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</si>
  <si>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</si>
  <si>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</si>
  <si>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</si>
  <si>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</si>
  <si>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</si>
  <si>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</si>
  <si>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</si>
  <si>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</si>
  <si>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</si>
  <si>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</si>
  <si>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</si>
  <si>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</si>
  <si>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</si>
  <si>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</si>
  <si>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</si>
  <si>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</si>
  <si>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</si>
  <si>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</si>
  <si>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</si>
  <si>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</si>
  <si>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</si>
  <si>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</si>
  <si>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</si>
  <si>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</si>
  <si>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</si>
  <si>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</si>
  <si>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</si>
  <si>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</si>
  <si>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</si>
  <si>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</si>
  <si>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</si>
  <si>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</si>
  <si>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</si>
  <si>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</si>
  <si>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</si>
  <si>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</si>
  <si>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</si>
  <si>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</si>
  <si>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</si>
  <si>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</si>
  <si>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</si>
  <si>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</si>
  <si>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</si>
  <si>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</si>
  <si>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</si>
  <si>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</si>
  <si>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</si>
  <si>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</si>
  <si>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</si>
  <si>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</si>
  <si>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</si>
  <si>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</si>
  <si>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</si>
  <si>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</si>
  <si>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</si>
  <si>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</si>
  <si>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</si>
  <si>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</si>
  <si>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</si>
  <si>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</si>
  <si>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</si>
  <si>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</si>
  <si>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</si>
  <si>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</si>
  <si>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</si>
  <si>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</si>
  <si>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</si>
  <si>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</si>
  <si>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</si>
  <si>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</si>
  <si>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</si>
  <si>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</si>
  <si>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</si>
  <si>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</si>
  <si>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</si>
  <si>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</si>
  <si>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</si>
  <si>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</si>
  <si>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</si>
  <si>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</si>
  <si>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</si>
  <si>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</si>
  <si>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</si>
  <si>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</si>
  <si>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</si>
  <si>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</si>
  <si>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</si>
  <si>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</si>
  <si>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</si>
  <si>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</si>
  <si>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</si>
  <si>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</si>
  <si>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</si>
  <si>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</si>
  <si>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</si>
  <si>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</si>
  <si>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</si>
  <si>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</si>
  <si>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</si>
  <si>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</si>
  <si>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</si>
  <si>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</si>
  <si>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</si>
  <si>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</si>
  <si>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</si>
  <si>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</si>
  <si>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</si>
  <si>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</si>
  <si>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</si>
  <si>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</si>
  <si>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</si>
  <si>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</si>
  <si>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</si>
  <si>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</si>
  <si>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</si>
  <si>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</si>
  <si>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</si>
  <si>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</si>
  <si>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</si>
  <si>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</si>
  <si>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</si>
  <si>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</si>
  <si>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</si>
  <si>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</si>
  <si>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</si>
  <si>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</si>
  <si>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</si>
  <si>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</si>
  <si>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</si>
  <si>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</si>
  <si>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</si>
  <si>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</si>
  <si>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</si>
  <si>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</si>
  <si>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</si>
  <si>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</si>
  <si>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</si>
  <si>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</si>
  <si>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</si>
  <si>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</si>
  <si>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</si>
  <si>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</si>
  <si>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</si>
  <si>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</si>
  <si>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</si>
  <si>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</si>
  <si>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</si>
  <si>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</si>
  <si>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</si>
  <si>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</si>
  <si>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</si>
  <si>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</si>
  <si>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</si>
  <si>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</si>
  <si>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</si>
  <si>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</si>
  <si>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</si>
  <si>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</si>
  <si>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</si>
  <si>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</si>
  <si>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</si>
  <si>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</si>
  <si>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</si>
  <si>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</si>
  <si>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</si>
  <si>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</si>
  <si>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</si>
  <si>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</si>
  <si>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</si>
  <si>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</si>
  <si>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</si>
  <si>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</si>
  <si>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</si>
  <si>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</si>
  <si>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</si>
  <si>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</si>
  <si>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</si>
  <si>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</si>
  <si>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</si>
  <si>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</si>
  <si>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</si>
  <si>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</si>
  <si>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</si>
  <si>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</si>
  <si>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</si>
  <si>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</si>
  <si>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</si>
  <si>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</si>
  <si>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</si>
  <si>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</si>
  <si>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</si>
  <si>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</si>
  <si>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</si>
  <si>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</si>
  <si>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</si>
  <si>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</si>
  <si>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</si>
  <si>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</si>
  <si>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</si>
  <si>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</si>
  <si>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</si>
  <si>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</si>
  <si>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</si>
  <si>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</si>
  <si>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</si>
  <si>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</si>
  <si>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</si>
  <si>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</si>
  <si>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</si>
  <si>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</si>
  <si>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</si>
  <si>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</si>
  <si>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</si>
  <si>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</si>
  <si>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</si>
  <si>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</si>
  <si>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</si>
  <si>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</si>
  <si>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</si>
  <si>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</si>
  <si>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</si>
  <si>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</si>
  <si>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</si>
  <si>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</si>
  <si>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</si>
  <si>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</si>
  <si>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</si>
  <si>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</si>
  <si>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</si>
  <si>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</si>
  <si>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</si>
  <si>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</si>
  <si>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</si>
  <si>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</si>
  <si>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</si>
  <si>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</si>
  <si>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</si>
  <si>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</si>
  <si>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</si>
  <si>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</si>
  <si>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</si>
  <si>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</si>
  <si>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</si>
  <si>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</si>
  <si>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</si>
  <si>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</si>
  <si>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</si>
  <si>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</si>
  <si>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</si>
  <si>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</si>
  <si>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</si>
  <si>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</si>
  <si>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</si>
  <si>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</si>
  <si>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</si>
  <si>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</si>
  <si>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</si>
  <si>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</si>
  <si>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</si>
  <si>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</si>
  <si>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</si>
  <si>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</si>
  <si>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</si>
  <si>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</si>
  <si>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</si>
  <si>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</si>
  <si>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</si>
  <si>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</si>
  <si>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</si>
  <si>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</si>
  <si>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</si>
  <si>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</si>
  <si>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</si>
  <si>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</si>
  <si>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</si>
  <si>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</si>
  <si>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</si>
  <si>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</si>
  <si>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</si>
  <si>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</si>
  <si>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</si>
  <si>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</si>
  <si>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</si>
  <si>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</si>
  <si>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</si>
  <si>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</si>
  <si>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</si>
  <si>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</si>
  <si>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</si>
  <si>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</si>
  <si>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</si>
  <si>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</si>
  <si>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</si>
  <si>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</si>
  <si>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</si>
  <si>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</si>
  <si>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</si>
  <si>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</si>
  <si>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</si>
  <si>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</si>
  <si>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</si>
  <si>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</si>
  <si>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</si>
  <si>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</si>
  <si>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</si>
  <si>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</si>
  <si>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</si>
  <si>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</si>
  <si>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</si>
  <si>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</si>
  <si>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</si>
  <si>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</si>
  <si>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</si>
  <si>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</si>
  <si>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</si>
  <si>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</si>
  <si>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</si>
  <si>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</si>
  <si>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</si>
  <si>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</si>
  <si>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</si>
  <si>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</si>
  <si>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</si>
  <si>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</si>
  <si>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</si>
  <si>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</si>
  <si>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</si>
  <si>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</si>
  <si>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</si>
  <si>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</si>
  <si>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</si>
  <si>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</si>
  <si>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</si>
  <si>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</si>
  <si>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</si>
  <si>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</si>
  <si>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</si>
  <si>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</si>
  <si>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</si>
  <si>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</si>
  <si>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</si>
  <si>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</si>
  <si>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</si>
  <si>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</si>
  <si>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</si>
  <si>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</si>
  <si>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</si>
  <si>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</si>
  <si>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</si>
  <si>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</si>
  <si>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</si>
  <si>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</si>
  <si>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</si>
  <si>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</si>
  <si>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</si>
  <si>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</si>
  <si>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</si>
  <si>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</si>
  <si>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</si>
  <si>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</si>
  <si>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</si>
  <si>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</si>
  <si>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</si>
  <si>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</si>
  <si>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</si>
  <si>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</si>
  <si>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</si>
  <si>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</si>
  <si>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</si>
  <si>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</si>
  <si>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</si>
  <si>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</si>
  <si>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</si>
  <si>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</si>
  <si>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</si>
  <si>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</si>
  <si>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</si>
  <si>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</si>
  <si>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</si>
  <si>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</si>
  <si>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</si>
  <si>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</si>
  <si>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</si>
  <si>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</si>
  <si>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</si>
  <si>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</si>
  <si>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</si>
  <si>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</si>
  <si>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</si>
  <si>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</si>
  <si>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</si>
  <si>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</si>
  <si>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</si>
  <si>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</si>
  <si>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</si>
  <si>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</si>
  <si>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</si>
  <si>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</si>
  <si>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</si>
  <si>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</si>
  <si>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</si>
  <si>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</si>
  <si>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</si>
  <si>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</si>
  <si>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</si>
  <si>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</si>
  <si>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</si>
  <si>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</si>
  <si>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</si>
  <si>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</si>
  <si>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</si>
  <si>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</si>
  <si>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</si>
  <si>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</si>
  <si>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</si>
  <si>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</si>
  <si>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</si>
  <si>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</si>
  <si>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</si>
  <si>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</si>
  <si>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</si>
  <si>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</si>
  <si>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</si>
  <si>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</si>
  <si>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</si>
  <si>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</si>
  <si>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</si>
  <si>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</si>
  <si>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</si>
  <si>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</si>
  <si>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</si>
  <si>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</si>
  <si>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</si>
  <si>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</si>
  <si>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</si>
  <si>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</si>
  <si>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</si>
  <si>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</si>
  <si>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</si>
  <si>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</si>
  <si>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</si>
  <si>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</si>
  <si>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</si>
  <si>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</si>
  <si>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</si>
  <si>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</si>
  <si>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</si>
  <si>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</si>
  <si>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</si>
  <si>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</si>
  <si>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</si>
  <si>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</si>
  <si>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</si>
  <si>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</si>
  <si>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</si>
  <si>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</si>
  <si>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</si>
  <si>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</si>
  <si>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</si>
  <si>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</si>
  <si>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</si>
  <si>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</si>
  <si>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</si>
  <si>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</si>
  <si>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</si>
  <si>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</si>
  <si>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</si>
  <si>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</si>
  <si>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</si>
  <si>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</si>
  <si>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</si>
  <si>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</si>
  <si>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</si>
  <si>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</si>
  <si>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</si>
  <si>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</si>
  <si>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</si>
  <si>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</si>
  <si>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</si>
  <si>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</si>
  <si>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</si>
  <si>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</si>
  <si>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</si>
  <si>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</si>
  <si>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</si>
  <si>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</si>
  <si>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</si>
  <si>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</si>
  <si>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</si>
  <si>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</si>
  <si>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</si>
  <si>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</si>
  <si>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</si>
  <si>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</si>
  <si>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</si>
  <si>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</si>
  <si>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</si>
  <si>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</si>
  <si>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</si>
  <si>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</si>
  <si>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</si>
  <si>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</si>
  <si>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</si>
  <si>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</si>
  <si>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</si>
  <si>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</si>
  <si>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</si>
  <si>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</si>
  <si>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</si>
  <si>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</si>
  <si>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</si>
  <si>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</si>
  <si>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</si>
  <si>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</si>
  <si>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</si>
  <si>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</si>
  <si>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</si>
  <si>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</si>
  <si>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</si>
  <si>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</si>
  <si>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</si>
  <si>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</si>
  <si>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</si>
  <si>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</si>
  <si>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</si>
  <si>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</si>
  <si>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</si>
  <si>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</si>
  <si>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</si>
  <si>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</si>
  <si>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</si>
  <si>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</si>
  <si>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</si>
  <si>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</si>
  <si>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</si>
  <si>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</si>
  <si>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</si>
  <si>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</si>
  <si>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</si>
  <si>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</si>
  <si>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</si>
  <si>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</si>
  <si>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</si>
  <si>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</si>
  <si>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</si>
  <si>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</si>
  <si>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</si>
  <si>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</si>
  <si>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</si>
  <si>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</si>
  <si>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</si>
  <si>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</si>
  <si>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</si>
  <si>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</si>
  <si>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</si>
  <si>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</si>
  <si>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</si>
  <si>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</si>
  <si>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</si>
  <si>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</si>
  <si>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</si>
  <si>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</si>
  <si>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</si>
  <si>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</si>
  <si>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</si>
  <si>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</si>
  <si>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</si>
  <si>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</si>
  <si>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</si>
  <si>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</si>
  <si>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</si>
  <si>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</si>
  <si>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</si>
  <si>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</si>
  <si>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</si>
  <si>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</si>
  <si>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</si>
  <si>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</si>
  <si>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</si>
  <si>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</si>
  <si>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</si>
  <si>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</si>
  <si>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</si>
  <si>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</si>
  <si>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</si>
  <si>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</si>
  <si>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</si>
  <si>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</si>
  <si>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</si>
  <si>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</si>
  <si>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</si>
  <si>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</si>
  <si>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</si>
  <si>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</si>
  <si>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</si>
  <si>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</si>
  <si>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</si>
  <si>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</si>
  <si>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</si>
  <si>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</si>
  <si>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</si>
  <si>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</si>
  <si>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</si>
  <si>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</si>
  <si>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</si>
  <si>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</si>
  <si>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</si>
  <si>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</si>
  <si>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</si>
  <si>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</si>
  <si>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</si>
  <si>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</si>
  <si>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</si>
  <si>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</si>
  <si>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</si>
  <si>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</si>
  <si>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</si>
  <si>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</si>
  <si>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</si>
  <si>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</si>
  <si>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</si>
  <si>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</si>
  <si>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</si>
  <si>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</si>
  <si>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</si>
  <si>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</si>
  <si>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</si>
  <si>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</si>
  <si>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</si>
  <si>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</si>
  <si>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</si>
  <si>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</si>
  <si>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</si>
  <si>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</si>
  <si>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</si>
  <si>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</si>
  <si>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</si>
  <si>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</si>
  <si>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</si>
  <si>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</si>
  <si>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</si>
  <si>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</si>
  <si>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</si>
  <si>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</si>
  <si>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</si>
  <si>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</si>
  <si>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</si>
  <si>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</si>
  <si>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</si>
  <si>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</si>
  <si>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</si>
  <si>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</si>
  <si>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</si>
  <si>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</si>
  <si>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</si>
  <si>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</si>
  <si>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</si>
  <si>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</si>
  <si>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</si>
  <si>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</si>
  <si>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</si>
  <si>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</si>
  <si>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</si>
  <si>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</si>
  <si>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</si>
  <si>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</si>
  <si>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</si>
  <si>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</si>
  <si>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</si>
  <si>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</si>
  <si>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</si>
  <si>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</si>
  <si>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</si>
  <si>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</si>
  <si>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</si>
  <si>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</si>
  <si>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</si>
  <si>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</si>
  <si>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</si>
  <si>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</si>
  <si>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</si>
  <si>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</si>
  <si>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</si>
  <si>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</si>
  <si>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</si>
  <si>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</si>
  <si>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</si>
  <si>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</si>
  <si>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</si>
  <si>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</si>
  <si>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</si>
  <si>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</si>
  <si>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</si>
  <si>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</si>
  <si>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</si>
  <si>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</si>
  <si>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</si>
  <si>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</si>
  <si>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</si>
  <si>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</si>
  <si>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</si>
  <si>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</si>
  <si>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</si>
  <si>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</si>
  <si>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</si>
  <si>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</si>
  <si>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</si>
  <si>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</si>
  <si>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</si>
  <si>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</si>
  <si>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</si>
  <si>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</si>
  <si>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</si>
  <si>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</si>
  <si>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</si>
  <si>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</si>
  <si>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</si>
  <si>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</si>
  <si>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</si>
  <si>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</si>
  <si>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</si>
  <si>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</si>
  <si>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</si>
  <si>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</si>
  <si>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</si>
  <si>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</si>
  <si>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</si>
  <si>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</si>
  <si>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</si>
  <si>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</si>
  <si>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</si>
  <si>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</si>
  <si>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</si>
  <si>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</si>
  <si>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</si>
  <si>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</si>
  <si>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</si>
  <si>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</si>
  <si>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</si>
  <si>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</si>
  <si>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</si>
  <si>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</si>
  <si>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</si>
  <si>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</si>
  <si>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</si>
  <si>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</si>
  <si>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</si>
  <si>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</si>
  <si>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</si>
  <si>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</si>
  <si>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</si>
  <si>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</si>
  <si>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</si>
  <si>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</si>
  <si>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</si>
  <si>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</si>
  <si>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</si>
  <si>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</si>
  <si>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</si>
  <si>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</si>
  <si>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</si>
  <si>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</si>
  <si>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</si>
  <si>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</si>
  <si>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</si>
  <si>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</si>
  <si>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</si>
  <si>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</si>
  <si>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</si>
  <si>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</si>
  <si>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</si>
  <si>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</si>
  <si>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</si>
  <si>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</si>
  <si>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</si>
  <si>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</si>
  <si>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</si>
  <si>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</si>
  <si>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</si>
  <si>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</si>
  <si>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</si>
  <si>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</si>
  <si>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</si>
  <si>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</si>
  <si>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</si>
  <si>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</si>
  <si>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</si>
  <si>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</si>
  <si>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</si>
  <si>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</si>
  <si>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</si>
  <si>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</si>
  <si>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</si>
  <si>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</si>
  <si>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</si>
  <si>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</si>
  <si>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</si>
  <si>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</si>
  <si>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</si>
  <si>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</si>
  <si>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</si>
  <si>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</si>
  <si>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</si>
  <si>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</si>
  <si>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</si>
  <si>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</si>
  <si>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</si>
  <si>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</si>
  <si>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</si>
  <si>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</si>
  <si>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</si>
  <si>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</si>
  <si>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</si>
  <si>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</si>
  <si>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</si>
  <si>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</si>
  <si>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</si>
  <si>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</si>
  <si>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</si>
  <si>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</si>
  <si>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</si>
  <si>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</si>
  <si>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</si>
  <si>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</si>
  <si>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</si>
  <si>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</si>
  <si>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</si>
  <si>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</si>
  <si>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</si>
  <si>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</si>
  <si>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</si>
  <si>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</si>
  <si>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</si>
  <si>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</si>
  <si>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</si>
  <si>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</si>
  <si>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</si>
  <si>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</si>
  <si>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</si>
  <si>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</si>
  <si>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</si>
  <si>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</si>
  <si>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</si>
  <si>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</si>
  <si>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</si>
  <si>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</si>
  <si>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</si>
  <si>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</si>
  <si>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</si>
  <si>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</si>
  <si>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</si>
  <si>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</si>
  <si>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</si>
  <si>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</si>
  <si>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</si>
  <si>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</si>
  <si>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</si>
  <si>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</si>
  <si>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</si>
  <si>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</si>
  <si>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</si>
  <si>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</si>
  <si>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</si>
  <si>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</si>
  <si>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</si>
  <si>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</si>
  <si>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</si>
  <si>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</si>
  <si>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</si>
  <si>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</si>
  <si>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</si>
  <si>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</si>
  <si>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</si>
  <si>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</si>
  <si>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</si>
  <si>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</si>
  <si>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</si>
  <si>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</si>
  <si>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</si>
  <si>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</si>
  <si>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</si>
  <si>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</si>
  <si>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</si>
  <si>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</si>
  <si>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</si>
  <si>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</si>
  <si>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</si>
  <si>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</si>
  <si>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</si>
  <si>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</si>
  <si>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</si>
  <si>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</si>
  <si>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</si>
  <si>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</si>
  <si>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</si>
  <si>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</si>
  <si>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</si>
  <si>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</si>
  <si>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</si>
  <si>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</si>
  <si>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</si>
  <si>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</si>
  <si>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</si>
  <si>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</si>
  <si>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</si>
  <si>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</si>
  <si>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</si>
  <si>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</si>
  <si>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</si>
  <si>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</si>
  <si>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</si>
  <si>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</si>
  <si>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</si>
  <si>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</si>
  <si>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</si>
  <si>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</si>
  <si>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</si>
  <si>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</si>
  <si>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</si>
  <si>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</si>
  <si>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</si>
  <si>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</si>
  <si>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</si>
  <si>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</si>
  <si>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</si>
  <si>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</si>
  <si>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</si>
  <si>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</si>
  <si>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</si>
  <si>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</si>
  <si>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</si>
  <si>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</si>
  <si>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</si>
  <si>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</si>
  <si>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</si>
  <si>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</si>
  <si>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</si>
  <si>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</si>
  <si>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</si>
  <si>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</si>
  <si>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</si>
  <si>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</si>
  <si>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</si>
  <si>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</si>
  <si>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</si>
  <si>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</si>
  <si>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</si>
  <si>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</si>
  <si>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</si>
  <si>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</si>
  <si>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</si>
  <si>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</si>
  <si>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</si>
  <si>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</si>
  <si>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</si>
  <si>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</si>
  <si>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</si>
  <si>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</si>
  <si>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</si>
  <si>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</si>
  <si>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</si>
  <si>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</si>
  <si>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</si>
  <si>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</si>
  <si>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</si>
  <si>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</si>
  <si>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</si>
  <si>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</si>
  <si>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</si>
  <si>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</si>
  <si>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</si>
  <si>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</si>
  <si>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</si>
  <si>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</si>
  <si>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</si>
  <si>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</si>
  <si>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</si>
  <si>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</si>
  <si>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</si>
  <si>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</si>
  <si>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</si>
  <si>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</si>
  <si>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</si>
  <si>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</si>
  <si>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</si>
  <si>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</si>
  <si>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</si>
  <si>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</si>
  <si>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</si>
  <si>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</si>
  <si>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</si>
  <si>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</si>
  <si>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</si>
  <si>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</si>
  <si>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</si>
  <si>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</si>
  <si>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</si>
  <si>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</si>
  <si>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</si>
  <si>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</si>
  <si>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</si>
  <si>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</si>
  <si>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</si>
  <si>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</si>
  <si>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</si>
  <si>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</si>
  <si>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</si>
  <si>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</si>
  <si>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</si>
  <si>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</si>
  <si>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</si>
  <si>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</si>
  <si>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</si>
  <si>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</si>
  <si>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</si>
  <si>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</si>
  <si>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</si>
  <si>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</si>
  <si>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</si>
  <si>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</si>
  <si>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</si>
  <si>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</si>
  <si>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</si>
  <si>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</si>
  <si>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</si>
  <si>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</si>
  <si>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</si>
  <si>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</si>
  <si>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</si>
  <si>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</si>
  <si>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</si>
  <si>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</si>
  <si>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</si>
  <si>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</si>
  <si>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</si>
  <si>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</si>
  <si>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</si>
  <si>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</si>
  <si>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</si>
  <si>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</si>
  <si>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</si>
  <si>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</si>
  <si>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</si>
  <si>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</si>
  <si>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</si>
  <si>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</si>
  <si>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</si>
  <si>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</si>
  <si>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</si>
  <si>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</si>
  <si>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</si>
  <si>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</si>
  <si>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</si>
  <si>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</si>
  <si>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</si>
  <si>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</si>
  <si>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</si>
  <si>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</si>
  <si>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</si>
  <si>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</si>
  <si>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</si>
  <si>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</si>
  <si>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</si>
  <si>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</si>
  <si>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</si>
  <si>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</si>
  <si>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</si>
  <si>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</si>
  <si>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</si>
  <si>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</si>
  <si>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</si>
  <si>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</si>
  <si>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</si>
  <si>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</si>
  <si>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</si>
  <si>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</si>
  <si>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</si>
  <si>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</si>
  <si>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</si>
  <si>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</si>
  <si>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</si>
  <si>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</si>
  <si>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</si>
  <si>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</si>
  <si>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</si>
  <si>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</si>
  <si>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</si>
  <si>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</si>
  <si>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</si>
  <si>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</si>
  <si>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</si>
  <si>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</si>
  <si>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</si>
  <si>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</si>
  <si>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</si>
  <si>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</si>
  <si>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</si>
  <si>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</si>
  <si>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</si>
  <si>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</si>
  <si>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</si>
  <si>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</si>
  <si>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</si>
  <si>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</si>
  <si>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</si>
  <si>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</si>
  <si>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</si>
  <si>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</si>
  <si>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</si>
  <si>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</si>
  <si>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</si>
  <si>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</si>
  <si>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</si>
  <si>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</si>
  <si>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</si>
  <si>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</si>
  <si>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</si>
  <si>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</si>
  <si>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</si>
  <si>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</si>
  <si>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</si>
  <si>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</si>
  <si>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</si>
  <si>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</si>
  <si>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</si>
  <si>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</si>
  <si>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</si>
  <si>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</si>
  <si>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</si>
  <si>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</si>
  <si>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</si>
  <si>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</si>
  <si>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</si>
  <si>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</si>
  <si>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</si>
  <si>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</si>
  <si>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</si>
  <si>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</si>
  <si>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</si>
  <si>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</si>
  <si>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</si>
  <si>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</si>
  <si>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</si>
  <si>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</si>
  <si>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</si>
  <si>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</si>
  <si>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</si>
  <si>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</si>
  <si>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</si>
  <si>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</si>
  <si>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</si>
  <si>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</si>
  <si>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</si>
  <si>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</si>
  <si>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</si>
  <si>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</si>
  <si>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</si>
  <si>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</si>
  <si>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</si>
  <si>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</si>
  <si>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</si>
  <si>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</si>
  <si>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</si>
  <si>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</si>
  <si>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</si>
  <si>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</si>
  <si>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</si>
  <si>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</si>
  <si>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</si>
  <si>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</si>
  <si>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</si>
  <si>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</si>
  <si>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</si>
  <si>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</si>
  <si>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</si>
  <si>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</si>
  <si>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</si>
  <si>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</si>
  <si>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</si>
  <si>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</si>
  <si>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</si>
  <si>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</si>
  <si>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</si>
  <si>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</si>
  <si>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</si>
  <si>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</si>
  <si>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</si>
  <si>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</si>
  <si>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</si>
  <si>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</si>
  <si>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</si>
  <si>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</si>
  <si>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</si>
  <si>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</si>
  <si>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</si>
  <si>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</si>
  <si>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</si>
  <si>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</si>
  <si>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</si>
  <si>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</si>
  <si>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</si>
  <si>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</si>
  <si>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</si>
  <si>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</si>
  <si>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</si>
  <si>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</si>
  <si>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</si>
  <si>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</si>
  <si>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</si>
  <si>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</si>
  <si>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</si>
  <si>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</si>
  <si>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</si>
  <si>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</si>
  <si>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</si>
  <si>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</si>
  <si>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</si>
  <si>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</si>
  <si>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</si>
  <si>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</si>
  <si>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</si>
  <si>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</si>
  <si>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</si>
  <si>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</si>
  <si>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</si>
  <si>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</si>
  <si>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</si>
  <si>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</si>
  <si>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</si>
  <si>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</si>
  <si>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</si>
  <si>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</si>
  <si>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</si>
  <si>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</si>
  <si>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</si>
  <si>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</si>
  <si>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</si>
  <si>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</si>
  <si>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</si>
  <si>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</si>
  <si>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</si>
  <si>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</si>
  <si>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</si>
  <si>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</si>
  <si>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</si>
  <si>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</si>
  <si>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</si>
  <si>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</si>
  <si>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</si>
  <si>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</si>
  <si>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</si>
  <si>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</si>
  <si>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</si>
  <si>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</si>
  <si>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</si>
  <si>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</si>
  <si>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</si>
  <si>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</si>
  <si>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</si>
  <si>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</si>
  <si>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</si>
  <si>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</si>
  <si>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</si>
  <si>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</si>
  <si>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</si>
  <si>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</si>
  <si>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</si>
  <si>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</si>
  <si>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</si>
  <si>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</si>
  <si>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</si>
  <si>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</si>
  <si>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</si>
  <si>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</si>
  <si>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</si>
  <si>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</si>
  <si>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</si>
  <si>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</si>
  <si>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</si>
  <si>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</si>
  <si>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</si>
  <si>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</si>
  <si>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</si>
  <si>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</si>
  <si>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</si>
  <si>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</si>
  <si>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</si>
  <si>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</si>
  <si>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</si>
  <si>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</si>
  <si>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</si>
  <si>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</si>
  <si>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</si>
  <si>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</si>
  <si>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</si>
  <si>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</si>
  <si>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</si>
  <si>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</si>
  <si>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</si>
  <si>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</si>
  <si>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</si>
  <si>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</si>
  <si>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</si>
  <si>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</si>
  <si>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</si>
  <si>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</si>
  <si>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</si>
  <si>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</si>
  <si>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</si>
  <si>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</si>
  <si>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</si>
  <si>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</si>
  <si>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</si>
  <si>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</si>
  <si>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</si>
  <si>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</si>
  <si>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</si>
  <si>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</si>
  <si>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</si>
  <si>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</si>
  <si>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</si>
  <si>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</si>
  <si>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</si>
  <si>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</si>
  <si>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</si>
  <si>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</si>
  <si>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</si>
  <si>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</si>
  <si>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</si>
  <si>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</si>
  <si>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</si>
  <si>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</si>
  <si>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</si>
  <si>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</si>
  <si>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</si>
  <si>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</si>
  <si>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</si>
  <si>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</si>
  <si>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</si>
  <si>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</si>
  <si>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</si>
  <si>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</si>
  <si>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</si>
  <si>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</si>
  <si>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</si>
  <si>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</si>
  <si>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</si>
  <si>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</si>
  <si>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</si>
  <si>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</si>
  <si>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</si>
  <si>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</si>
  <si>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</si>
  <si>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</si>
  <si>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</si>
  <si>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</si>
  <si>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</si>
  <si>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</si>
  <si>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</si>
  <si>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</si>
  <si>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</si>
  <si>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</si>
  <si>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</si>
  <si>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</si>
  <si>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</si>
  <si>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</si>
  <si>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</si>
  <si>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</si>
  <si>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</si>
  <si>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</si>
  <si>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</si>
  <si>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</si>
  <si>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</si>
  <si>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</si>
  <si>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</si>
  <si>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</si>
  <si>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</si>
  <si>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</si>
  <si>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</si>
  <si>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</si>
  <si>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</si>
  <si>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</si>
  <si>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</si>
  <si>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</si>
  <si>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</si>
  <si>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</si>
  <si>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</si>
  <si>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</si>
  <si>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</si>
  <si>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</si>
  <si>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</si>
  <si>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</si>
  <si>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</si>
  <si>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</si>
  <si>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</si>
  <si>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</si>
  <si>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</si>
  <si>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</si>
  <si>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</si>
  <si>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</si>
  <si>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</si>
  <si>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</si>
  <si>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</si>
  <si>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</si>
  <si>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</si>
  <si>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</si>
  <si>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</si>
  <si>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</si>
  <si>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</si>
  <si>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</si>
  <si>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</si>
  <si>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</si>
  <si>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</si>
  <si>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</si>
  <si>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</si>
  <si>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</si>
  <si>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</si>
  <si>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</si>
  <si>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</si>
  <si>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</si>
  <si>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</si>
  <si>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</si>
  <si>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</si>
  <si>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</si>
  <si>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</si>
  <si>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</si>
  <si>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</si>
  <si>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</si>
  <si>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</si>
  <si>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</si>
  <si>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</si>
  <si>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</si>
  <si>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</si>
  <si>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</si>
  <si>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</si>
  <si>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</si>
  <si>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</si>
  <si>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</si>
  <si>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</si>
  <si>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</si>
  <si>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</si>
  <si>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</si>
  <si>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</si>
  <si>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</si>
  <si>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</si>
  <si>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</si>
  <si>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</si>
  <si>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</si>
  <si>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</si>
  <si>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</si>
  <si>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</si>
  <si>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</si>
  <si>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</si>
  <si>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</si>
  <si>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</si>
  <si>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</si>
  <si>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</si>
  <si>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</si>
  <si>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</si>
  <si>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</si>
  <si>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</si>
  <si>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</si>
  <si>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</si>
  <si>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</si>
  <si>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</si>
  <si>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</si>
  <si>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</si>
  <si>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</si>
  <si>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</si>
  <si>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</si>
  <si>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</si>
  <si>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</si>
  <si>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</si>
  <si>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</si>
  <si>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</si>
  <si>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</si>
  <si>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</si>
  <si>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</si>
  <si>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</si>
  <si>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</si>
  <si>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</si>
  <si>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</si>
  <si>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</si>
  <si>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</si>
  <si>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</si>
  <si>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</si>
  <si>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</si>
  <si>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</si>
  <si>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</si>
  <si>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</si>
  <si>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</si>
  <si>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</si>
  <si>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</si>
  <si>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</si>
  <si>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</si>
  <si>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</si>
  <si>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</si>
  <si>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</si>
  <si>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</si>
  <si>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</si>
  <si>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</si>
  <si>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</si>
  <si>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</si>
  <si>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</si>
  <si>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</si>
  <si>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</si>
  <si>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</si>
  <si>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</si>
  <si>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</si>
  <si>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</si>
  <si>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</si>
  <si>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</si>
  <si>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</si>
  <si>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</si>
  <si>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</si>
  <si>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</si>
  <si>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</si>
  <si>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</si>
  <si>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</si>
  <si>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</si>
  <si>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</si>
  <si>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</si>
  <si>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</si>
  <si>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</si>
  <si>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</si>
  <si>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</si>
  <si>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</si>
  <si>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</si>
  <si>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</si>
  <si>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</si>
  <si>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</si>
  <si>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</si>
  <si>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</si>
  <si>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</si>
  <si>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</si>
  <si>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</si>
  <si>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</si>
  <si>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</si>
  <si>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</si>
  <si>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</si>
  <si>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</si>
  <si>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</si>
  <si>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</si>
  <si>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</si>
  <si>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</si>
  <si>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</si>
  <si>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</si>
  <si>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</si>
  <si>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</si>
  <si>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</si>
  <si>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</si>
  <si>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</si>
  <si>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</si>
  <si>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</si>
  <si>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</si>
  <si>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</si>
  <si>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</si>
  <si>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</si>
  <si>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</si>
  <si>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</si>
  <si>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</si>
  <si>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</si>
  <si>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</si>
  <si>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</si>
  <si>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</si>
  <si>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</si>
  <si>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</si>
  <si>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</si>
  <si>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</si>
  <si>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</si>
  <si>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</si>
  <si>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</si>
  <si>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</si>
  <si>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</si>
  <si>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</si>
  <si>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</si>
  <si>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</si>
  <si>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</si>
  <si>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</si>
  <si>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</si>
  <si>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</si>
  <si>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</si>
  <si>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</si>
  <si>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</si>
  <si>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</si>
  <si>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</si>
  <si>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</si>
  <si>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</si>
  <si>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</si>
  <si>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</si>
  <si>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</si>
  <si>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</si>
  <si>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</si>
  <si>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</si>
  <si>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</si>
  <si>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</si>
  <si>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</si>
  <si>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</si>
  <si>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</si>
  <si>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</si>
  <si>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</si>
  <si>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</si>
  <si>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</si>
  <si>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</si>
  <si>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</si>
  <si>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</si>
  <si>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</si>
  <si>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</si>
  <si>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</si>
  <si>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</si>
  <si>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</si>
  <si>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</si>
  <si>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</si>
  <si>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</si>
  <si>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</si>
  <si>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</si>
  <si>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</si>
  <si>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</si>
  <si>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</si>
  <si>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</si>
  <si>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</si>
  <si>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</si>
  <si>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</si>
  <si>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</si>
  <si>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</si>
  <si>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</si>
  <si>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</si>
  <si>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</si>
  <si>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</si>
  <si>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</si>
  <si>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</si>
  <si>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</si>
  <si>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</si>
  <si>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</si>
  <si>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</si>
  <si>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</si>
  <si>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</si>
  <si>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</si>
  <si>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</si>
  <si>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</si>
  <si>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</si>
  <si>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</si>
  <si>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</si>
  <si>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</si>
  <si>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</si>
  <si>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</si>
  <si>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</si>
  <si>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</si>
  <si>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</si>
  <si>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</si>
  <si>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</si>
  <si>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</si>
  <si>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</si>
  <si>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</si>
  <si>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</si>
  <si>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</si>
  <si>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</si>
  <si>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</si>
  <si>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</si>
  <si>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</si>
  <si>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</si>
  <si>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</si>
  <si>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</si>
  <si>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</si>
  <si>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</si>
  <si>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</si>
  <si>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</si>
  <si>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</si>
  <si>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</si>
  <si>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</si>
  <si>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</si>
  <si>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</si>
  <si>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</si>
  <si>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</si>
  <si>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</si>
  <si>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</si>
  <si>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</si>
  <si>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</si>
  <si>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</si>
  <si>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</si>
  <si>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</si>
  <si>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</si>
  <si>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</si>
  <si>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</si>
  <si>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</si>
  <si>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</si>
  <si>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</si>
  <si>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</si>
  <si>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</si>
  <si>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</si>
  <si>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</si>
  <si>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</si>
  <si>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</si>
  <si>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</si>
  <si>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</si>
  <si>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</si>
  <si>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</si>
  <si>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</si>
  <si>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</si>
  <si>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</si>
  <si>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</si>
  <si>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</si>
  <si>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</si>
  <si>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</si>
  <si>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</si>
  <si>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</si>
  <si>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</si>
  <si>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</si>
  <si>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</si>
  <si>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</si>
  <si>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</si>
  <si>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</si>
  <si>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</si>
  <si>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</si>
  <si>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</si>
  <si>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</si>
  <si>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</si>
  <si>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</si>
  <si>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</si>
  <si>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</si>
  <si>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</si>
  <si>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</si>
  <si>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</si>
  <si>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</si>
  <si>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</si>
  <si>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</si>
  <si>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</si>
  <si>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</si>
  <si>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</si>
  <si>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</si>
  <si>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</si>
  <si>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</si>
  <si>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</si>
  <si>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</si>
  <si>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</si>
  <si>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</si>
  <si>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</si>
  <si>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</si>
  <si>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</si>
  <si>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</si>
  <si>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</si>
  <si>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</si>
  <si>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</si>
  <si>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</si>
  <si>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</si>
  <si>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</si>
  <si>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</si>
  <si>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</si>
  <si>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</si>
  <si>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</si>
  <si>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</si>
  <si>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</si>
  <si>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</si>
  <si>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</si>
  <si>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</si>
  <si>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</si>
  <si>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</si>
  <si>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</si>
  <si>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</si>
  <si>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</si>
  <si>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</si>
  <si>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</si>
  <si>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</si>
  <si>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</si>
  <si>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</si>
  <si>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</si>
  <si>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</si>
  <si>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</si>
  <si>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</si>
  <si>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</si>
  <si>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</si>
  <si>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</si>
  <si>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</si>
  <si>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</si>
  <si>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</si>
  <si>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</si>
  <si>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</si>
  <si>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</si>
  <si>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</si>
  <si>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</si>
  <si>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</si>
  <si>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</si>
  <si>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</si>
  <si>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</si>
  <si>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</si>
  <si>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</si>
  <si>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</si>
  <si>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</si>
  <si>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</si>
  <si>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</si>
  <si>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</si>
  <si>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</si>
  <si>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</si>
  <si>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</si>
  <si>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</si>
  <si>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</si>
  <si>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</si>
  <si>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</si>
  <si>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</si>
  <si>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</si>
  <si>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</si>
  <si>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</si>
  <si>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</si>
  <si>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</si>
  <si>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</si>
  <si>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</si>
  <si>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</si>
  <si>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</si>
  <si>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</si>
  <si>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</si>
  <si>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</si>
  <si>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</si>
  <si>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</si>
  <si>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</si>
  <si>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</si>
  <si>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</si>
  <si>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</si>
  <si>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</si>
  <si>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</si>
  <si>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</si>
  <si>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</si>
  <si>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</si>
  <si>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</si>
  <si>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</si>
  <si>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</si>
  <si>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</si>
  <si>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</si>
  <si>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</si>
  <si>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</si>
  <si>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</si>
  <si>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</si>
  <si>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</si>
  <si>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</si>
  <si>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</si>
  <si>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</si>
  <si>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</si>
  <si>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</si>
  <si>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</si>
  <si>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</si>
  <si>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</si>
  <si>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</si>
  <si>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</si>
  <si>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</si>
  <si>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</si>
  <si>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</si>
  <si>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</si>
  <si>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</si>
  <si>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</si>
  <si>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</si>
  <si>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</si>
  <si>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</si>
  <si>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</si>
  <si>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</si>
  <si>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</si>
  <si>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</si>
  <si>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</si>
  <si>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</si>
  <si>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</si>
  <si>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</si>
  <si>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</si>
  <si>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</si>
  <si>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</si>
  <si>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</si>
  <si>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</si>
  <si>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</si>
  <si>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</si>
  <si>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</si>
  <si>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</si>
  <si>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</si>
  <si>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</si>
  <si>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</si>
  <si>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</si>
  <si>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</si>
  <si>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</si>
  <si>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</si>
  <si>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</si>
  <si>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</si>
  <si>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</si>
  <si>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</si>
  <si>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</si>
  <si>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</si>
  <si>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</si>
  <si>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</si>
  <si>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</si>
  <si>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</si>
  <si>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</si>
  <si>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</si>
  <si>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</si>
  <si>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</si>
  <si>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</si>
  <si>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</si>
  <si>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</si>
  <si>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</si>
  <si>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</si>
  <si>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</si>
  <si>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</si>
  <si>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</si>
  <si>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</si>
  <si>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</si>
  <si>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</si>
  <si>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</si>
  <si>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</si>
  <si>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</si>
  <si>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</si>
  <si>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</si>
  <si>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</si>
  <si>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</si>
  <si>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</si>
  <si>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</si>
  <si>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</si>
  <si>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</si>
  <si>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</si>
  <si>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</si>
  <si>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</si>
  <si>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</si>
  <si>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</si>
  <si>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</si>
  <si>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</si>
  <si>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</si>
  <si>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</si>
  <si>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</si>
  <si>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</si>
  <si>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</si>
  <si>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</si>
  <si>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</si>
  <si>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</si>
  <si>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</si>
  <si>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</si>
  <si>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</si>
  <si>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</si>
  <si>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</si>
  <si>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</si>
  <si>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</si>
  <si>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</si>
  <si>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</si>
  <si>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</si>
  <si>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</si>
  <si>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</si>
  <si>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</si>
  <si>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</si>
  <si>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</si>
  <si>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</si>
  <si>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</si>
  <si>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</si>
  <si>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</si>
  <si>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</si>
  <si>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</si>
  <si>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</si>
  <si>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</si>
  <si>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</si>
  <si>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</si>
  <si>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</si>
  <si>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</si>
  <si>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</si>
  <si>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</si>
  <si>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</si>
  <si>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</si>
  <si>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</si>
  <si>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</si>
  <si>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</si>
  <si>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</si>
  <si>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</si>
  <si>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</si>
  <si>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</si>
  <si>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</si>
  <si>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</si>
  <si>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</si>
  <si>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</si>
  <si>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</si>
  <si>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</si>
  <si>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</si>
  <si>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</si>
  <si>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</si>
  <si>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</si>
  <si>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</si>
  <si>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</si>
  <si>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</si>
  <si>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</si>
  <si>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</si>
  <si>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</si>
  <si>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</si>
  <si>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</si>
  <si>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</si>
  <si>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</si>
  <si>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</si>
  <si>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</si>
  <si>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</si>
  <si>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</si>
  <si>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</si>
  <si>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</si>
  <si>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</si>
  <si>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</si>
  <si>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</si>
  <si>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</si>
  <si>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</si>
  <si>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</si>
  <si>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</si>
  <si>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</si>
  <si>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</si>
  <si>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</si>
  <si>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</si>
  <si>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</si>
  <si>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</si>
  <si>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</si>
  <si>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</si>
  <si>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</si>
  <si>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</si>
  <si>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</si>
  <si>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</si>
  <si>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</si>
  <si>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</si>
  <si>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</si>
  <si>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</si>
  <si>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</si>
  <si>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</si>
  <si>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</si>
  <si>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</si>
  <si>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</si>
  <si>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</si>
  <si>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</si>
  <si>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</si>
  <si>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</si>
  <si>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</si>
  <si>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</si>
  <si>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</si>
  <si>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</si>
  <si>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</si>
  <si>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</si>
  <si>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</si>
  <si>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</si>
  <si>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</si>
  <si>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</si>
  <si>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</si>
  <si>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</si>
  <si>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</si>
  <si>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</si>
  <si>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</si>
  <si>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</si>
  <si>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</si>
  <si>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</si>
  <si>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</si>
  <si>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</si>
  <si>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</si>
  <si>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</si>
  <si>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</si>
  <si>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</si>
  <si>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</si>
  <si>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</si>
  <si>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</si>
  <si>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</si>
  <si>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</si>
  <si>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</si>
  <si>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</si>
  <si>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</si>
  <si>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</si>
  <si>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</si>
  <si>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</si>
  <si>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</si>
  <si>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</si>
  <si>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</si>
  <si>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</si>
  <si>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</si>
  <si>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</si>
  <si>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</si>
  <si>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</si>
  <si>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</si>
  <si>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</si>
  <si>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</si>
  <si>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</si>
  <si>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</si>
  <si>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</si>
  <si>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</si>
  <si>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</si>
  <si>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</si>
  <si>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</si>
  <si>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</si>
  <si>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</si>
  <si>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</si>
  <si>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</si>
  <si>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</si>
  <si>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</si>
  <si>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</si>
  <si>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</si>
  <si>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</si>
  <si>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</si>
  <si>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</si>
  <si>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</si>
  <si>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</si>
  <si>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</si>
  <si>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</si>
  <si>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</si>
  <si>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</si>
  <si>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</si>
  <si>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</si>
  <si>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</si>
  <si>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</si>
  <si>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</si>
  <si>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</si>
  <si>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</si>
  <si>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</si>
  <si>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</si>
  <si>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</si>
  <si>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</si>
  <si>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</si>
  <si>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</si>
  <si>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</si>
  <si>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</si>
  <si>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</si>
  <si>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</si>
  <si>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</si>
  <si>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</si>
  <si>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</si>
  <si>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</si>
  <si>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</si>
  <si>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</si>
  <si>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</si>
  <si>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</si>
  <si>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</si>
  <si>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</si>
  <si>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</si>
  <si>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</si>
  <si>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</si>
  <si>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</si>
  <si>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</si>
  <si>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</si>
  <si>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</si>
  <si>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</si>
  <si>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</si>
  <si>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</si>
  <si>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</si>
  <si>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</si>
  <si>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</si>
  <si>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</si>
  <si>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</si>
  <si>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</si>
  <si>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</si>
  <si>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</si>
  <si>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</si>
  <si>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</si>
  <si>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</si>
  <si>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</si>
  <si>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</si>
  <si>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</si>
  <si>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</si>
  <si>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</si>
  <si>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</si>
  <si>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</si>
  <si>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</si>
  <si>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</si>
  <si>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</si>
  <si>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</si>
  <si>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</si>
  <si>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</si>
  <si>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</si>
  <si>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</si>
  <si>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</si>
  <si>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</si>
  <si>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</si>
  <si>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</si>
  <si>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</si>
  <si>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</si>
  <si>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</si>
  <si>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</si>
  <si>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</si>
  <si>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</si>
  <si>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</si>
  <si>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</si>
  <si>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</si>
  <si>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</si>
  <si>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</si>
  <si>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</si>
  <si>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</si>
  <si>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</si>
  <si>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</si>
  <si>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</si>
  <si>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</si>
  <si>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</si>
  <si>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</si>
  <si>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</si>
  <si>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</si>
  <si>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</si>
  <si>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</si>
  <si>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</si>
  <si>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</si>
  <si>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</si>
  <si>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</si>
  <si>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</si>
  <si>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</si>
  <si>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</si>
  <si>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</si>
  <si>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</si>
  <si>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</si>
  <si>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</si>
  <si>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</si>
  <si>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</si>
  <si>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</si>
  <si>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</si>
  <si>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</si>
  <si>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</si>
  <si>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</si>
  <si>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</si>
  <si>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</si>
  <si>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</si>
  <si>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</si>
  <si>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</si>
  <si>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</si>
  <si>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</si>
  <si>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</si>
  <si>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</si>
  <si>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</si>
  <si>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</si>
  <si>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</si>
  <si>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</si>
  <si>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</si>
  <si>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</si>
  <si>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</si>
  <si>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</si>
  <si>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</si>
  <si>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</si>
  <si>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</si>
  <si>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</si>
  <si>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</si>
  <si>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</si>
  <si>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</si>
  <si>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</si>
  <si>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</si>
  <si>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</si>
  <si>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</si>
  <si>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</si>
  <si>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</si>
  <si>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</si>
  <si>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</si>
  <si>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</si>
  <si>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</si>
  <si>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</si>
  <si>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</si>
  <si>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</si>
  <si>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</si>
  <si>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</si>
  <si>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</si>
  <si>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</si>
  <si>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</si>
  <si>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</si>
  <si>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</si>
  <si>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</si>
  <si>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</si>
  <si>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</si>
  <si>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</si>
  <si>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</si>
  <si>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</si>
  <si>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</si>
  <si>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</si>
  <si>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</si>
  <si>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</si>
  <si>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</si>
  <si>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</si>
  <si>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</si>
  <si>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</si>
  <si>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</si>
  <si>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</si>
  <si>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</si>
  <si>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</si>
  <si>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</si>
  <si>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</si>
  <si>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</si>
  <si>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</si>
  <si>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</si>
  <si>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</si>
  <si>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</si>
  <si>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</si>
  <si>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</si>
  <si>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</si>
  <si>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</si>
  <si>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</si>
  <si>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</si>
  <si>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</si>
  <si>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</si>
  <si>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</si>
  <si>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</si>
  <si>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</si>
  <si>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</si>
  <si>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</si>
  <si>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</si>
  <si>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</si>
  <si>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</si>
  <si>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</si>
  <si>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</si>
  <si>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</si>
  <si>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</si>
  <si>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</si>
  <si>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</si>
  <si>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</si>
  <si>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</si>
  <si>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</si>
  <si>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</si>
  <si>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</si>
  <si>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</si>
  <si>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</si>
  <si>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</si>
  <si>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</si>
  <si>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</si>
  <si>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</si>
  <si>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</si>
  <si>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</si>
  <si>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</si>
  <si>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</si>
  <si>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</si>
  <si>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</si>
  <si>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</si>
  <si>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</si>
  <si>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</si>
  <si>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</si>
  <si>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</si>
  <si>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</si>
  <si>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</si>
  <si>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</si>
  <si>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</si>
  <si>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</si>
  <si>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</si>
  <si>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</si>
  <si>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</si>
  <si>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</si>
  <si>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</si>
  <si>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</si>
  <si>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</si>
  <si>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</si>
  <si>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</si>
  <si>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</si>
  <si>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</si>
  <si>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</si>
  <si>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</si>
  <si>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</si>
  <si>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</si>
  <si>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</si>
  <si>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</si>
  <si>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</si>
  <si>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</si>
  <si>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</si>
  <si>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</si>
  <si>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</si>
  <si>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</si>
  <si>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</si>
  <si>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</si>
  <si>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</si>
  <si>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</si>
  <si>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</si>
  <si>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</si>
  <si>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</si>
  <si>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</si>
  <si>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</si>
  <si>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</si>
  <si>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</si>
  <si>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</si>
  <si>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</si>
  <si>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</si>
  <si>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</si>
  <si>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</si>
  <si>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</si>
  <si>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</si>
  <si>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</si>
  <si>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</si>
  <si>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</si>
  <si>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</si>
  <si>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</si>
  <si>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</si>
  <si>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</si>
  <si>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</si>
  <si>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</si>
  <si>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</si>
  <si>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</si>
  <si>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</si>
  <si>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</si>
  <si>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</si>
  <si>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</si>
  <si>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</si>
  <si>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</si>
  <si>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</si>
  <si>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</si>
  <si>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</si>
  <si>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</si>
  <si>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</si>
  <si>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</si>
  <si>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</si>
  <si>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</si>
  <si>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</si>
  <si>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</si>
  <si>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</si>
  <si>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</si>
  <si>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</si>
  <si>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</si>
  <si>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</si>
  <si>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</si>
  <si>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</si>
  <si>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</si>
  <si>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</si>
  <si>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</si>
  <si>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</si>
  <si>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</si>
  <si>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</si>
  <si>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</si>
  <si>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</si>
  <si>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</si>
  <si>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</si>
  <si>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</si>
  <si>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</si>
  <si>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</si>
  <si>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</si>
  <si>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</si>
  <si>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</si>
  <si>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</si>
  <si>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</si>
  <si>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</si>
  <si>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</si>
  <si>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</si>
  <si>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</si>
  <si>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</si>
  <si>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</si>
  <si>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</si>
  <si>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</si>
  <si>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</si>
  <si>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</si>
  <si>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</si>
  <si>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</si>
  <si>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</si>
  <si>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</si>
  <si>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</si>
  <si>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</si>
  <si>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</si>
  <si>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</si>
  <si>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</si>
  <si>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</si>
  <si>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</si>
  <si>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</si>
  <si>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</si>
  <si>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</si>
  <si>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</si>
  <si>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</si>
  <si>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</si>
  <si>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</si>
  <si>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</si>
  <si>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</si>
  <si>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</si>
  <si>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</si>
  <si>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</si>
  <si>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</si>
  <si>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</si>
  <si>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</si>
  <si>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</si>
  <si>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</si>
  <si>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</si>
  <si>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</si>
  <si>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</si>
  <si>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</si>
  <si>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</si>
  <si>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</si>
  <si>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</si>
  <si>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</si>
  <si>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</si>
  <si>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</si>
  <si>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</si>
  <si>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</si>
  <si>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</si>
  <si>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</si>
  <si>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</si>
  <si>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</si>
  <si>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</si>
  <si>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</si>
  <si>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</si>
  <si>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</si>
  <si>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</si>
  <si>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</si>
  <si>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</si>
  <si>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</si>
  <si>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</si>
  <si>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</si>
  <si>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</si>
  <si>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</si>
  <si>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</si>
  <si>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</si>
  <si>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</si>
  <si>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</si>
  <si>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</si>
  <si>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</si>
  <si>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</si>
  <si>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</si>
  <si>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</si>
  <si>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</si>
  <si>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</si>
  <si>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</si>
  <si>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</si>
  <si>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</si>
  <si>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</si>
  <si>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</si>
  <si>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</si>
  <si>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</si>
  <si>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</si>
  <si>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</si>
  <si>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</si>
  <si>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</si>
  <si>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</si>
  <si>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</si>
  <si>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</si>
  <si>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</si>
  <si>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</si>
  <si>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</si>
  <si>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</si>
  <si>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</si>
  <si>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</si>
  <si>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</si>
  <si>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</si>
  <si>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</si>
  <si>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</si>
  <si>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</si>
  <si>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</si>
  <si>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</si>
  <si>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</si>
  <si>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</si>
  <si>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</si>
  <si>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</si>
  <si>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</si>
  <si>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</si>
  <si>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</si>
  <si>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</si>
  <si>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</si>
  <si>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</si>
  <si>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</si>
  <si>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</si>
  <si>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</si>
  <si>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</si>
  <si>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</si>
  <si>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</si>
  <si>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</si>
  <si>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</si>
  <si>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</si>
  <si>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</si>
  <si>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</si>
  <si>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</si>
  <si>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</si>
  <si>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</si>
  <si>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</si>
  <si>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</si>
  <si>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</si>
  <si>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</si>
  <si>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</si>
  <si>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</si>
  <si>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</si>
  <si>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</si>
  <si>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</si>
  <si>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</si>
  <si>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</si>
  <si>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</si>
  <si>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</si>
  <si>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</si>
  <si>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</si>
  <si>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</si>
  <si>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</si>
  <si>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</si>
  <si>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</si>
  <si>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</si>
  <si>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</si>
  <si>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</si>
  <si>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</si>
  <si>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</si>
  <si>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</si>
  <si>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</si>
  <si>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</si>
  <si>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</si>
  <si>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</si>
  <si>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</si>
  <si>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</si>
  <si>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</si>
  <si>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</si>
  <si>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</si>
  <si>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</si>
  <si>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</si>
  <si>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</si>
  <si>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</si>
  <si>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</si>
  <si>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</si>
  <si>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</si>
  <si>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</si>
  <si>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</si>
  <si>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</si>
  <si>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</si>
  <si>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</si>
  <si>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</si>
  <si>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</si>
  <si>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</si>
  <si>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</si>
  <si>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</si>
  <si>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</si>
  <si>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</si>
  <si>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</si>
  <si>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</si>
  <si>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</si>
  <si>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</si>
  <si>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</si>
  <si>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</si>
  <si>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</si>
  <si>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</si>
  <si>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</si>
  <si>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</si>
  <si>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</si>
  <si>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</si>
  <si>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</si>
  <si>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</si>
  <si>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</si>
  <si>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</si>
  <si>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</si>
  <si>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</si>
  <si>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</si>
  <si>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</si>
  <si>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</si>
  <si>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</si>
  <si>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</si>
  <si>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</si>
  <si>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</si>
  <si>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</si>
  <si>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</si>
  <si>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</si>
  <si>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</si>
  <si>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</si>
  <si>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</si>
  <si>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</si>
  <si>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</si>
  <si>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</si>
  <si>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</si>
  <si>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</si>
  <si>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</si>
  <si>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</si>
  <si>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</si>
  <si>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</si>
  <si>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</si>
  <si>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</si>
  <si>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</si>
  <si>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</si>
  <si>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</si>
  <si>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</si>
  <si>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</si>
  <si>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</si>
  <si>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</si>
  <si>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</si>
  <si>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</si>
  <si>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</si>
  <si>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</si>
  <si>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</si>
  <si>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</si>
  <si>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</si>
  <si>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</si>
  <si>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</si>
  <si>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</si>
  <si>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</si>
  <si>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</si>
  <si>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</si>
  <si>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</si>
  <si>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</si>
  <si>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</si>
  <si>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</si>
  <si>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</si>
  <si>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</si>
  <si>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</si>
  <si>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</si>
  <si>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</si>
  <si>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</si>
  <si>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</si>
  <si>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</si>
  <si>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</si>
  <si>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</si>
  <si>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</si>
  <si>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</si>
  <si>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</si>
  <si>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</si>
  <si>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</si>
  <si>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</si>
  <si>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</si>
  <si>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</si>
  <si>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</si>
  <si>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</si>
  <si>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</si>
  <si>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</si>
  <si>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</si>
  <si>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</si>
  <si>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</si>
  <si>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</si>
  <si>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</si>
  <si>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</si>
  <si>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</si>
  <si>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</si>
  <si>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</si>
  <si>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</si>
  <si>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</si>
  <si>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</si>
  <si>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</si>
  <si>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</si>
  <si>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</si>
  <si>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</si>
  <si>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</si>
  <si>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</si>
  <si>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</si>
  <si>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</si>
  <si>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</si>
  <si>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</si>
  <si>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</si>
  <si>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</si>
  <si>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</si>
  <si>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</si>
  <si>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</si>
  <si>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</si>
  <si>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</si>
  <si>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</si>
  <si>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</si>
  <si>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</si>
  <si>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</si>
  <si>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</si>
  <si>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</si>
  <si>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</si>
  <si>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</si>
  <si>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</si>
  <si>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</si>
  <si>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</si>
  <si>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</si>
  <si>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</si>
  <si>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</si>
  <si>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</si>
  <si>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</si>
  <si>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</si>
  <si>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</si>
  <si>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</si>
  <si>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</si>
  <si>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</si>
  <si>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</si>
  <si>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</si>
  <si>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</si>
  <si>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</si>
  <si>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</si>
  <si>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</si>
  <si>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</si>
  <si>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</si>
  <si>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</si>
  <si>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</si>
  <si>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</si>
  <si>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</si>
  <si>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</si>
  <si>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</si>
  <si>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</si>
  <si>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</si>
  <si>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</si>
  <si>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</si>
  <si>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</si>
  <si>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</si>
  <si>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</si>
  <si>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</si>
  <si>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</si>
  <si>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</si>
  <si>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</si>
  <si>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</si>
  <si>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</si>
  <si>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</si>
  <si>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</si>
  <si>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</si>
  <si>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</si>
  <si>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</si>
  <si>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</si>
  <si>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</si>
  <si>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</si>
  <si>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</si>
  <si>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</si>
  <si>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</si>
  <si>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</si>
  <si>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</si>
  <si>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</si>
  <si>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</si>
  <si>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</si>
  <si>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</si>
  <si>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</si>
  <si>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</si>
  <si>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</si>
  <si>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</si>
  <si>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</si>
  <si>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</si>
  <si>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</si>
  <si>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</si>
  <si>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</si>
  <si>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</si>
  <si>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</si>
  <si>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</si>
  <si>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</si>
  <si>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</si>
  <si>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</si>
  <si>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</si>
  <si>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</si>
  <si>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</si>
  <si>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</si>
  <si>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</si>
  <si>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</si>
  <si>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</si>
  <si>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</si>
  <si>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</si>
  <si>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</si>
  <si>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</si>
  <si>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</si>
  <si>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</si>
  <si>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</si>
  <si>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</si>
  <si>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</si>
  <si>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</si>
  <si>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</si>
  <si>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</si>
  <si>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</si>
  <si>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</si>
  <si>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</si>
  <si>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</si>
  <si>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</si>
  <si>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</si>
  <si>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</si>
  <si>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</si>
  <si>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</si>
  <si>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</si>
  <si>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</si>
  <si>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</si>
  <si>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</si>
  <si>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</si>
  <si>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</si>
  <si>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</si>
  <si>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</si>
  <si>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</si>
  <si>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</si>
  <si>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</si>
  <si>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</si>
  <si>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</si>
  <si>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</si>
  <si>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</si>
  <si>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</si>
  <si>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</si>
  <si>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</si>
  <si>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</si>
  <si>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</si>
  <si>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</si>
  <si>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</si>
  <si>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</si>
  <si>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</si>
  <si>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</si>
  <si>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</si>
  <si>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</si>
  <si>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</si>
  <si>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</si>
  <si>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</si>
  <si>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</si>
  <si>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</si>
  <si>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</si>
  <si>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</si>
  <si>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</si>
  <si>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</si>
  <si>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</si>
  <si>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</si>
  <si>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</si>
  <si>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</si>
  <si>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</si>
  <si>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</si>
  <si>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</si>
  <si>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</si>
  <si>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</si>
  <si>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</si>
  <si>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</si>
  <si>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</si>
  <si>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</si>
  <si>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</si>
  <si>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</si>
  <si>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</si>
  <si>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</si>
  <si>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</si>
  <si>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</si>
  <si>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</si>
  <si>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</si>
  <si>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</si>
  <si>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</si>
  <si>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</si>
  <si>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</si>
  <si>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</si>
  <si>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</si>
  <si>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</si>
  <si>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</si>
  <si>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</si>
  <si>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</si>
  <si>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</si>
  <si>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</si>
  <si>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</si>
  <si>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</si>
  <si>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</si>
  <si>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</si>
  <si>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</si>
  <si>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</si>
  <si>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</si>
  <si>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</si>
  <si>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</si>
  <si>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</si>
  <si>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</si>
  <si>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</si>
  <si>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</si>
  <si>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</si>
  <si>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</si>
  <si>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</si>
  <si>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</si>
  <si>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</si>
  <si>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</si>
  <si>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</si>
  <si>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</si>
  <si>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</si>
  <si>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</si>
  <si>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</si>
  <si>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</si>
  <si>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</si>
  <si>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</si>
  <si>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</si>
  <si>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</si>
  <si>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</si>
  <si>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</si>
  <si>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</si>
  <si>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</si>
  <si>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</si>
  <si>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</si>
  <si>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</si>
  <si>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</si>
  <si>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</si>
  <si>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</si>
  <si>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</si>
  <si>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</si>
  <si>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</si>
  <si>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</si>
  <si>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</si>
  <si>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</si>
  <si>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</si>
  <si>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</si>
  <si>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</si>
  <si>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</si>
  <si>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</si>
  <si>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</si>
  <si>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</si>
  <si>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</si>
  <si>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</si>
  <si>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</si>
  <si>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</si>
  <si>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</si>
  <si>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</si>
  <si>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</si>
  <si>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</si>
  <si>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</si>
  <si>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</si>
  <si>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</si>
  <si>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</si>
  <si>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</si>
  <si>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</si>
  <si>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</si>
  <si>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</si>
  <si>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</si>
  <si>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</si>
  <si>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</si>
  <si>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</si>
  <si>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</si>
  <si>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</si>
  <si>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</si>
  <si>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</si>
  <si>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</si>
  <si>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</si>
  <si>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</si>
  <si>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</si>
  <si>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</si>
  <si>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</si>
  <si>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</si>
  <si>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</si>
  <si>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</si>
  <si>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</si>
  <si>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</si>
  <si>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</si>
  <si>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</si>
  <si>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</si>
  <si>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</si>
  <si>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</si>
  <si>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</si>
  <si>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</si>
  <si>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</si>
  <si>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</si>
  <si>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</si>
  <si>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</si>
  <si>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</si>
  <si>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</si>
  <si>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</si>
  <si>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</si>
  <si>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</si>
  <si>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</si>
  <si>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</si>
  <si>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</si>
  <si>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</si>
  <si>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</si>
  <si>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</si>
  <si>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</si>
  <si>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</si>
  <si>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</si>
  <si>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</si>
  <si>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</si>
  <si>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</si>
  <si>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</si>
  <si>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</si>
  <si>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</si>
  <si>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</si>
  <si>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</si>
  <si>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</si>
  <si>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</si>
  <si>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</si>
  <si>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</si>
  <si>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</si>
  <si>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</si>
  <si>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</si>
  <si>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</si>
  <si>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</si>
  <si>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</si>
  <si>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</si>
  <si>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</si>
  <si>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</si>
  <si>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</si>
  <si>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</si>
  <si>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</si>
  <si>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</si>
  <si>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</si>
  <si>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</si>
  <si>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</si>
  <si>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</si>
  <si>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</si>
  <si>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</si>
  <si>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</si>
  <si>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</si>
  <si>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</si>
  <si>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</si>
  <si>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</si>
  <si>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</si>
  <si>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</si>
  <si>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</si>
  <si>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</si>
  <si>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</si>
  <si>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</si>
  <si>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</si>
  <si>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</si>
  <si>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</si>
  <si>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</si>
  <si>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</si>
  <si>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</si>
  <si>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</si>
  <si>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</si>
  <si>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</si>
  <si>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</si>
  <si>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</si>
  <si>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</si>
  <si>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</si>
  <si>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</si>
  <si>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</si>
  <si>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</si>
  <si>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</si>
  <si>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</si>
  <si>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</si>
  <si>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</si>
  <si>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</si>
  <si>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</si>
  <si>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</si>
  <si>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</si>
  <si>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</si>
  <si>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</si>
  <si>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</si>
  <si>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</si>
  <si>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</si>
  <si>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</si>
  <si>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</si>
  <si>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</si>
  <si>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</si>
  <si>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</si>
  <si>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</si>
  <si>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</si>
  <si>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</si>
  <si>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</si>
  <si>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</si>
  <si>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</si>
  <si>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</si>
  <si>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</si>
  <si>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</si>
  <si>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</si>
  <si>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</si>
  <si>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</si>
  <si>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</si>
  <si>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</si>
  <si>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</si>
  <si>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</si>
  <si>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</si>
  <si>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</si>
  <si>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</si>
  <si>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</si>
  <si>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</si>
  <si>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</si>
  <si>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</si>
  <si>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</si>
  <si>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</si>
  <si>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</si>
  <si>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</si>
  <si>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</si>
  <si>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</si>
  <si>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</si>
  <si>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</si>
  <si>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</si>
  <si>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</si>
  <si>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</si>
  <si>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</si>
  <si>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</si>
  <si>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</si>
  <si>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</si>
  <si>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</si>
  <si>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</si>
  <si>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</si>
  <si>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</si>
  <si>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</si>
  <si>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</si>
  <si>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</si>
  <si>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</si>
  <si>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</si>
  <si>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</si>
  <si>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</si>
  <si>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</si>
  <si>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</si>
  <si>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</si>
  <si>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</si>
  <si>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</si>
  <si>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</si>
  <si>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</si>
  <si>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</si>
  <si>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</si>
  <si>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</si>
  <si>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</si>
  <si>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</si>
  <si>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</si>
  <si>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</si>
  <si>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</si>
  <si>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</si>
  <si>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</si>
  <si>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</si>
  <si>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</si>
  <si>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</si>
  <si>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</si>
  <si>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</si>
  <si>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</si>
  <si>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</si>
  <si>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</si>
  <si>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</si>
  <si>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</si>
  <si>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</si>
  <si>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</si>
  <si>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</si>
  <si>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</si>
  <si>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</si>
  <si>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</si>
  <si>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</si>
  <si>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</si>
  <si>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</si>
  <si>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</si>
  <si>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</si>
  <si>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</si>
  <si>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</si>
  <si>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</si>
  <si>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</si>
  <si>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</si>
  <si>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</si>
  <si>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</si>
  <si>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</si>
  <si>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</si>
  <si>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</si>
  <si>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</si>
  <si>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</si>
  <si>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</si>
  <si>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</si>
  <si>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</si>
  <si>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</si>
  <si>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</si>
  <si>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</si>
  <si>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</si>
  <si>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</si>
  <si>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</si>
  <si>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</si>
  <si>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</si>
  <si>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</si>
  <si>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</si>
  <si>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</si>
  <si>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</si>
  <si>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</si>
  <si>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</si>
  <si>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</si>
  <si>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</si>
  <si>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</si>
  <si>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</si>
  <si>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</si>
  <si>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</si>
  <si>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</si>
  <si>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</si>
  <si>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</si>
  <si>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</si>
  <si>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</si>
  <si>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</si>
  <si>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</si>
  <si>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</si>
  <si>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</si>
  <si>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</si>
  <si>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</si>
  <si>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</si>
  <si>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</si>
  <si>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</si>
  <si>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</si>
  <si>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</si>
  <si>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</si>
  <si>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</si>
  <si>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</si>
  <si>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</si>
  <si>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</si>
  <si>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</si>
  <si>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</si>
  <si>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</si>
  <si>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</si>
  <si>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</si>
  <si>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</si>
  <si>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</si>
  <si>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</si>
  <si>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</si>
  <si>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</si>
  <si>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</si>
  <si>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</si>
  <si>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</si>
  <si>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</si>
  <si>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</si>
  <si>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</si>
  <si>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</si>
  <si>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</si>
  <si>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</si>
  <si>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</si>
  <si>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</si>
  <si>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</si>
  <si>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</si>
  <si>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</si>
  <si>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</si>
  <si>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</si>
  <si>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</si>
  <si>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</si>
  <si>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</si>
  <si>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</si>
  <si>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</si>
  <si>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</si>
  <si>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</si>
  <si>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</si>
  <si>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</si>
  <si>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</si>
  <si>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</si>
  <si>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</si>
  <si>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</si>
  <si>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</si>
  <si>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</si>
  <si>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</si>
  <si>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</si>
  <si>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</si>
  <si>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</si>
  <si>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</si>
  <si>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</si>
  <si>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</si>
  <si>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</si>
  <si>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</si>
  <si>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</si>
  <si>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</si>
  <si>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</si>
  <si>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</si>
  <si>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</si>
  <si>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</si>
  <si>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</si>
  <si>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</si>
  <si>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</si>
  <si>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</si>
  <si>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</si>
  <si>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</si>
  <si>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</si>
  <si>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</si>
  <si>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</si>
  <si>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</si>
  <si>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</si>
  <si>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</si>
  <si>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</si>
  <si>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</si>
  <si>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</si>
  <si>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</si>
  <si>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</si>
  <si>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</si>
  <si>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</si>
  <si>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</si>
  <si>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</si>
  <si>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</si>
  <si>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</si>
  <si>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</si>
  <si>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</si>
  <si>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</si>
  <si>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</si>
  <si>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</si>
  <si>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</si>
  <si>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</si>
  <si>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</si>
  <si>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</si>
  <si>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</si>
  <si>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</si>
  <si>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</si>
  <si>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</si>
  <si>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</si>
  <si>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</si>
  <si>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</si>
  <si>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</si>
  <si>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</si>
  <si>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</si>
  <si>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</si>
  <si>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</si>
  <si>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</si>
  <si>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</si>
  <si>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</si>
  <si>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</si>
  <si>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</si>
  <si>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</si>
  <si>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</si>
  <si>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</si>
  <si>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</si>
  <si>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</si>
  <si>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</si>
  <si>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</si>
  <si>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</si>
  <si>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</si>
  <si>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</si>
  <si>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</si>
  <si>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</si>
  <si>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</si>
  <si>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</si>
  <si>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</si>
  <si>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</si>
  <si>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</si>
  <si>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</si>
  <si>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</si>
  <si>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</si>
  <si>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</si>
  <si>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</si>
  <si>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</si>
  <si>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</si>
  <si>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</si>
  <si>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</si>
  <si>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</si>
  <si>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</si>
  <si>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</si>
  <si>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</si>
  <si>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</si>
  <si>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</si>
  <si>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</si>
  <si>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</si>
  <si>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</si>
  <si>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</si>
  <si>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</si>
  <si>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</si>
  <si>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</si>
  <si>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</si>
  <si>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</si>
  <si>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</si>
  <si>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</si>
  <si>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</si>
  <si>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</si>
  <si>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</si>
  <si>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</si>
  <si>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</si>
  <si>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</si>
  <si>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</si>
  <si>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</si>
  <si>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</si>
  <si>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</si>
  <si>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</si>
  <si>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</si>
  <si>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</si>
  <si>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</si>
  <si>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</si>
  <si>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</si>
  <si>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</si>
  <si>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</si>
  <si>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</si>
  <si>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</si>
  <si>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</si>
  <si>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</si>
  <si>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</si>
  <si>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</si>
  <si>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</si>
  <si>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</si>
  <si>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</si>
  <si>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</si>
  <si>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</si>
  <si>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</si>
  <si>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</si>
  <si>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</si>
  <si>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</si>
  <si>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</si>
  <si>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</si>
  <si>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</si>
  <si>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</si>
  <si>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</si>
  <si>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</si>
  <si>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</si>
  <si>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</si>
  <si>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</si>
  <si>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</si>
  <si>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</si>
  <si>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</si>
  <si>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</si>
  <si>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</si>
  <si>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</si>
  <si>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</si>
  <si>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</si>
  <si>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</si>
  <si>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</si>
  <si>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</si>
  <si>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</si>
  <si>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</si>
  <si>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</si>
  <si>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</si>
  <si>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</si>
  <si>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</si>
  <si>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</si>
  <si>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</si>
  <si>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</si>
  <si>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</si>
  <si>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</si>
  <si>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</si>
  <si>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</si>
  <si>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</si>
  <si>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</si>
  <si>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</si>
  <si>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</si>
  <si>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</si>
  <si>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</si>
  <si>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</si>
  <si>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</si>
  <si>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</si>
  <si>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</si>
  <si>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</si>
  <si>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</si>
  <si>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</si>
  <si>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</si>
  <si>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</si>
  <si>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</si>
  <si>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</si>
  <si>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</si>
  <si>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</si>
  <si>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</si>
  <si>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</si>
  <si>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</si>
  <si>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</si>
  <si>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</si>
  <si>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</si>
  <si>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</si>
  <si>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</si>
  <si>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</si>
  <si>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</si>
  <si>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</si>
  <si>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</si>
  <si>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</si>
  <si>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</si>
  <si>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</si>
  <si>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</si>
  <si>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</si>
  <si>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</si>
  <si>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</si>
  <si>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</si>
  <si>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</si>
  <si>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</si>
  <si>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</si>
  <si>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</si>
  <si>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</si>
  <si>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</si>
  <si>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</si>
  <si>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</si>
  <si>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</si>
  <si>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</si>
  <si>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</si>
  <si>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</si>
  <si>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</si>
  <si>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</si>
  <si>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</si>
  <si>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</si>
  <si>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</si>
  <si>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</si>
  <si>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</si>
  <si>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</si>
  <si>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</si>
  <si>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</si>
  <si>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</si>
  <si>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</si>
  <si>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</si>
  <si>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</si>
  <si>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</si>
  <si>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</si>
  <si>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</si>
  <si>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</si>
  <si>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</si>
  <si>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</si>
  <si>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</si>
  <si>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</si>
  <si>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</si>
  <si>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</si>
  <si>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</si>
  <si>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</si>
  <si>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</si>
  <si>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</si>
  <si>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</si>
  <si>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</si>
  <si>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</si>
  <si>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</si>
  <si>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</si>
  <si>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</si>
  <si>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</si>
  <si>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</si>
  <si>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</si>
  <si>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</si>
  <si>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</si>
  <si>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</si>
  <si>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</si>
  <si>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</si>
  <si>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</si>
  <si>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</si>
  <si>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</si>
  <si>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</si>
  <si>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</si>
  <si>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</si>
  <si>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</si>
  <si>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</si>
  <si>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</si>
  <si>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</si>
  <si>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</si>
  <si>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</si>
  <si>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</si>
  <si>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</si>
  <si>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</si>
  <si>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</si>
  <si>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</si>
  <si>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</si>
  <si>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</si>
  <si>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</si>
  <si>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</si>
  <si>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</si>
  <si>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</si>
  <si>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</si>
  <si>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</si>
  <si>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</si>
  <si>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</si>
  <si>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</si>
  <si>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</si>
  <si>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</si>
  <si>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</si>
  <si>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</si>
  <si>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</si>
  <si>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</si>
  <si>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</si>
  <si>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</si>
  <si>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</si>
  <si>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</si>
  <si>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</si>
  <si>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</si>
  <si>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</si>
  <si>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</si>
  <si>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</si>
  <si>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</si>
  <si>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</si>
  <si>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</si>
  <si>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</si>
  <si>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</si>
  <si>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</si>
  <si>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</si>
  <si>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</si>
  <si>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</si>
  <si>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</si>
  <si>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</si>
  <si>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</si>
  <si>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</si>
  <si>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</si>
  <si>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</si>
  <si>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</si>
  <si>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</si>
  <si>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</si>
  <si>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</si>
  <si>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</si>
  <si>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</si>
  <si>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</si>
  <si>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</si>
  <si>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</si>
  <si>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</si>
  <si>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</si>
  <si>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</si>
  <si>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</si>
  <si>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</si>
  <si>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</si>
  <si>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</si>
  <si>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</si>
  <si>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</si>
  <si>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</si>
  <si>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</si>
  <si>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</si>
  <si>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</si>
  <si>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</si>
  <si>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</si>
  <si>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</si>
  <si>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</si>
  <si>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</si>
  <si>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</si>
  <si>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</si>
  <si>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</si>
  <si>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</si>
  <si>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</si>
  <si>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</si>
  <si>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</si>
  <si>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</si>
  <si>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</si>
  <si>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</si>
  <si>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</si>
  <si>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</si>
  <si>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</si>
  <si>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</si>
  <si>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</si>
  <si>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</si>
  <si>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</si>
  <si>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</si>
  <si>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</si>
  <si>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</si>
  <si>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</si>
  <si>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</si>
  <si>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</si>
  <si>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</si>
  <si>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</si>
  <si>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</si>
  <si>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</si>
  <si>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</si>
  <si>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</si>
  <si>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</si>
  <si>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</si>
  <si>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</si>
  <si>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</si>
  <si>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</si>
  <si>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</si>
  <si>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</si>
  <si>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</si>
  <si>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</si>
  <si>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</si>
  <si>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</si>
  <si>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</si>
  <si>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</si>
  <si>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</si>
  <si>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</si>
  <si>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</si>
  <si>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</si>
  <si>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</si>
  <si>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</si>
  <si>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</si>
  <si>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</si>
  <si>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</si>
  <si>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</si>
  <si>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</si>
  <si>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</si>
  <si>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</si>
  <si>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</si>
  <si>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</si>
  <si>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</si>
  <si>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</si>
  <si>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</si>
  <si>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</si>
  <si>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</si>
  <si>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</si>
  <si>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</si>
  <si>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</si>
  <si>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</si>
  <si>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</si>
  <si>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</si>
  <si>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</si>
  <si>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</si>
  <si>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</si>
  <si>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</si>
  <si>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</si>
  <si>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</si>
  <si>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</si>
  <si>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</si>
  <si>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</si>
  <si>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</si>
  <si>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</si>
  <si>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</si>
  <si>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</si>
  <si>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</si>
  <si>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</si>
  <si>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</si>
  <si>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</si>
  <si>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</si>
  <si>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</si>
  <si>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</si>
  <si>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</si>
  <si>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</si>
  <si>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</si>
  <si>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</si>
  <si>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</si>
  <si>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</si>
  <si>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</si>
  <si>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</si>
  <si>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</si>
  <si>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</si>
  <si>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</si>
  <si>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</si>
  <si>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</si>
  <si>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</si>
  <si>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</si>
  <si>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</si>
  <si>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</si>
  <si>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</si>
  <si>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</si>
  <si>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</si>
  <si>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</si>
  <si>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</si>
  <si>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</si>
  <si>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</si>
  <si>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</si>
  <si>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</si>
  <si>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</si>
  <si>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</si>
  <si>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</si>
  <si>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</si>
  <si>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</si>
  <si>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</si>
  <si>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</si>
  <si>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</si>
  <si>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</si>
  <si>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</si>
  <si>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</si>
  <si>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</si>
  <si>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</si>
  <si>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</si>
  <si>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</si>
  <si>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</si>
  <si>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</si>
  <si>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</si>
  <si>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</si>
  <si>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</si>
  <si>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</si>
  <si>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</si>
  <si>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</si>
  <si>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</si>
  <si>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</si>
  <si>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</si>
  <si>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</si>
  <si>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</si>
  <si>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</si>
  <si>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</si>
  <si>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</si>
  <si>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</si>
  <si>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</si>
  <si>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</si>
  <si>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</si>
  <si>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</si>
  <si>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</si>
  <si>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</si>
  <si>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</si>
  <si>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</si>
  <si>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</si>
  <si>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</si>
  <si>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</si>
  <si>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</si>
  <si>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</si>
  <si>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</si>
  <si>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</si>
  <si>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</si>
  <si>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</si>
  <si>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</si>
  <si>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</si>
  <si>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</si>
  <si>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</si>
  <si>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</si>
  <si>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</si>
  <si>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</si>
  <si>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</si>
  <si>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</si>
  <si>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</si>
  <si>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</si>
  <si>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</si>
  <si>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</si>
  <si>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</si>
  <si>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</si>
  <si>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</si>
  <si>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</si>
  <si>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</si>
  <si>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</si>
  <si>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</si>
  <si>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</si>
  <si>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</si>
  <si>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</si>
  <si>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</si>
  <si>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</si>
  <si>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</si>
  <si>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</si>
  <si>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</si>
  <si>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</si>
  <si>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</si>
  <si>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</si>
  <si>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</si>
  <si>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</si>
  <si>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</si>
  <si>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</si>
  <si>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</si>
  <si>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</si>
  <si>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</si>
  <si>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</si>
  <si>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</si>
  <si>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</si>
  <si>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</si>
  <si>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</si>
  <si>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</si>
  <si>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</si>
  <si>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</si>
  <si>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</si>
  <si>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</si>
  <si>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</si>
  <si>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</si>
  <si>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</si>
  <si>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</si>
  <si>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</si>
  <si>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</si>
  <si>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</si>
  <si>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</si>
  <si>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</si>
  <si>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</si>
  <si>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</si>
  <si>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</si>
  <si>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</si>
  <si>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</si>
  <si>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</si>
  <si>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</si>
  <si>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</si>
  <si>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</si>
  <si>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</si>
  <si>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</si>
  <si>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</si>
  <si>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</si>
  <si>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</si>
  <si>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</si>
  <si>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</si>
  <si>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</si>
  <si>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</si>
  <si>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</si>
  <si>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</si>
  <si>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</si>
  <si>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</si>
  <si>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</si>
  <si>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</si>
  <si>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</si>
  <si>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</si>
  <si>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</si>
  <si>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</si>
  <si>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</si>
  <si>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</si>
  <si>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</si>
  <si>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</si>
  <si>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</si>
  <si>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</si>
  <si>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</si>
  <si>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</si>
  <si>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</si>
  <si>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</si>
  <si>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</si>
  <si>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</si>
  <si>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</si>
  <si>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</si>
  <si>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</si>
  <si>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</si>
  <si>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</si>
  <si>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</si>
  <si>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</si>
  <si>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</si>
  <si>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</si>
  <si>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</si>
  <si>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</si>
  <si>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</si>
  <si>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</si>
  <si>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</si>
  <si>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</si>
  <si>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</si>
  <si>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</si>
  <si>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</si>
  <si>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</si>
  <si>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</si>
  <si>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</si>
  <si>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</si>
  <si>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</si>
  <si>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</si>
  <si>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</si>
  <si>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</si>
  <si>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</si>
  <si>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</si>
  <si>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</si>
  <si>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</si>
  <si>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</si>
  <si>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</si>
  <si>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</si>
  <si>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</si>
  <si>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</si>
  <si>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</si>
  <si>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</si>
  <si>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</si>
  <si>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</si>
  <si>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</si>
  <si>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</si>
  <si>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</si>
  <si>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</si>
  <si>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</si>
  <si>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</si>
  <si>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</si>
  <si>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</si>
  <si>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</si>
  <si>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</si>
  <si>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</si>
  <si>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</si>
  <si>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</si>
  <si>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</si>
  <si>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</si>
  <si>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</si>
  <si>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</si>
  <si>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</si>
  <si>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</si>
  <si>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</si>
  <si>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</si>
  <si>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</si>
  <si>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</si>
  <si>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</si>
  <si>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</si>
  <si>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</si>
  <si>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</si>
  <si>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</si>
  <si>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</si>
  <si>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</si>
  <si>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</si>
  <si>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</si>
  <si>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</si>
  <si>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</si>
  <si>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</si>
  <si>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</si>
  <si>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</si>
  <si>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</si>
  <si>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Porter (not received yet)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</si>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</sst>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3"/>
  <sheetViews>
    <sheetView tabSelected="1" topLeftCell="J1" zoomScaleNormal="100" workbookViewId="0">
      <pane ySplit="1" topLeftCell="A2" activePane="bottomLeft" state="frozen"/>
      <selection activeCell="B16" sqref="B16"/>
      <selection pane="bottomLeft" activeCell="L1" sqref="L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5293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5246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5247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5248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5249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5280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5281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5282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5294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5295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5250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5283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5284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5265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5266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5267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5268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5269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5285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5286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5287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5288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5289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5290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5291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5296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5303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5270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5271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5292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5288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5254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5253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5255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5251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5252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5297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5298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5299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5300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5301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5272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5304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5305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5273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5277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5278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5279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5275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5256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5257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5258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5259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5260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5274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5306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5272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5292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5284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5281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5280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5262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5261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5302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5282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5274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1146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5231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5276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5263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5264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5233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5233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5173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5168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5169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5175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5174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5175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5174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5175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5174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5175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5174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5175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5174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5175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5174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5175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5174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5170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5163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5164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5164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5171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5161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5162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5233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5233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5233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5231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5233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5165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5165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5233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5233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5172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5166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5166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5167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5167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5167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5167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5134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4860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5135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4860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5136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4860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5137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4860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5138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4860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5139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4860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5140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4860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5141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4860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5142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4860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5143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4860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5144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4860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5234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5234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5234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5234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5234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5234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5234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5234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5234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5234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5234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5234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5234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5234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5234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5238</v>
      </c>
      <c r="I3504" s="23" t="s">
        <v>5242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5237</v>
      </c>
      <c r="V3504" s="23" t="str">
        <f>VLOOKUP(P3504,'Customer List'!B:C,2,)</f>
        <v>Banglore</v>
      </c>
      <c r="W3504" s="40" t="s">
        <v>5231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5239</v>
      </c>
      <c r="I3505" s="23" t="s">
        <v>5243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5237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5240</v>
      </c>
      <c r="I3506" s="23" t="s">
        <v>5244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5237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5241</v>
      </c>
      <c r="I3507" s="23" t="s">
        <v>5245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5237</v>
      </c>
      <c r="V3507" s="23" t="str">
        <f>VLOOKUP(P3507,'Customer List'!B:C,2,)</f>
        <v>Banglore</v>
      </c>
      <c r="W3507" s="40" t="s">
        <v>5231</v>
      </c>
      <c r="X3507" s="32"/>
      <c r="Y3507" s="23" t="str">
        <f t="shared" ref="Y3507:Y3510" si="626">IF(X3507="", "", X3507-N3507)</f>
        <v/>
      </c>
      <c r="Z3507" s="23" t="str">
        <f t="shared" ref="Z3507:Z3510" si="627">IF(N3507="", "", TEXT(N3507, "dddd"))</f>
        <v/>
      </c>
      <c r="AA3507" s="23" t="str">
        <f t="shared" ref="AA3507:AA3510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5309</v>
      </c>
      <c r="J3508" s="23">
        <v>1</v>
      </c>
      <c r="K3508" s="23"/>
      <c r="L3508" s="23">
        <f t="shared" si="614"/>
        <v>1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5231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5308</v>
      </c>
      <c r="I3509" s="23" t="s">
        <v>5310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5307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5233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5225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4761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5235</v>
      </c>
      <c r="X3510" s="32" t="str">
        <f t="shared" si="620"/>
        <v/>
      </c>
      <c r="Y3510" s="23" t="str">
        <f t="shared" si="626"/>
        <v/>
      </c>
      <c r="Z3510" s="23" t="str">
        <f t="shared" si="627"/>
        <v/>
      </c>
      <c r="AA3510" s="23" t="str">
        <f t="shared" si="628"/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5225</v>
      </c>
      <c r="C3511" s="32">
        <v>45941</v>
      </c>
      <c r="D3511" s="32">
        <v>45948</v>
      </c>
      <c r="E3511" s="51">
        <v>165.9</v>
      </c>
      <c r="F3511" s="51">
        <f t="shared" ref="F3511:F3573" si="632">IF(AB3511="DOLLAR",E3511*88,E3511)</f>
        <v>14599.2</v>
      </c>
      <c r="G3511" s="52">
        <f t="shared" si="631"/>
        <v>14599.2</v>
      </c>
      <c r="H3511" s="23">
        <v>100328</v>
      </c>
      <c r="I3511" s="23" t="s">
        <v>5176</v>
      </c>
      <c r="J3511" s="23">
        <v>1</v>
      </c>
      <c r="K3511" s="23"/>
      <c r="L3511" s="23">
        <f t="shared" si="614"/>
        <v>1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5231</v>
      </c>
      <c r="X3511" s="32" t="str">
        <f t="shared" si="620"/>
        <v/>
      </c>
      <c r="Y3511" s="23"/>
      <c r="Z3511" s="23" t="str">
        <f t="shared" ref="Z3511:Z3573" si="633">IF(N3511="", "", TEXT(N3511, "dddd"))</f>
        <v/>
      </c>
      <c r="AA3511" s="23" t="str">
        <f t="shared" ref="AA3511:AA3573" si="634">IF(X3511="", "", TEXT(X3511, "dddd"))</f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5225</v>
      </c>
      <c r="C3512" s="32">
        <v>45941</v>
      </c>
      <c r="D3512" s="32">
        <v>45948</v>
      </c>
      <c r="E3512" s="51">
        <v>288.75</v>
      </c>
      <c r="F3512" s="51">
        <f t="shared" si="632"/>
        <v>25410</v>
      </c>
      <c r="G3512" s="52">
        <f t="shared" si="631"/>
        <v>50820</v>
      </c>
      <c r="H3512" s="23">
        <v>100336</v>
      </c>
      <c r="I3512" s="23" t="s">
        <v>5176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/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5225</v>
      </c>
      <c r="C3513" s="32">
        <v>45941</v>
      </c>
      <c r="D3513" s="32">
        <v>45948</v>
      </c>
      <c r="E3513" s="51">
        <v>63</v>
      </c>
      <c r="F3513" s="51">
        <f t="shared" si="632"/>
        <v>5544</v>
      </c>
      <c r="G3513" s="52">
        <f t="shared" si="631"/>
        <v>5544</v>
      </c>
      <c r="H3513" s="23">
        <v>100512</v>
      </c>
      <c r="I3513" s="23" t="s">
        <v>4772</v>
      </c>
      <c r="J3513" s="23">
        <v>1</v>
      </c>
      <c r="K3513" s="23"/>
      <c r="L3513" s="23">
        <f t="shared" si="614"/>
        <v>1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5231</v>
      </c>
      <c r="X3513" s="32" t="str">
        <f t="shared" si="620"/>
        <v/>
      </c>
      <c r="Y3513" s="23"/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5225</v>
      </c>
      <c r="C3514" s="32">
        <v>45941</v>
      </c>
      <c r="D3514" s="32">
        <v>45948</v>
      </c>
      <c r="E3514" s="51">
        <v>73.5</v>
      </c>
      <c r="F3514" s="51">
        <f t="shared" si="632"/>
        <v>6468</v>
      </c>
      <c r="G3514" s="52">
        <f t="shared" si="631"/>
        <v>12936</v>
      </c>
      <c r="H3514" s="23">
        <v>100712</v>
      </c>
      <c r="I3514" s="23" t="s">
        <v>4762</v>
      </c>
      <c r="J3514" s="23">
        <v>2</v>
      </c>
      <c r="K3514" s="23"/>
      <c r="L3514" s="23">
        <f t="shared" si="614"/>
        <v>2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5231</v>
      </c>
      <c r="X3514" s="32" t="str">
        <f t="shared" si="620"/>
        <v/>
      </c>
      <c r="Y3514" s="23"/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5225</v>
      </c>
      <c r="C3515" s="32">
        <v>45941</v>
      </c>
      <c r="D3515" s="32">
        <v>45948</v>
      </c>
      <c r="E3515" s="51">
        <v>160.30000000000001</v>
      </c>
      <c r="F3515" s="51">
        <f t="shared" si="632"/>
        <v>14106.400000000001</v>
      </c>
      <c r="G3515" s="52">
        <f t="shared" si="631"/>
        <v>14106.400000000001</v>
      </c>
      <c r="H3515" s="23">
        <v>101320</v>
      </c>
      <c r="I3515" s="23" t="s">
        <v>5177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4760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5233</v>
      </c>
      <c r="X3515" s="32" t="str">
        <f t="shared" si="620"/>
        <v/>
      </c>
      <c r="Y3515" s="23"/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5225</v>
      </c>
      <c r="C3516" s="32">
        <v>45941</v>
      </c>
      <c r="D3516" s="32">
        <v>45948</v>
      </c>
      <c r="E3516" s="51">
        <v>158.19999999999999</v>
      </c>
      <c r="F3516" s="51">
        <f t="shared" si="632"/>
        <v>13921.599999999999</v>
      </c>
      <c r="G3516" s="52">
        <f t="shared" si="631"/>
        <v>13921.599999999999</v>
      </c>
      <c r="H3516" s="23">
        <v>102008</v>
      </c>
      <c r="I3516" s="23" t="s">
        <v>5178</v>
      </c>
      <c r="J3516" s="23">
        <v>1</v>
      </c>
      <c r="K3516" s="23"/>
      <c r="L3516" s="23">
        <f t="shared" si="614"/>
        <v>1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5231</v>
      </c>
      <c r="X3516" s="32" t="str">
        <f t="shared" si="620"/>
        <v/>
      </c>
      <c r="Y3516" s="23"/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5225</v>
      </c>
      <c r="C3517" s="32">
        <v>45941</v>
      </c>
      <c r="D3517" s="32">
        <v>45948</v>
      </c>
      <c r="E3517" s="51">
        <v>114.8</v>
      </c>
      <c r="F3517" s="51">
        <f t="shared" si="632"/>
        <v>10102.4</v>
      </c>
      <c r="G3517" s="52">
        <f t="shared" si="631"/>
        <v>10102.4</v>
      </c>
      <c r="H3517" s="23">
        <v>102116</v>
      </c>
      <c r="I3517" s="23" t="s">
        <v>5179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5234</v>
      </c>
      <c r="X3517" s="32" t="str">
        <f t="shared" si="620"/>
        <v/>
      </c>
      <c r="Y3517" s="23"/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5225</v>
      </c>
      <c r="C3518" s="32">
        <v>45941</v>
      </c>
      <c r="D3518" s="32">
        <v>45948</v>
      </c>
      <c r="E3518" s="51">
        <v>102.2</v>
      </c>
      <c r="F3518" s="51">
        <f t="shared" si="632"/>
        <v>8993.6</v>
      </c>
      <c r="G3518" s="52">
        <f t="shared" si="631"/>
        <v>8993.6</v>
      </c>
      <c r="H3518" s="23">
        <v>103008</v>
      </c>
      <c r="I3518" s="23" t="s">
        <v>5180</v>
      </c>
      <c r="J3518" s="23">
        <v>1</v>
      </c>
      <c r="K3518" s="23"/>
      <c r="L3518" s="23">
        <f t="shared" si="614"/>
        <v>1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5231</v>
      </c>
      <c r="X3518" s="32" t="str">
        <f t="shared" si="620"/>
        <v/>
      </c>
      <c r="Y3518" s="23"/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5225</v>
      </c>
      <c r="C3519" s="32">
        <v>45941</v>
      </c>
      <c r="D3519" s="32">
        <v>45948</v>
      </c>
      <c r="E3519" s="51">
        <v>25.2</v>
      </c>
      <c r="F3519" s="51">
        <f t="shared" si="632"/>
        <v>2217.6</v>
      </c>
      <c r="G3519" s="52">
        <f t="shared" si="631"/>
        <v>8870.4</v>
      </c>
      <c r="H3519" s="23">
        <v>103107</v>
      </c>
      <c r="I3519" s="23" t="s">
        <v>4765</v>
      </c>
      <c r="J3519" s="23">
        <v>4</v>
      </c>
      <c r="K3519" s="23"/>
      <c r="L3519" s="23">
        <f t="shared" si="614"/>
        <v>4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5231</v>
      </c>
      <c r="X3519" s="32" t="str">
        <f t="shared" si="620"/>
        <v/>
      </c>
      <c r="Y3519" s="23"/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5225</v>
      </c>
      <c r="C3520" s="32">
        <v>45941</v>
      </c>
      <c r="D3520" s="32">
        <v>45948</v>
      </c>
      <c r="E3520" s="51">
        <v>181.5</v>
      </c>
      <c r="F3520" s="51">
        <f t="shared" si="632"/>
        <v>15972</v>
      </c>
      <c r="G3520" s="52">
        <f t="shared" si="631"/>
        <v>31944</v>
      </c>
      <c r="H3520" s="23">
        <v>103134</v>
      </c>
      <c r="I3520" s="23" t="s">
        <v>4765</v>
      </c>
      <c r="J3520" s="23">
        <v>2</v>
      </c>
      <c r="K3520" s="23"/>
      <c r="L3520" s="23">
        <f t="shared" si="614"/>
        <v>2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5231</v>
      </c>
      <c r="X3520" s="32" t="str">
        <f t="shared" si="620"/>
        <v/>
      </c>
      <c r="Y3520" s="23"/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5225</v>
      </c>
      <c r="C3521" s="32">
        <v>45941</v>
      </c>
      <c r="D3521" s="32">
        <v>45948</v>
      </c>
      <c r="E3521" s="51">
        <v>150.5</v>
      </c>
      <c r="F3521" s="51">
        <f t="shared" si="632"/>
        <v>13244</v>
      </c>
      <c r="G3521" s="52">
        <f t="shared" si="631"/>
        <v>26488</v>
      </c>
      <c r="H3521" s="23">
        <v>104426</v>
      </c>
      <c r="I3521" s="23" t="s">
        <v>5181</v>
      </c>
      <c r="J3521" s="23">
        <v>2</v>
      </c>
      <c r="K3521" s="23"/>
      <c r="L3521" s="23">
        <f t="shared" si="614"/>
        <v>2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5231</v>
      </c>
      <c r="X3521" s="32" t="str">
        <f t="shared" si="620"/>
        <v/>
      </c>
      <c r="Y3521" s="23"/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5225</v>
      </c>
      <c r="C3522" s="32">
        <v>45941</v>
      </c>
      <c r="D3522" s="32">
        <v>45948</v>
      </c>
      <c r="E3522" s="51">
        <v>133</v>
      </c>
      <c r="F3522" s="51">
        <f t="shared" si="632"/>
        <v>11704</v>
      </c>
      <c r="G3522" s="52">
        <f t="shared" si="631"/>
        <v>23408</v>
      </c>
      <c r="H3522" s="23">
        <v>104512</v>
      </c>
      <c r="I3522" s="23" t="s">
        <v>5182</v>
      </c>
      <c r="J3522" s="23">
        <v>2</v>
      </c>
      <c r="K3522" s="23"/>
      <c r="L3522" s="23">
        <f t="shared" si="614"/>
        <v>2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5231</v>
      </c>
      <c r="X3522" s="32" t="str">
        <f t="shared" si="620"/>
        <v/>
      </c>
      <c r="Y3522" s="23"/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5225</v>
      </c>
      <c r="C3523" s="32">
        <v>45941</v>
      </c>
      <c r="D3523" s="32">
        <v>45948</v>
      </c>
      <c r="E3523" s="51">
        <v>196</v>
      </c>
      <c r="F3523" s="51">
        <f t="shared" si="632"/>
        <v>17248</v>
      </c>
      <c r="G3523" s="52">
        <f t="shared" si="631"/>
        <v>17248</v>
      </c>
      <c r="H3523" s="23">
        <v>105006</v>
      </c>
      <c r="I3523" s="23" t="s">
        <v>4767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/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5225</v>
      </c>
      <c r="C3524" s="32">
        <v>45941</v>
      </c>
      <c r="D3524" s="32">
        <v>45948</v>
      </c>
      <c r="E3524" s="51">
        <v>147.69999999999999</v>
      </c>
      <c r="F3524" s="51">
        <f t="shared" si="632"/>
        <v>12997.599999999999</v>
      </c>
      <c r="G3524" s="52">
        <f t="shared" si="631"/>
        <v>25995.199999999997</v>
      </c>
      <c r="H3524" s="23">
        <v>105814</v>
      </c>
      <c r="I3524" s="23" t="s">
        <v>4768</v>
      </c>
      <c r="J3524" s="23">
        <v>2</v>
      </c>
      <c r="K3524" s="23"/>
      <c r="L3524" s="23">
        <f t="shared" si="614"/>
        <v>2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5231</v>
      </c>
      <c r="X3524" s="32" t="str">
        <f t="shared" si="620"/>
        <v/>
      </c>
      <c r="Y3524" s="23"/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5225</v>
      </c>
      <c r="C3525" s="32">
        <v>45941</v>
      </c>
      <c r="D3525" s="32">
        <v>45948</v>
      </c>
      <c r="E3525" s="51">
        <v>204.75</v>
      </c>
      <c r="F3525" s="51">
        <f t="shared" si="632"/>
        <v>18018</v>
      </c>
      <c r="G3525" s="52">
        <f t="shared" si="631"/>
        <v>36036</v>
      </c>
      <c r="H3525" s="23">
        <v>107641</v>
      </c>
      <c r="I3525" s="23" t="s">
        <v>4769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/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5225</v>
      </c>
      <c r="C3526" s="32">
        <v>45941</v>
      </c>
      <c r="D3526" s="32">
        <v>45948</v>
      </c>
      <c r="E3526" s="51">
        <v>214.5</v>
      </c>
      <c r="F3526" s="51">
        <f t="shared" si="632"/>
        <v>18876</v>
      </c>
      <c r="G3526" s="52">
        <f t="shared" si="631"/>
        <v>37752</v>
      </c>
      <c r="H3526" s="23">
        <v>115555</v>
      </c>
      <c r="I3526" s="23" t="s">
        <v>5183</v>
      </c>
      <c r="J3526" s="23">
        <v>2</v>
      </c>
      <c r="K3526" s="23"/>
      <c r="L3526" s="23">
        <f t="shared" si="614"/>
        <v>2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5231</v>
      </c>
      <c r="X3526" s="32" t="str">
        <f t="shared" si="620"/>
        <v/>
      </c>
      <c r="Y3526" s="23"/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5225</v>
      </c>
      <c r="C3527" s="32">
        <v>45941</v>
      </c>
      <c r="D3527" s="32">
        <v>45948</v>
      </c>
      <c r="E3527" s="51">
        <v>160.30000000000001</v>
      </c>
      <c r="F3527" s="51">
        <f t="shared" si="632"/>
        <v>14106.400000000001</v>
      </c>
      <c r="G3527" s="52">
        <f t="shared" si="631"/>
        <v>14106.400000000001</v>
      </c>
      <c r="H3527" s="23">
        <v>116008</v>
      </c>
      <c r="I3527" s="23" t="s">
        <v>4772</v>
      </c>
      <c r="J3527" s="23">
        <v>1</v>
      </c>
      <c r="K3527" s="23"/>
      <c r="L3527" s="23">
        <f t="shared" si="614"/>
        <v>1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5231</v>
      </c>
      <c r="X3527" s="32" t="str">
        <f t="shared" si="620"/>
        <v/>
      </c>
      <c r="Y3527" s="23"/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5225</v>
      </c>
      <c r="C3528" s="32">
        <v>45941</v>
      </c>
      <c r="D3528" s="32">
        <v>45948</v>
      </c>
      <c r="E3528" s="51">
        <v>242.9</v>
      </c>
      <c r="F3528" s="51">
        <f t="shared" si="632"/>
        <v>21375.200000000001</v>
      </c>
      <c r="G3528" s="52">
        <f t="shared" si="631"/>
        <v>21375.200000000001</v>
      </c>
      <c r="H3528" s="23">
        <v>118220</v>
      </c>
      <c r="I3528" s="23" t="s">
        <v>5184</v>
      </c>
      <c r="J3528" s="23">
        <v>1</v>
      </c>
      <c r="K3528" s="23"/>
      <c r="L3528" s="23">
        <f t="shared" si="614"/>
        <v>1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5231</v>
      </c>
      <c r="X3528" s="32" t="str">
        <f t="shared" si="620"/>
        <v/>
      </c>
      <c r="Y3528" s="23"/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5225</v>
      </c>
      <c r="C3529" s="32">
        <v>45941</v>
      </c>
      <c r="D3529" s="32">
        <v>45948</v>
      </c>
      <c r="E3529" s="51">
        <v>93.8</v>
      </c>
      <c r="F3529" s="51">
        <f t="shared" si="632"/>
        <v>8254.4</v>
      </c>
      <c r="G3529" s="52">
        <f t="shared" si="631"/>
        <v>8254.4</v>
      </c>
      <c r="H3529" s="23">
        <v>119703</v>
      </c>
      <c r="I3529" s="23" t="s">
        <v>5185</v>
      </c>
      <c r="J3529" s="23">
        <v>1</v>
      </c>
      <c r="K3529" s="23"/>
      <c r="L3529" s="23">
        <f t="shared" si="614"/>
        <v>1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5231</v>
      </c>
      <c r="X3529" s="32" t="str">
        <f t="shared" si="620"/>
        <v/>
      </c>
      <c r="Y3529" s="23"/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5225</v>
      </c>
      <c r="C3530" s="32">
        <v>45941</v>
      </c>
      <c r="D3530" s="32">
        <v>45948</v>
      </c>
      <c r="E3530" s="51">
        <v>102.9</v>
      </c>
      <c r="F3530" s="51">
        <f t="shared" si="632"/>
        <v>9055.2000000000007</v>
      </c>
      <c r="G3530" s="52">
        <f t="shared" si="631"/>
        <v>9055.2000000000007</v>
      </c>
      <c r="H3530" s="23">
        <v>120205</v>
      </c>
      <c r="I3530" s="23" t="s">
        <v>5186</v>
      </c>
      <c r="J3530" s="23">
        <v>1</v>
      </c>
      <c r="K3530" s="23"/>
      <c r="L3530" s="23">
        <f t="shared" si="614"/>
        <v>1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5231</v>
      </c>
      <c r="X3530" s="32" t="str">
        <f t="shared" si="620"/>
        <v/>
      </c>
      <c r="Y3530" s="23"/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5225</v>
      </c>
      <c r="C3531" s="32">
        <v>45941</v>
      </c>
      <c r="D3531" s="32">
        <v>45948</v>
      </c>
      <c r="E3531" s="51">
        <v>212.1</v>
      </c>
      <c r="F3531" s="51">
        <f t="shared" si="632"/>
        <v>18664.8</v>
      </c>
      <c r="G3531" s="52">
        <f t="shared" si="631"/>
        <v>18664.8</v>
      </c>
      <c r="H3531" s="23">
        <v>123114</v>
      </c>
      <c r="I3531" s="23" t="s">
        <v>4775</v>
      </c>
      <c r="J3531" s="23">
        <v>1</v>
      </c>
      <c r="K3531" s="23"/>
      <c r="L3531" s="23">
        <f t="shared" si="614"/>
        <v>1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5231</v>
      </c>
      <c r="X3531" s="32" t="str">
        <f t="shared" si="620"/>
        <v/>
      </c>
      <c r="Y3531" s="23"/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5225</v>
      </c>
      <c r="C3532" s="32">
        <v>45941</v>
      </c>
      <c r="D3532" s="32">
        <v>45948</v>
      </c>
      <c r="E3532" s="51">
        <v>219</v>
      </c>
      <c r="F3532" s="51">
        <f t="shared" si="632"/>
        <v>19272</v>
      </c>
      <c r="G3532" s="52">
        <f t="shared" si="631"/>
        <v>19272</v>
      </c>
      <c r="H3532" s="23">
        <v>123173</v>
      </c>
      <c r="I3532" s="23" t="s">
        <v>4775</v>
      </c>
      <c r="J3532" s="23">
        <v>1</v>
      </c>
      <c r="K3532" s="23"/>
      <c r="L3532" s="23">
        <f t="shared" si="614"/>
        <v>1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5231</v>
      </c>
      <c r="X3532" s="32" t="str">
        <f t="shared" si="620"/>
        <v/>
      </c>
      <c r="Y3532" s="23"/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5225</v>
      </c>
      <c r="C3533" s="32">
        <v>45941</v>
      </c>
      <c r="D3533" s="32">
        <v>45948</v>
      </c>
      <c r="E3533" s="51">
        <v>193.2</v>
      </c>
      <c r="F3533" s="51">
        <f t="shared" si="632"/>
        <v>17001.599999999999</v>
      </c>
      <c r="G3533" s="52">
        <f t="shared" si="631"/>
        <v>17001.599999999999</v>
      </c>
      <c r="H3533" s="23">
        <v>125224</v>
      </c>
      <c r="I3533" s="23" t="s">
        <v>5187</v>
      </c>
      <c r="J3533" s="23">
        <v>1</v>
      </c>
      <c r="K3533" s="23"/>
      <c r="L3533" s="23">
        <f t="shared" si="614"/>
        <v>1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5231</v>
      </c>
      <c r="X3533" s="32" t="str">
        <f t="shared" si="620"/>
        <v/>
      </c>
      <c r="Y3533" s="23"/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5">A3533+1</f>
        <v>3533</v>
      </c>
      <c r="B3534" s="23" t="s">
        <v>5225</v>
      </c>
      <c r="C3534" s="32">
        <v>45941</v>
      </c>
      <c r="D3534" s="32">
        <v>45948</v>
      </c>
      <c r="E3534" s="51">
        <v>62.3</v>
      </c>
      <c r="F3534" s="51">
        <f t="shared" si="632"/>
        <v>5482.4</v>
      </c>
      <c r="G3534" s="52">
        <f t="shared" si="631"/>
        <v>5482.4</v>
      </c>
      <c r="H3534" s="23">
        <v>127605</v>
      </c>
      <c r="I3534" s="23" t="s">
        <v>5188</v>
      </c>
      <c r="J3534" s="23">
        <v>1</v>
      </c>
      <c r="K3534" s="23"/>
      <c r="L3534" s="23">
        <f t="shared" si="614"/>
        <v>1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5231</v>
      </c>
      <c r="X3534" s="32" t="str">
        <f t="shared" si="620"/>
        <v/>
      </c>
      <c r="Y3534" s="23"/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5"/>
        <v>3534</v>
      </c>
      <c r="B3535" s="23" t="s">
        <v>5225</v>
      </c>
      <c r="C3535" s="32">
        <v>45941</v>
      </c>
      <c r="D3535" s="32">
        <v>45948</v>
      </c>
      <c r="E3535" s="51">
        <v>255.5</v>
      </c>
      <c r="F3535" s="51">
        <f t="shared" si="632"/>
        <v>22484</v>
      </c>
      <c r="G3535" s="52">
        <f t="shared" si="631"/>
        <v>22484</v>
      </c>
      <c r="H3535" s="23">
        <v>135010</v>
      </c>
      <c r="I3535" s="23" t="s">
        <v>5078</v>
      </c>
      <c r="J3535" s="23">
        <v>1</v>
      </c>
      <c r="K3535" s="23"/>
      <c r="L3535" s="23">
        <f t="shared" si="614"/>
        <v>1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5231</v>
      </c>
      <c r="X3535" s="32" t="str">
        <f t="shared" si="620"/>
        <v/>
      </c>
      <c r="Y3535" s="23"/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5"/>
        <v>3535</v>
      </c>
      <c r="B3536" s="23" t="s">
        <v>5225</v>
      </c>
      <c r="C3536" s="32">
        <v>45941</v>
      </c>
      <c r="D3536" s="32">
        <v>45948</v>
      </c>
      <c r="E3536" s="51">
        <v>74.2</v>
      </c>
      <c r="F3536" s="51">
        <f t="shared" si="632"/>
        <v>6529.6</v>
      </c>
      <c r="G3536" s="52">
        <f t="shared" si="631"/>
        <v>6529.6</v>
      </c>
      <c r="H3536" s="23">
        <v>135213</v>
      </c>
      <c r="I3536" s="23" t="s">
        <v>5189</v>
      </c>
      <c r="J3536" s="23">
        <v>1</v>
      </c>
      <c r="K3536" s="23"/>
      <c r="L3536" s="23">
        <f t="shared" si="614"/>
        <v>1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5231</v>
      </c>
      <c r="X3536" s="32" t="str">
        <f t="shared" si="620"/>
        <v/>
      </c>
      <c r="Y3536" s="23"/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5"/>
        <v>3536</v>
      </c>
      <c r="B3537" s="23" t="s">
        <v>5225</v>
      </c>
      <c r="C3537" s="32">
        <v>45941</v>
      </c>
      <c r="D3537" s="32">
        <v>45948</v>
      </c>
      <c r="E3537" s="51">
        <v>78.400000000000006</v>
      </c>
      <c r="F3537" s="51">
        <f t="shared" si="632"/>
        <v>6899.2000000000007</v>
      </c>
      <c r="G3537" s="52">
        <f t="shared" si="631"/>
        <v>6899.2000000000007</v>
      </c>
      <c r="H3537" s="23">
        <v>141409</v>
      </c>
      <c r="I3537" s="23" t="s">
        <v>5190</v>
      </c>
      <c r="J3537" s="23">
        <v>1</v>
      </c>
      <c r="K3537" s="23"/>
      <c r="L3537" s="23">
        <f t="shared" si="614"/>
        <v>1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5231</v>
      </c>
      <c r="X3537" s="32" t="str">
        <f t="shared" si="620"/>
        <v/>
      </c>
      <c r="Y3537" s="23"/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5"/>
        <v>3537</v>
      </c>
      <c r="B3538" s="23" t="s">
        <v>5225</v>
      </c>
      <c r="C3538" s="32">
        <v>45941</v>
      </c>
      <c r="D3538" s="32">
        <v>45948</v>
      </c>
      <c r="E3538" s="51">
        <v>259</v>
      </c>
      <c r="F3538" s="51">
        <f t="shared" si="632"/>
        <v>22792</v>
      </c>
      <c r="G3538" s="52">
        <f t="shared" si="631"/>
        <v>22792</v>
      </c>
      <c r="H3538" s="23">
        <v>141732</v>
      </c>
      <c r="I3538" s="23" t="s">
        <v>4778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/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5"/>
        <v>3538</v>
      </c>
      <c r="B3539" s="23" t="s">
        <v>5225</v>
      </c>
      <c r="C3539" s="32">
        <v>45941</v>
      </c>
      <c r="D3539" s="32">
        <v>45948</v>
      </c>
      <c r="E3539" s="51">
        <v>161.25</v>
      </c>
      <c r="F3539" s="51">
        <f t="shared" si="632"/>
        <v>14190</v>
      </c>
      <c r="G3539" s="52">
        <f t="shared" si="631"/>
        <v>14190</v>
      </c>
      <c r="H3539" s="23">
        <v>145513</v>
      </c>
      <c r="I3539" s="23" t="s">
        <v>4780</v>
      </c>
      <c r="J3539" s="23">
        <v>1</v>
      </c>
      <c r="K3539" s="23"/>
      <c r="L3539" s="23">
        <f t="shared" ref="L3539:L3602" si="636">J3539-K3539</f>
        <v>1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5231</v>
      </c>
      <c r="X3539" s="32" t="str">
        <f t="shared" si="620"/>
        <v/>
      </c>
      <c r="Y3539" s="23"/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5"/>
        <v>3539</v>
      </c>
      <c r="B3540" s="23" t="s">
        <v>5225</v>
      </c>
      <c r="C3540" s="32">
        <v>45941</v>
      </c>
      <c r="D3540" s="32">
        <v>45948</v>
      </c>
      <c r="E3540" s="51">
        <v>98.7</v>
      </c>
      <c r="F3540" s="51">
        <f t="shared" si="632"/>
        <v>8685.6</v>
      </c>
      <c r="G3540" s="52">
        <f t="shared" si="631"/>
        <v>8685.6</v>
      </c>
      <c r="H3540" s="23">
        <v>149303</v>
      </c>
      <c r="I3540" s="23" t="s">
        <v>5191</v>
      </c>
      <c r="J3540" s="23">
        <v>1</v>
      </c>
      <c r="K3540" s="23"/>
      <c r="L3540" s="23">
        <f t="shared" si="636"/>
        <v>1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5231</v>
      </c>
      <c r="X3540" s="32" t="str">
        <f t="shared" si="620"/>
        <v/>
      </c>
      <c r="Y3540" s="23"/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5"/>
        <v>3540</v>
      </c>
      <c r="B3541" s="23" t="s">
        <v>5225</v>
      </c>
      <c r="C3541" s="32">
        <v>45941</v>
      </c>
      <c r="D3541" s="32">
        <v>45948</v>
      </c>
      <c r="E3541" s="51">
        <v>107.1</v>
      </c>
      <c r="F3541" s="51">
        <f t="shared" si="632"/>
        <v>9424.7999999999993</v>
      </c>
      <c r="G3541" s="52">
        <f t="shared" si="631"/>
        <v>9424.7999999999993</v>
      </c>
      <c r="H3541" s="23">
        <v>155505</v>
      </c>
      <c r="I3541" s="23" t="s">
        <v>5192</v>
      </c>
      <c r="J3541" s="23">
        <v>1</v>
      </c>
      <c r="K3541" s="23"/>
      <c r="L3541" s="23">
        <f t="shared" si="636"/>
        <v>1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5231</v>
      </c>
      <c r="X3541" s="32" t="str">
        <f t="shared" ref="X3541:X3604" si="637">IF(OR(R3541 = "PRIYANKA MADAM", R3541 = "DEEPAK", R3541 = "PORTER"),N3541,"")</f>
        <v/>
      </c>
      <c r="Y3541" s="23"/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5"/>
        <v>3541</v>
      </c>
      <c r="B3542" s="23" t="s">
        <v>5225</v>
      </c>
      <c r="C3542" s="32">
        <v>45941</v>
      </c>
      <c r="D3542" s="32">
        <v>45948</v>
      </c>
      <c r="E3542" s="51">
        <v>193.2</v>
      </c>
      <c r="F3542" s="51">
        <f t="shared" si="632"/>
        <v>17001.599999999999</v>
      </c>
      <c r="G3542" s="52">
        <f t="shared" si="631"/>
        <v>51004.799999999996</v>
      </c>
      <c r="H3542" s="23">
        <v>156604</v>
      </c>
      <c r="I3542" s="23" t="s">
        <v>5193</v>
      </c>
      <c r="J3542" s="23">
        <v>3</v>
      </c>
      <c r="K3542" s="23"/>
      <c r="L3542" s="23">
        <f t="shared" si="636"/>
        <v>3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5231</v>
      </c>
      <c r="X3542" s="32" t="str">
        <f t="shared" si="637"/>
        <v/>
      </c>
      <c r="Y3542" s="23"/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5"/>
        <v>3542</v>
      </c>
      <c r="B3543" s="23" t="s">
        <v>5225</v>
      </c>
      <c r="C3543" s="32">
        <v>45941</v>
      </c>
      <c r="D3543" s="32">
        <v>45948</v>
      </c>
      <c r="E3543" s="51">
        <v>193.2</v>
      </c>
      <c r="F3543" s="51">
        <f t="shared" si="632"/>
        <v>17001.599999999999</v>
      </c>
      <c r="G3543" s="52">
        <f t="shared" si="631"/>
        <v>17001.599999999999</v>
      </c>
      <c r="H3543" s="23">
        <v>156604</v>
      </c>
      <c r="I3543" s="23" t="s">
        <v>5193</v>
      </c>
      <c r="J3543" s="23">
        <v>1</v>
      </c>
      <c r="K3543" s="23"/>
      <c r="L3543" s="23">
        <f t="shared" si="636"/>
        <v>1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5231</v>
      </c>
      <c r="X3543" s="32" t="str">
        <f t="shared" si="637"/>
        <v/>
      </c>
      <c r="Y3543" s="23"/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5"/>
        <v>3543</v>
      </c>
      <c r="B3544" s="23" t="s">
        <v>5225</v>
      </c>
      <c r="C3544" s="32">
        <v>45941</v>
      </c>
      <c r="D3544" s="32">
        <v>45948</v>
      </c>
      <c r="E3544" s="51">
        <v>38.5</v>
      </c>
      <c r="F3544" s="51">
        <f t="shared" si="632"/>
        <v>3388</v>
      </c>
      <c r="G3544" s="52">
        <f t="shared" si="631"/>
        <v>6776</v>
      </c>
      <c r="H3544" s="23">
        <v>300306</v>
      </c>
      <c r="I3544" s="23" t="s">
        <v>4782</v>
      </c>
      <c r="J3544" s="23">
        <v>2</v>
      </c>
      <c r="K3544" s="23"/>
      <c r="L3544" s="23">
        <f t="shared" si="636"/>
        <v>2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5231</v>
      </c>
      <c r="X3544" s="32" t="str">
        <f t="shared" si="637"/>
        <v/>
      </c>
      <c r="Y3544" s="23"/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5"/>
        <v>3544</v>
      </c>
      <c r="B3545" s="23" t="s">
        <v>5225</v>
      </c>
      <c r="C3545" s="32">
        <v>45941</v>
      </c>
      <c r="D3545" s="32">
        <v>45948</v>
      </c>
      <c r="E3545" s="51">
        <v>196</v>
      </c>
      <c r="F3545" s="51">
        <f t="shared" si="632"/>
        <v>17248</v>
      </c>
      <c r="G3545" s="52">
        <f t="shared" si="631"/>
        <v>17248</v>
      </c>
      <c r="H3545" s="23">
        <v>300310</v>
      </c>
      <c r="I3545" s="23" t="s">
        <v>4782</v>
      </c>
      <c r="J3545" s="23">
        <v>1</v>
      </c>
      <c r="K3545" s="23"/>
      <c r="L3545" s="23">
        <f t="shared" si="636"/>
        <v>1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5231</v>
      </c>
      <c r="X3545" s="32" t="str">
        <f t="shared" si="637"/>
        <v/>
      </c>
      <c r="Y3545" s="23"/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5"/>
        <v>3545</v>
      </c>
      <c r="B3546" s="23" t="s">
        <v>5225</v>
      </c>
      <c r="C3546" s="32">
        <v>45941</v>
      </c>
      <c r="D3546" s="32">
        <v>45948</v>
      </c>
      <c r="E3546" s="51">
        <v>187.6</v>
      </c>
      <c r="F3546" s="51">
        <f t="shared" si="632"/>
        <v>16508.8</v>
      </c>
      <c r="G3546" s="52">
        <f t="shared" si="631"/>
        <v>16508.8</v>
      </c>
      <c r="H3546" s="23">
        <v>301028</v>
      </c>
      <c r="I3546" s="23" t="s">
        <v>4783</v>
      </c>
      <c r="J3546" s="23">
        <v>1</v>
      </c>
      <c r="K3546" s="23"/>
      <c r="L3546" s="23">
        <f t="shared" si="636"/>
        <v>1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5231</v>
      </c>
      <c r="X3546" s="32" t="str">
        <f t="shared" si="637"/>
        <v/>
      </c>
      <c r="Y3546" s="23"/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5"/>
        <v>3546</v>
      </c>
      <c r="B3547" s="23" t="s">
        <v>5225</v>
      </c>
      <c r="C3547" s="32">
        <v>45941</v>
      </c>
      <c r="D3547" s="32">
        <v>45948</v>
      </c>
      <c r="E3547" s="51">
        <v>30.8</v>
      </c>
      <c r="F3547" s="51">
        <f t="shared" si="632"/>
        <v>2710.4</v>
      </c>
      <c r="G3547" s="52">
        <f t="shared" si="631"/>
        <v>2710.4</v>
      </c>
      <c r="H3547" s="23">
        <v>301305</v>
      </c>
      <c r="I3547" s="23" t="s">
        <v>5194</v>
      </c>
      <c r="J3547" s="23">
        <v>1</v>
      </c>
      <c r="K3547" s="23"/>
      <c r="L3547" s="23">
        <f t="shared" si="636"/>
        <v>1</v>
      </c>
      <c r="M3547" s="23"/>
      <c r="N3547" s="32"/>
      <c r="O3547" s="52"/>
      <c r="P3547" s="23" t="s">
        <v>5222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5232</v>
      </c>
      <c r="X3547" s="32" t="str">
        <f t="shared" si="637"/>
        <v/>
      </c>
      <c r="Y3547" s="23"/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5"/>
        <v>3547</v>
      </c>
      <c r="B3548" s="23" t="s">
        <v>5225</v>
      </c>
      <c r="C3548" s="32">
        <v>45941</v>
      </c>
      <c r="D3548" s="32">
        <v>45948</v>
      </c>
      <c r="E3548" s="51">
        <v>304.5</v>
      </c>
      <c r="F3548" s="51">
        <f t="shared" si="632"/>
        <v>26796</v>
      </c>
      <c r="G3548" s="52">
        <f t="shared" si="631"/>
        <v>53592</v>
      </c>
      <c r="H3548" s="23">
        <v>301836</v>
      </c>
      <c r="I3548" s="23" t="s">
        <v>5195</v>
      </c>
      <c r="J3548" s="23">
        <v>2</v>
      </c>
      <c r="K3548" s="23"/>
      <c r="L3548" s="23">
        <f t="shared" si="636"/>
        <v>2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5231</v>
      </c>
      <c r="X3548" s="32" t="str">
        <f t="shared" si="637"/>
        <v/>
      </c>
      <c r="Y3548" s="23"/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5"/>
        <v>3548</v>
      </c>
      <c r="B3549" s="23" t="s">
        <v>5225</v>
      </c>
      <c r="C3549" s="32">
        <v>45941</v>
      </c>
      <c r="D3549" s="32">
        <v>45948</v>
      </c>
      <c r="E3549" s="51">
        <v>169.4</v>
      </c>
      <c r="F3549" s="51">
        <f t="shared" si="632"/>
        <v>14907.2</v>
      </c>
      <c r="G3549" s="52">
        <f t="shared" si="631"/>
        <v>29814.400000000001</v>
      </c>
      <c r="H3549" s="23">
        <v>302008</v>
      </c>
      <c r="I3549" s="23" t="s">
        <v>5196</v>
      </c>
      <c r="J3549" s="23">
        <v>2</v>
      </c>
      <c r="K3549" s="23"/>
      <c r="L3549" s="23">
        <f t="shared" si="636"/>
        <v>2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5231</v>
      </c>
      <c r="X3549" s="32" t="str">
        <f t="shared" si="637"/>
        <v/>
      </c>
      <c r="Y3549" s="23"/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5"/>
        <v>3549</v>
      </c>
      <c r="B3550" s="23" t="s">
        <v>5225</v>
      </c>
      <c r="C3550" s="32">
        <v>45941</v>
      </c>
      <c r="D3550" s="32">
        <v>45948</v>
      </c>
      <c r="E3550" s="51">
        <v>73.5</v>
      </c>
      <c r="F3550" s="51">
        <f t="shared" si="632"/>
        <v>6468</v>
      </c>
      <c r="G3550" s="52">
        <f t="shared" si="631"/>
        <v>6468</v>
      </c>
      <c r="H3550" s="23">
        <v>302212</v>
      </c>
      <c r="I3550" s="23" t="s">
        <v>4784</v>
      </c>
      <c r="J3550" s="23">
        <v>1</v>
      </c>
      <c r="K3550" s="23"/>
      <c r="L3550" s="23">
        <f t="shared" si="636"/>
        <v>1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5231</v>
      </c>
      <c r="X3550" s="32" t="str">
        <f t="shared" si="637"/>
        <v/>
      </c>
      <c r="Y3550" s="23"/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5"/>
        <v>3550</v>
      </c>
      <c r="B3551" s="23" t="s">
        <v>5225</v>
      </c>
      <c r="C3551" s="32">
        <v>45941</v>
      </c>
      <c r="D3551" s="32">
        <v>45948</v>
      </c>
      <c r="E3551" s="51">
        <v>204.4</v>
      </c>
      <c r="F3551" s="51">
        <f t="shared" si="632"/>
        <v>17987.2</v>
      </c>
      <c r="G3551" s="52">
        <f t="shared" si="631"/>
        <v>35974.400000000001</v>
      </c>
      <c r="H3551" s="23">
        <v>302216</v>
      </c>
      <c r="I3551" s="23" t="s">
        <v>4784</v>
      </c>
      <c r="J3551" s="23">
        <v>2</v>
      </c>
      <c r="K3551" s="23"/>
      <c r="L3551" s="23">
        <f t="shared" si="636"/>
        <v>2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5231</v>
      </c>
      <c r="X3551" s="32" t="str">
        <f t="shared" si="637"/>
        <v/>
      </c>
      <c r="Y3551" s="23"/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5"/>
        <v>3551</v>
      </c>
      <c r="B3552" s="23" t="s">
        <v>5225</v>
      </c>
      <c r="C3552" s="32">
        <v>45941</v>
      </c>
      <c r="D3552" s="32">
        <v>45948</v>
      </c>
      <c r="E3552" s="51">
        <v>35</v>
      </c>
      <c r="F3552" s="51">
        <f t="shared" si="632"/>
        <v>3080</v>
      </c>
      <c r="G3552" s="52">
        <f t="shared" si="631"/>
        <v>3080</v>
      </c>
      <c r="H3552" s="23">
        <v>302902</v>
      </c>
      <c r="I3552" s="23" t="s">
        <v>4786</v>
      </c>
      <c r="J3552" s="23">
        <v>1</v>
      </c>
      <c r="K3552" s="23"/>
      <c r="L3552" s="23">
        <f t="shared" si="636"/>
        <v>1</v>
      </c>
      <c r="M3552" s="23"/>
      <c r="N3552" s="32"/>
      <c r="O3552" s="52"/>
      <c r="P3552" s="23" t="s">
        <v>5223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5233</v>
      </c>
      <c r="X3552" s="32" t="str">
        <f t="shared" si="637"/>
        <v/>
      </c>
      <c r="Y3552" s="23"/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5"/>
        <v>3552</v>
      </c>
      <c r="B3553" s="23" t="s">
        <v>5225</v>
      </c>
      <c r="C3553" s="32">
        <v>45941</v>
      </c>
      <c r="D3553" s="32">
        <v>45948</v>
      </c>
      <c r="E3553" s="51">
        <v>204.4</v>
      </c>
      <c r="F3553" s="51">
        <f t="shared" si="632"/>
        <v>17987.2</v>
      </c>
      <c r="G3553" s="52">
        <f t="shared" si="631"/>
        <v>35974.400000000001</v>
      </c>
      <c r="H3553" s="23">
        <v>304014</v>
      </c>
      <c r="I3553" s="23" t="s">
        <v>4810</v>
      </c>
      <c r="J3553" s="23">
        <v>2</v>
      </c>
      <c r="K3553" s="23"/>
      <c r="L3553" s="23">
        <f t="shared" si="636"/>
        <v>2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5231</v>
      </c>
      <c r="X3553" s="32" t="str">
        <f t="shared" si="637"/>
        <v/>
      </c>
      <c r="Y3553" s="23"/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5"/>
        <v>3553</v>
      </c>
      <c r="B3554" s="23" t="s">
        <v>5225</v>
      </c>
      <c r="C3554" s="32">
        <v>45941</v>
      </c>
      <c r="D3554" s="32">
        <v>45948</v>
      </c>
      <c r="E3554" s="51">
        <v>321.75</v>
      </c>
      <c r="F3554" s="51">
        <f t="shared" si="632"/>
        <v>28314</v>
      </c>
      <c r="G3554" s="52">
        <f t="shared" si="631"/>
        <v>28314</v>
      </c>
      <c r="H3554" s="23">
        <v>305034</v>
      </c>
      <c r="I3554" s="23" t="s">
        <v>5197</v>
      </c>
      <c r="J3554" s="23">
        <v>1</v>
      </c>
      <c r="K3554" s="23"/>
      <c r="L3554" s="23">
        <f t="shared" si="636"/>
        <v>1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5231</v>
      </c>
      <c r="X3554" s="32" t="str">
        <f t="shared" si="637"/>
        <v/>
      </c>
      <c r="Y3554" s="23"/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5"/>
        <v>3554</v>
      </c>
      <c r="B3555" s="23" t="s">
        <v>5225</v>
      </c>
      <c r="C3555" s="32">
        <v>45941</v>
      </c>
      <c r="D3555" s="32">
        <v>45948</v>
      </c>
      <c r="E3555" s="51">
        <v>86.8</v>
      </c>
      <c r="F3555" s="51">
        <f t="shared" si="632"/>
        <v>7638.4</v>
      </c>
      <c r="G3555" s="52">
        <f t="shared" si="631"/>
        <v>7638.4</v>
      </c>
      <c r="H3555" s="23">
        <v>305413</v>
      </c>
      <c r="I3555" s="23" t="s">
        <v>5198</v>
      </c>
      <c r="J3555" s="23">
        <v>1</v>
      </c>
      <c r="K3555" s="23"/>
      <c r="L3555" s="23">
        <f t="shared" si="636"/>
        <v>1</v>
      </c>
      <c r="M3555" s="23"/>
      <c r="N3555" s="32"/>
      <c r="O3555" s="52"/>
      <c r="P3555" s="23" t="s">
        <v>5222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5232</v>
      </c>
      <c r="X3555" s="32" t="str">
        <f t="shared" si="637"/>
        <v/>
      </c>
      <c r="Y3555" s="23"/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5"/>
        <v>3555</v>
      </c>
      <c r="B3556" s="23" t="s">
        <v>5225</v>
      </c>
      <c r="C3556" s="32">
        <v>45941</v>
      </c>
      <c r="D3556" s="32">
        <v>45948</v>
      </c>
      <c r="E3556" s="51">
        <v>107.8</v>
      </c>
      <c r="F3556" s="51">
        <f t="shared" si="632"/>
        <v>9486.4</v>
      </c>
      <c r="G3556" s="52">
        <f t="shared" si="631"/>
        <v>47432</v>
      </c>
      <c r="H3556" s="23">
        <v>310910</v>
      </c>
      <c r="I3556" s="23" t="s">
        <v>4792</v>
      </c>
      <c r="J3556" s="23">
        <v>5</v>
      </c>
      <c r="K3556" s="23"/>
      <c r="L3556" s="23">
        <f t="shared" si="636"/>
        <v>5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5231</v>
      </c>
      <c r="X3556" s="32" t="str">
        <f t="shared" si="637"/>
        <v/>
      </c>
      <c r="Y3556" s="23"/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5"/>
        <v>3556</v>
      </c>
      <c r="B3557" s="23" t="s">
        <v>5225</v>
      </c>
      <c r="C3557" s="32">
        <v>45941</v>
      </c>
      <c r="D3557" s="32">
        <v>45948</v>
      </c>
      <c r="E3557" s="51">
        <v>207.9</v>
      </c>
      <c r="F3557" s="51">
        <f t="shared" si="632"/>
        <v>18295.2</v>
      </c>
      <c r="G3557" s="52">
        <f t="shared" si="631"/>
        <v>18295.2</v>
      </c>
      <c r="H3557" s="23">
        <v>312206</v>
      </c>
      <c r="I3557" s="23" t="s">
        <v>5199</v>
      </c>
      <c r="J3557" s="23">
        <v>1</v>
      </c>
      <c r="K3557" s="23"/>
      <c r="L3557" s="23">
        <f t="shared" si="636"/>
        <v>1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5231</v>
      </c>
      <c r="X3557" s="32" t="str">
        <f t="shared" si="637"/>
        <v/>
      </c>
      <c r="Y3557" s="23"/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5"/>
        <v>3557</v>
      </c>
      <c r="B3558" s="23" t="s">
        <v>5225</v>
      </c>
      <c r="C3558" s="32">
        <v>45941</v>
      </c>
      <c r="D3558" s="32">
        <v>45948</v>
      </c>
      <c r="E3558" s="51">
        <v>38.5</v>
      </c>
      <c r="F3558" s="51">
        <f t="shared" si="632"/>
        <v>3388</v>
      </c>
      <c r="G3558" s="52">
        <f t="shared" si="631"/>
        <v>3388</v>
      </c>
      <c r="H3558" s="23">
        <v>317302</v>
      </c>
      <c r="I3558" s="23" t="s">
        <v>4782</v>
      </c>
      <c r="J3558" s="23">
        <v>1</v>
      </c>
      <c r="K3558" s="23"/>
      <c r="L3558" s="23">
        <f t="shared" si="636"/>
        <v>1</v>
      </c>
      <c r="M3558" s="23"/>
      <c r="N3558" s="32"/>
      <c r="O3558" s="52"/>
      <c r="P3558" s="23" t="s">
        <v>5223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5233</v>
      </c>
      <c r="X3558" s="32" t="str">
        <f t="shared" si="637"/>
        <v/>
      </c>
      <c r="Y3558" s="23"/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5"/>
        <v>3558</v>
      </c>
      <c r="B3559" s="23" t="s">
        <v>5225</v>
      </c>
      <c r="C3559" s="32">
        <v>45941</v>
      </c>
      <c r="D3559" s="32">
        <v>45948</v>
      </c>
      <c r="E3559" s="51">
        <v>53.9</v>
      </c>
      <c r="F3559" s="51">
        <f t="shared" si="632"/>
        <v>4743.2</v>
      </c>
      <c r="G3559" s="52">
        <f t="shared" si="631"/>
        <v>4743.2</v>
      </c>
      <c r="H3559" s="23">
        <v>317318</v>
      </c>
      <c r="I3559" s="23" t="s">
        <v>4782</v>
      </c>
      <c r="J3559" s="23">
        <v>1</v>
      </c>
      <c r="K3559" s="23"/>
      <c r="L3559" s="23">
        <f t="shared" si="636"/>
        <v>1</v>
      </c>
      <c r="M3559" s="23"/>
      <c r="N3559" s="32"/>
      <c r="O3559" s="52"/>
      <c r="P3559" s="23" t="s">
        <v>5223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5233</v>
      </c>
      <c r="X3559" s="32" t="str">
        <f t="shared" si="637"/>
        <v/>
      </c>
      <c r="Y3559" s="23"/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5"/>
        <v>3559</v>
      </c>
      <c r="B3560" s="23" t="s">
        <v>5225</v>
      </c>
      <c r="C3560" s="32">
        <v>45941</v>
      </c>
      <c r="D3560" s="32">
        <v>45948</v>
      </c>
      <c r="E3560" s="51">
        <v>35</v>
      </c>
      <c r="F3560" s="51">
        <f t="shared" si="632"/>
        <v>3080</v>
      </c>
      <c r="G3560" s="52">
        <f t="shared" si="631"/>
        <v>3080</v>
      </c>
      <c r="H3560" s="23">
        <v>317408</v>
      </c>
      <c r="I3560" s="23" t="s">
        <v>4793</v>
      </c>
      <c r="J3560" s="23">
        <v>1</v>
      </c>
      <c r="K3560" s="23"/>
      <c r="L3560" s="23">
        <f t="shared" si="636"/>
        <v>1</v>
      </c>
      <c r="M3560" s="23"/>
      <c r="N3560" s="32"/>
      <c r="O3560" s="52"/>
      <c r="P3560" s="23" t="s">
        <v>5223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5233</v>
      </c>
      <c r="X3560" s="32" t="str">
        <f t="shared" si="637"/>
        <v/>
      </c>
      <c r="Y3560" s="23"/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5"/>
        <v>3560</v>
      </c>
      <c r="B3561" s="23" t="s">
        <v>5225</v>
      </c>
      <c r="C3561" s="32">
        <v>45941</v>
      </c>
      <c r="D3561" s="32">
        <v>45948</v>
      </c>
      <c r="E3561" s="51">
        <v>277.5</v>
      </c>
      <c r="F3561" s="51">
        <f t="shared" si="632"/>
        <v>24420</v>
      </c>
      <c r="G3561" s="52">
        <f t="shared" si="631"/>
        <v>24420</v>
      </c>
      <c r="H3561" s="23">
        <v>317434</v>
      </c>
      <c r="I3561" s="23" t="s">
        <v>4793</v>
      </c>
      <c r="J3561" s="23">
        <v>1</v>
      </c>
      <c r="K3561" s="23"/>
      <c r="L3561" s="23">
        <f t="shared" si="636"/>
        <v>1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5231</v>
      </c>
      <c r="X3561" s="32" t="str">
        <f t="shared" si="637"/>
        <v/>
      </c>
      <c r="Y3561" s="23"/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5"/>
        <v>3561</v>
      </c>
      <c r="B3562" s="23" t="s">
        <v>5225</v>
      </c>
      <c r="C3562" s="32">
        <v>45941</v>
      </c>
      <c r="D3562" s="32">
        <v>45948</v>
      </c>
      <c r="E3562" s="51">
        <v>305.25</v>
      </c>
      <c r="F3562" s="51">
        <f t="shared" si="632"/>
        <v>26862</v>
      </c>
      <c r="G3562" s="52">
        <f t="shared" si="631"/>
        <v>53724</v>
      </c>
      <c r="H3562" s="23">
        <v>318340</v>
      </c>
      <c r="I3562" s="23" t="s">
        <v>4794</v>
      </c>
      <c r="J3562" s="23">
        <v>2</v>
      </c>
      <c r="K3562" s="23"/>
      <c r="L3562" s="23">
        <f t="shared" si="636"/>
        <v>2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5231</v>
      </c>
      <c r="X3562" s="32" t="str">
        <f t="shared" si="637"/>
        <v/>
      </c>
      <c r="Y3562" s="23"/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5"/>
        <v>3562</v>
      </c>
      <c r="B3563" s="23" t="s">
        <v>5225</v>
      </c>
      <c r="C3563" s="32">
        <v>45941</v>
      </c>
      <c r="D3563" s="32">
        <v>45948</v>
      </c>
      <c r="E3563" s="51">
        <v>224</v>
      </c>
      <c r="F3563" s="51">
        <f t="shared" si="632"/>
        <v>19712</v>
      </c>
      <c r="G3563" s="52">
        <f t="shared" si="631"/>
        <v>591360</v>
      </c>
      <c r="H3563" s="23">
        <v>333810</v>
      </c>
      <c r="I3563" s="23" t="s">
        <v>5200</v>
      </c>
      <c r="J3563" s="23">
        <v>30</v>
      </c>
      <c r="K3563" s="23"/>
      <c r="L3563" s="23">
        <f t="shared" si="636"/>
        <v>30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5231</v>
      </c>
      <c r="X3563" s="32" t="str">
        <f t="shared" si="637"/>
        <v/>
      </c>
      <c r="Y3563" s="23"/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5"/>
        <v>3563</v>
      </c>
      <c r="B3564" s="23" t="s">
        <v>5225</v>
      </c>
      <c r="C3564" s="32">
        <v>45941</v>
      </c>
      <c r="D3564" s="32">
        <v>45948</v>
      </c>
      <c r="E3564" s="51">
        <v>144.19999999999999</v>
      </c>
      <c r="F3564" s="51">
        <f t="shared" si="632"/>
        <v>12689.599999999999</v>
      </c>
      <c r="G3564" s="52">
        <f t="shared" si="631"/>
        <v>12689.599999999999</v>
      </c>
      <c r="H3564" s="23">
        <v>333904</v>
      </c>
      <c r="I3564" s="23" t="s">
        <v>5201</v>
      </c>
      <c r="J3564" s="23">
        <v>1</v>
      </c>
      <c r="K3564" s="23"/>
      <c r="L3564" s="23">
        <f t="shared" si="636"/>
        <v>1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5231</v>
      </c>
      <c r="X3564" s="32" t="str">
        <f t="shared" si="637"/>
        <v/>
      </c>
      <c r="Y3564" s="23"/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5"/>
        <v>3564</v>
      </c>
      <c r="B3565" s="23" t="s">
        <v>5225</v>
      </c>
      <c r="C3565" s="32">
        <v>45941</v>
      </c>
      <c r="D3565" s="32">
        <v>45948</v>
      </c>
      <c r="E3565" s="51">
        <v>267.39999999999998</v>
      </c>
      <c r="F3565" s="51">
        <f t="shared" si="632"/>
        <v>23531.199999999997</v>
      </c>
      <c r="G3565" s="52">
        <f t="shared" si="631"/>
        <v>23531.199999999997</v>
      </c>
      <c r="H3565" s="23">
        <v>337416</v>
      </c>
      <c r="I3565" s="23" t="s">
        <v>5202</v>
      </c>
      <c r="J3565" s="23">
        <v>1</v>
      </c>
      <c r="K3565" s="23"/>
      <c r="L3565" s="23">
        <f t="shared" si="636"/>
        <v>1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5231</v>
      </c>
      <c r="X3565" s="32" t="str">
        <f t="shared" si="637"/>
        <v/>
      </c>
      <c r="Y3565" s="23"/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5"/>
        <v>3565</v>
      </c>
      <c r="B3566" s="23" t="s">
        <v>5225</v>
      </c>
      <c r="C3566" s="32">
        <v>45941</v>
      </c>
      <c r="D3566" s="32">
        <v>45948</v>
      </c>
      <c r="E3566" s="51">
        <v>267.39999999999998</v>
      </c>
      <c r="F3566" s="51">
        <f t="shared" si="632"/>
        <v>23531.199999999997</v>
      </c>
      <c r="G3566" s="52">
        <f t="shared" si="631"/>
        <v>23531.199999999997</v>
      </c>
      <c r="H3566" s="23">
        <v>337614</v>
      </c>
      <c r="I3566" s="23" t="s">
        <v>5203</v>
      </c>
      <c r="J3566" s="23">
        <v>1</v>
      </c>
      <c r="K3566" s="23"/>
      <c r="L3566" s="23">
        <f t="shared" si="636"/>
        <v>1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5231</v>
      </c>
      <c r="X3566" s="32" t="str">
        <f t="shared" si="637"/>
        <v/>
      </c>
      <c r="Y3566" s="23"/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5"/>
        <v>3566</v>
      </c>
      <c r="B3567" s="23" t="s">
        <v>5225</v>
      </c>
      <c r="C3567" s="32">
        <v>45941</v>
      </c>
      <c r="D3567" s="32">
        <v>45948</v>
      </c>
      <c r="E3567" s="51">
        <v>205.1</v>
      </c>
      <c r="F3567" s="51">
        <f t="shared" si="632"/>
        <v>18048.8</v>
      </c>
      <c r="G3567" s="52">
        <f t="shared" si="631"/>
        <v>18048.8</v>
      </c>
      <c r="H3567" s="23">
        <v>343512</v>
      </c>
      <c r="I3567" s="23" t="s">
        <v>4801</v>
      </c>
      <c r="J3567" s="23">
        <v>1</v>
      </c>
      <c r="K3567" s="23"/>
      <c r="L3567" s="23">
        <f t="shared" si="636"/>
        <v>1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5231</v>
      </c>
      <c r="X3567" s="32" t="str">
        <f t="shared" si="637"/>
        <v/>
      </c>
      <c r="Y3567" s="23"/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5"/>
        <v>3567</v>
      </c>
      <c r="B3568" s="23" t="s">
        <v>5225</v>
      </c>
      <c r="C3568" s="32">
        <v>45941</v>
      </c>
      <c r="D3568" s="32">
        <v>45948</v>
      </c>
      <c r="E3568" s="51">
        <v>267.39999999999998</v>
      </c>
      <c r="F3568" s="51">
        <f t="shared" si="632"/>
        <v>23531.199999999997</v>
      </c>
      <c r="G3568" s="52">
        <f t="shared" si="631"/>
        <v>23531.199999999997</v>
      </c>
      <c r="H3568" s="23">
        <v>343614</v>
      </c>
      <c r="I3568" s="23" t="s">
        <v>4801</v>
      </c>
      <c r="J3568" s="23">
        <v>1</v>
      </c>
      <c r="K3568" s="23"/>
      <c r="L3568" s="23">
        <f t="shared" si="636"/>
        <v>1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5231</v>
      </c>
      <c r="X3568" s="32" t="str">
        <f t="shared" si="637"/>
        <v/>
      </c>
      <c r="Y3568" s="23"/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5"/>
        <v>3568</v>
      </c>
      <c r="B3569" s="23" t="s">
        <v>5225</v>
      </c>
      <c r="C3569" s="32">
        <v>45941</v>
      </c>
      <c r="D3569" s="32">
        <v>45948</v>
      </c>
      <c r="E3569" s="51">
        <v>58.1</v>
      </c>
      <c r="F3569" s="51">
        <f t="shared" si="632"/>
        <v>5112.8</v>
      </c>
      <c r="G3569" s="52">
        <f t="shared" si="631"/>
        <v>51128</v>
      </c>
      <c r="H3569" s="23">
        <v>344606</v>
      </c>
      <c r="I3569" s="23" t="s">
        <v>4793</v>
      </c>
      <c r="J3569" s="23">
        <v>10</v>
      </c>
      <c r="K3569" s="23"/>
      <c r="L3569" s="23">
        <f t="shared" si="636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5231</v>
      </c>
      <c r="X3569" s="32" t="str">
        <f t="shared" si="637"/>
        <v/>
      </c>
      <c r="Y3569" s="23"/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5"/>
        <v>3569</v>
      </c>
      <c r="B3570" s="23" t="s">
        <v>5225</v>
      </c>
      <c r="C3570" s="32">
        <v>45941</v>
      </c>
      <c r="D3570" s="32">
        <v>45948</v>
      </c>
      <c r="E3570" s="51">
        <v>227.5</v>
      </c>
      <c r="F3570" s="51">
        <f t="shared" si="632"/>
        <v>20020</v>
      </c>
      <c r="G3570" s="52">
        <f t="shared" si="631"/>
        <v>200200</v>
      </c>
      <c r="H3570" s="23">
        <v>344712</v>
      </c>
      <c r="I3570" s="23" t="s">
        <v>4802</v>
      </c>
      <c r="J3570" s="23">
        <v>10</v>
      </c>
      <c r="K3570" s="23"/>
      <c r="L3570" s="23">
        <f t="shared" si="636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5231</v>
      </c>
      <c r="X3570" s="32" t="str">
        <f t="shared" si="637"/>
        <v/>
      </c>
      <c r="Y3570" s="23"/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5"/>
        <v>3570</v>
      </c>
      <c r="B3571" s="23" t="s">
        <v>5225</v>
      </c>
      <c r="C3571" s="32">
        <v>45941</v>
      </c>
      <c r="D3571" s="32">
        <v>45948</v>
      </c>
      <c r="E3571" s="51">
        <v>334.5</v>
      </c>
      <c r="F3571" s="51">
        <f t="shared" si="632"/>
        <v>29436</v>
      </c>
      <c r="G3571" s="52">
        <f t="shared" si="631"/>
        <v>29436</v>
      </c>
      <c r="H3571" s="23">
        <v>348232</v>
      </c>
      <c r="I3571" s="23" t="s">
        <v>4804</v>
      </c>
      <c r="J3571" s="23">
        <v>1</v>
      </c>
      <c r="K3571" s="23"/>
      <c r="L3571" s="23">
        <f t="shared" si="636"/>
        <v>1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5231</v>
      </c>
      <c r="X3571" s="32" t="str">
        <f t="shared" si="637"/>
        <v/>
      </c>
      <c r="Y3571" s="23"/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5"/>
        <v>3571</v>
      </c>
      <c r="B3572" s="23" t="s">
        <v>5225</v>
      </c>
      <c r="C3572" s="32">
        <v>45941</v>
      </c>
      <c r="D3572" s="32">
        <v>45948</v>
      </c>
      <c r="E3572" s="51">
        <v>313.5</v>
      </c>
      <c r="F3572" s="51">
        <f t="shared" si="632"/>
        <v>27588</v>
      </c>
      <c r="G3572" s="52">
        <f t="shared" si="631"/>
        <v>27588</v>
      </c>
      <c r="H3572" s="23">
        <v>350214</v>
      </c>
      <c r="I3572" s="23" t="s">
        <v>5204</v>
      </c>
      <c r="J3572" s="23">
        <v>1</v>
      </c>
      <c r="K3572" s="23"/>
      <c r="L3572" s="23">
        <f t="shared" si="636"/>
        <v>1</v>
      </c>
      <c r="M3572" s="23"/>
      <c r="N3572" s="32"/>
      <c r="O3572" s="52"/>
      <c r="P3572" s="23" t="s">
        <v>5224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7"/>
        <v/>
      </c>
      <c r="Y3572" s="23"/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5"/>
        <v>3572</v>
      </c>
      <c r="B3573" s="23" t="s">
        <v>5225</v>
      </c>
      <c r="C3573" s="32">
        <v>45941</v>
      </c>
      <c r="D3573" s="32">
        <v>45948</v>
      </c>
      <c r="E3573" s="51">
        <v>259</v>
      </c>
      <c r="F3573" s="51">
        <f t="shared" si="632"/>
        <v>22792</v>
      </c>
      <c r="G3573" s="52">
        <f t="shared" si="631"/>
        <v>22792</v>
      </c>
      <c r="H3573" s="23">
        <v>354108</v>
      </c>
      <c r="I3573" s="23" t="s">
        <v>5205</v>
      </c>
      <c r="J3573" s="23">
        <v>1</v>
      </c>
      <c r="K3573" s="23"/>
      <c r="L3573" s="23">
        <f t="shared" si="636"/>
        <v>1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5231</v>
      </c>
      <c r="X3573" s="32" t="str">
        <f t="shared" si="637"/>
        <v/>
      </c>
      <c r="Y3573" s="23"/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5"/>
        <v>3573</v>
      </c>
      <c r="B3574" s="23" t="s">
        <v>5225</v>
      </c>
      <c r="C3574" s="32">
        <v>45941</v>
      </c>
      <c r="D3574" s="32">
        <v>45948</v>
      </c>
      <c r="E3574" s="51">
        <v>259</v>
      </c>
      <c r="F3574" s="51">
        <f t="shared" ref="F3574:F3623" si="638">IF(AB3574="DOLLAR",E3574*88,E3574)</f>
        <v>22792</v>
      </c>
      <c r="G3574" s="52">
        <f t="shared" ref="G3574:G3623" si="639">F3574*J3574</f>
        <v>22792</v>
      </c>
      <c r="H3574" s="23">
        <v>358510</v>
      </c>
      <c r="I3574" s="23" t="s">
        <v>5206</v>
      </c>
      <c r="J3574" s="23">
        <v>1</v>
      </c>
      <c r="K3574" s="23"/>
      <c r="L3574" s="23">
        <f t="shared" si="636"/>
        <v>1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5231</v>
      </c>
      <c r="X3574" s="32" t="str">
        <f t="shared" si="637"/>
        <v/>
      </c>
      <c r="Y3574" s="23"/>
      <c r="Z3574" s="23" t="str">
        <f t="shared" ref="Z3574:Z3623" si="640">IF(N3574="", "", TEXT(N3574, "dddd"))</f>
        <v/>
      </c>
      <c r="AA3574" s="23" t="str">
        <f t="shared" ref="AA3574:AA3623" si="641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5"/>
        <v>3574</v>
      </c>
      <c r="B3575" s="23" t="s">
        <v>5225</v>
      </c>
      <c r="C3575" s="32">
        <v>45941</v>
      </c>
      <c r="D3575" s="32">
        <v>45948</v>
      </c>
      <c r="E3575" s="51">
        <v>180.6</v>
      </c>
      <c r="F3575" s="51">
        <f t="shared" si="638"/>
        <v>15892.8</v>
      </c>
      <c r="G3575" s="52">
        <f t="shared" si="639"/>
        <v>15892.8</v>
      </c>
      <c r="H3575" s="23">
        <v>362526</v>
      </c>
      <c r="I3575" s="23" t="s">
        <v>4794</v>
      </c>
      <c r="J3575" s="23">
        <v>1</v>
      </c>
      <c r="K3575" s="23"/>
      <c r="L3575" s="23">
        <f t="shared" si="636"/>
        <v>1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5231</v>
      </c>
      <c r="X3575" s="32" t="str">
        <f t="shared" si="637"/>
        <v/>
      </c>
      <c r="Y3575" s="23"/>
      <c r="Z3575" s="23" t="str">
        <f t="shared" si="640"/>
        <v/>
      </c>
      <c r="AA3575" s="23" t="str">
        <f t="shared" si="641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5"/>
        <v>3575</v>
      </c>
      <c r="B3576" s="23" t="s">
        <v>5225</v>
      </c>
      <c r="C3576" s="32">
        <v>45941</v>
      </c>
      <c r="D3576" s="32">
        <v>45948</v>
      </c>
      <c r="E3576" s="51">
        <v>301.5</v>
      </c>
      <c r="F3576" s="51">
        <f t="shared" si="638"/>
        <v>26532</v>
      </c>
      <c r="G3576" s="52">
        <f t="shared" si="639"/>
        <v>1061280</v>
      </c>
      <c r="H3576" s="23">
        <v>367144</v>
      </c>
      <c r="I3576" s="23" t="s">
        <v>5195</v>
      </c>
      <c r="J3576" s="23">
        <v>40</v>
      </c>
      <c r="K3576" s="23"/>
      <c r="L3576" s="23">
        <f t="shared" si="636"/>
        <v>40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5231</v>
      </c>
      <c r="X3576" s="32" t="str">
        <f t="shared" si="637"/>
        <v/>
      </c>
      <c r="Y3576" s="23"/>
      <c r="Z3576" s="23" t="str">
        <f t="shared" si="640"/>
        <v/>
      </c>
      <c r="AA3576" s="23" t="str">
        <f t="shared" si="641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5"/>
        <v>3576</v>
      </c>
      <c r="B3577" s="23" t="s">
        <v>5225</v>
      </c>
      <c r="C3577" s="32">
        <v>45941</v>
      </c>
      <c r="D3577" s="32">
        <v>45948</v>
      </c>
      <c r="E3577" s="51">
        <v>285</v>
      </c>
      <c r="F3577" s="51">
        <f t="shared" si="638"/>
        <v>25080</v>
      </c>
      <c r="G3577" s="52">
        <f t="shared" si="639"/>
        <v>25080</v>
      </c>
      <c r="H3577" s="23">
        <v>367164</v>
      </c>
      <c r="I3577" s="23" t="s">
        <v>5195</v>
      </c>
      <c r="J3577" s="23">
        <v>1</v>
      </c>
      <c r="K3577" s="23"/>
      <c r="L3577" s="23">
        <f t="shared" si="636"/>
        <v>1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5231</v>
      </c>
      <c r="X3577" s="32" t="str">
        <f t="shared" si="637"/>
        <v/>
      </c>
      <c r="Y3577" s="23"/>
      <c r="Z3577" s="23" t="str">
        <f t="shared" si="640"/>
        <v/>
      </c>
      <c r="AA3577" s="23" t="str">
        <f t="shared" si="641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5"/>
        <v>3577</v>
      </c>
      <c r="B3578" s="23" t="s">
        <v>5225</v>
      </c>
      <c r="C3578" s="32">
        <v>45941</v>
      </c>
      <c r="D3578" s="32">
        <v>45948</v>
      </c>
      <c r="E3578" s="51">
        <v>287.7</v>
      </c>
      <c r="F3578" s="51">
        <f t="shared" si="638"/>
        <v>25317.599999999999</v>
      </c>
      <c r="G3578" s="52">
        <f t="shared" si="639"/>
        <v>25317.599999999999</v>
      </c>
      <c r="H3578" s="23">
        <v>369332</v>
      </c>
      <c r="I3578" s="23" t="s">
        <v>5092</v>
      </c>
      <c r="J3578" s="23">
        <v>1</v>
      </c>
      <c r="K3578" s="23"/>
      <c r="L3578" s="23">
        <f t="shared" si="636"/>
        <v>1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5231</v>
      </c>
      <c r="X3578" s="32" t="str">
        <f t="shared" si="637"/>
        <v/>
      </c>
      <c r="Y3578" s="23"/>
      <c r="Z3578" s="23" t="str">
        <f t="shared" si="640"/>
        <v/>
      </c>
      <c r="AA3578" s="23" t="str">
        <f t="shared" si="641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5"/>
        <v>3578</v>
      </c>
      <c r="B3579" s="23" t="s">
        <v>5225</v>
      </c>
      <c r="C3579" s="32">
        <v>45941</v>
      </c>
      <c r="D3579" s="32">
        <v>45948</v>
      </c>
      <c r="E3579" s="51">
        <v>107.1</v>
      </c>
      <c r="F3579" s="51">
        <f t="shared" si="638"/>
        <v>9424.7999999999993</v>
      </c>
      <c r="G3579" s="52">
        <f t="shared" si="639"/>
        <v>9424.7999999999993</v>
      </c>
      <c r="H3579" s="23">
        <v>369703</v>
      </c>
      <c r="I3579" s="23" t="s">
        <v>5207</v>
      </c>
      <c r="J3579" s="23">
        <v>1</v>
      </c>
      <c r="K3579" s="23"/>
      <c r="L3579" s="23">
        <f t="shared" si="636"/>
        <v>1</v>
      </c>
      <c r="M3579" s="23"/>
      <c r="N3579" s="32"/>
      <c r="O3579" s="52"/>
      <c r="P3579" s="23" t="s">
        <v>5222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5232</v>
      </c>
      <c r="X3579" s="32" t="str">
        <f t="shared" si="637"/>
        <v/>
      </c>
      <c r="Y3579" s="23"/>
      <c r="Z3579" s="23" t="str">
        <f t="shared" si="640"/>
        <v/>
      </c>
      <c r="AA3579" s="23" t="str">
        <f t="shared" si="641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5"/>
        <v>3579</v>
      </c>
      <c r="B3580" s="23" t="s">
        <v>5225</v>
      </c>
      <c r="C3580" s="32">
        <v>45941</v>
      </c>
      <c r="D3580" s="32">
        <v>45948</v>
      </c>
      <c r="E3580" s="51">
        <v>321.75</v>
      </c>
      <c r="F3580" s="51">
        <f t="shared" si="638"/>
        <v>28314</v>
      </c>
      <c r="G3580" s="52">
        <f t="shared" si="639"/>
        <v>28314</v>
      </c>
      <c r="H3580" s="23">
        <v>396414</v>
      </c>
      <c r="I3580" s="23" t="s">
        <v>5094</v>
      </c>
      <c r="J3580" s="23">
        <v>1</v>
      </c>
      <c r="K3580" s="23"/>
      <c r="L3580" s="23">
        <f t="shared" si="636"/>
        <v>1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5231</v>
      </c>
      <c r="X3580" s="32" t="str">
        <f t="shared" si="637"/>
        <v/>
      </c>
      <c r="Y3580" s="23"/>
      <c r="Z3580" s="23" t="str">
        <f t="shared" si="640"/>
        <v/>
      </c>
      <c r="AA3580" s="23" t="str">
        <f t="shared" si="641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5"/>
        <v>3580</v>
      </c>
      <c r="B3581" s="23" t="s">
        <v>5225</v>
      </c>
      <c r="C3581" s="32">
        <v>45941</v>
      </c>
      <c r="D3581" s="32">
        <v>45948</v>
      </c>
      <c r="E3581" s="51">
        <v>146.30000000000001</v>
      </c>
      <c r="F3581" s="51">
        <f t="shared" si="638"/>
        <v>12874.400000000001</v>
      </c>
      <c r="G3581" s="52">
        <f t="shared" si="639"/>
        <v>12874.400000000001</v>
      </c>
      <c r="H3581" s="23">
        <v>400129</v>
      </c>
      <c r="I3581" s="23" t="s">
        <v>5208</v>
      </c>
      <c r="J3581" s="23">
        <v>1</v>
      </c>
      <c r="K3581" s="23"/>
      <c r="L3581" s="23">
        <f t="shared" si="636"/>
        <v>1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5236</v>
      </c>
      <c r="X3581" s="32" t="str">
        <f t="shared" si="637"/>
        <v/>
      </c>
      <c r="Y3581" s="23"/>
      <c r="Z3581" s="23" t="str">
        <f t="shared" si="640"/>
        <v/>
      </c>
      <c r="AA3581" s="23" t="str">
        <f t="shared" si="641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5"/>
        <v>3581</v>
      </c>
      <c r="B3582" s="23" t="s">
        <v>5225</v>
      </c>
      <c r="C3582" s="32">
        <v>45941</v>
      </c>
      <c r="D3582" s="32">
        <v>45948</v>
      </c>
      <c r="E3582" s="51">
        <v>115.5</v>
      </c>
      <c r="F3582" s="51">
        <f t="shared" si="638"/>
        <v>10164</v>
      </c>
      <c r="G3582" s="52">
        <f t="shared" si="639"/>
        <v>20328</v>
      </c>
      <c r="H3582" s="23">
        <v>400218</v>
      </c>
      <c r="I3582" s="23" t="s">
        <v>4814</v>
      </c>
      <c r="J3582" s="23">
        <v>2</v>
      </c>
      <c r="K3582" s="23"/>
      <c r="L3582" s="23">
        <f t="shared" si="636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5231</v>
      </c>
      <c r="X3582" s="32" t="str">
        <f t="shared" si="637"/>
        <v/>
      </c>
      <c r="Y3582" s="23"/>
      <c r="Z3582" s="23" t="str">
        <f t="shared" si="640"/>
        <v/>
      </c>
      <c r="AA3582" s="23" t="str">
        <f t="shared" si="641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5"/>
        <v>3582</v>
      </c>
      <c r="B3583" s="23" t="s">
        <v>5225</v>
      </c>
      <c r="C3583" s="32">
        <v>45941</v>
      </c>
      <c r="D3583" s="32">
        <v>45948</v>
      </c>
      <c r="E3583" s="51">
        <v>68.599999999999994</v>
      </c>
      <c r="F3583" s="51">
        <f t="shared" si="638"/>
        <v>6036.7999999999993</v>
      </c>
      <c r="G3583" s="52">
        <f t="shared" si="639"/>
        <v>6036.7999999999993</v>
      </c>
      <c r="H3583" s="23">
        <v>400508</v>
      </c>
      <c r="I3583" s="23" t="s">
        <v>4817</v>
      </c>
      <c r="J3583" s="23">
        <v>1</v>
      </c>
      <c r="K3583" s="23"/>
      <c r="L3583" s="23">
        <f t="shared" si="636"/>
        <v>1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5231</v>
      </c>
      <c r="X3583" s="32" t="str">
        <f t="shared" si="637"/>
        <v/>
      </c>
      <c r="Y3583" s="23"/>
      <c r="Z3583" s="23" t="str">
        <f t="shared" si="640"/>
        <v/>
      </c>
      <c r="AA3583" s="23" t="str">
        <f t="shared" si="641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5"/>
        <v>3583</v>
      </c>
      <c r="B3584" s="23" t="s">
        <v>5225</v>
      </c>
      <c r="C3584" s="32">
        <v>45941</v>
      </c>
      <c r="D3584" s="32">
        <v>45948</v>
      </c>
      <c r="E3584" s="51">
        <v>123.2</v>
      </c>
      <c r="F3584" s="51">
        <f t="shared" si="638"/>
        <v>10841.6</v>
      </c>
      <c r="G3584" s="52">
        <f t="shared" si="639"/>
        <v>10841.6</v>
      </c>
      <c r="H3584" s="23">
        <v>400522</v>
      </c>
      <c r="I3584" s="23" t="s">
        <v>4817</v>
      </c>
      <c r="J3584" s="23">
        <v>1</v>
      </c>
      <c r="K3584" s="23"/>
      <c r="L3584" s="23">
        <f t="shared" si="636"/>
        <v>1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5231</v>
      </c>
      <c r="X3584" s="32" t="str">
        <f t="shared" si="637"/>
        <v/>
      </c>
      <c r="Y3584" s="23"/>
      <c r="Z3584" s="23" t="str">
        <f t="shared" si="640"/>
        <v/>
      </c>
      <c r="AA3584" s="23" t="str">
        <f t="shared" si="641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5"/>
        <v>3584</v>
      </c>
      <c r="B3585" s="23" t="s">
        <v>5225</v>
      </c>
      <c r="C3585" s="32">
        <v>45941</v>
      </c>
      <c r="D3585" s="32">
        <v>45948</v>
      </c>
      <c r="E3585" s="51">
        <v>123.2</v>
      </c>
      <c r="F3585" s="51">
        <f t="shared" si="638"/>
        <v>10841.6</v>
      </c>
      <c r="G3585" s="52">
        <f t="shared" si="639"/>
        <v>10841.6</v>
      </c>
      <c r="H3585" s="23">
        <v>400524</v>
      </c>
      <c r="I3585" s="23" t="s">
        <v>4817</v>
      </c>
      <c r="J3585" s="23">
        <v>1</v>
      </c>
      <c r="K3585" s="23"/>
      <c r="L3585" s="23">
        <f t="shared" si="636"/>
        <v>1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5231</v>
      </c>
      <c r="X3585" s="32" t="str">
        <f t="shared" si="637"/>
        <v/>
      </c>
      <c r="Y3585" s="23"/>
      <c r="Z3585" s="23" t="str">
        <f t="shared" si="640"/>
        <v/>
      </c>
      <c r="AA3585" s="23" t="str">
        <f t="shared" si="641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5"/>
        <v>3585</v>
      </c>
      <c r="B3586" s="23" t="s">
        <v>5225</v>
      </c>
      <c r="C3586" s="32">
        <v>45941</v>
      </c>
      <c r="D3586" s="32">
        <v>45948</v>
      </c>
      <c r="E3586" s="51">
        <v>202.5</v>
      </c>
      <c r="F3586" s="51">
        <f t="shared" si="638"/>
        <v>17820</v>
      </c>
      <c r="G3586" s="52">
        <f t="shared" si="639"/>
        <v>17820</v>
      </c>
      <c r="H3586" s="23">
        <v>400551</v>
      </c>
      <c r="I3586" s="23" t="s">
        <v>4817</v>
      </c>
      <c r="J3586" s="23">
        <v>1</v>
      </c>
      <c r="K3586" s="23"/>
      <c r="L3586" s="23">
        <f t="shared" si="636"/>
        <v>1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5231</v>
      </c>
      <c r="X3586" s="32" t="str">
        <f t="shared" si="637"/>
        <v/>
      </c>
      <c r="Y3586" s="23"/>
      <c r="Z3586" s="23" t="str">
        <f t="shared" si="640"/>
        <v/>
      </c>
      <c r="AA3586" s="23" t="str">
        <f t="shared" si="641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5"/>
        <v>3586</v>
      </c>
      <c r="B3587" s="23" t="s">
        <v>5225</v>
      </c>
      <c r="C3587" s="32">
        <v>45941</v>
      </c>
      <c r="D3587" s="32">
        <v>45948</v>
      </c>
      <c r="E3587" s="51">
        <v>168.7</v>
      </c>
      <c r="F3587" s="51">
        <f t="shared" si="638"/>
        <v>14845.599999999999</v>
      </c>
      <c r="G3587" s="52">
        <f t="shared" si="639"/>
        <v>14845.599999999999</v>
      </c>
      <c r="H3587" s="23">
        <v>400932</v>
      </c>
      <c r="I3587" s="23" t="s">
        <v>5209</v>
      </c>
      <c r="J3587" s="23">
        <v>1</v>
      </c>
      <c r="K3587" s="23"/>
      <c r="L3587" s="23">
        <f t="shared" si="636"/>
        <v>1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5231</v>
      </c>
      <c r="X3587" s="32" t="str">
        <f t="shared" si="637"/>
        <v/>
      </c>
      <c r="Y3587" s="23"/>
      <c r="Z3587" s="23" t="str">
        <f t="shared" si="640"/>
        <v/>
      </c>
      <c r="AA3587" s="23" t="str">
        <f t="shared" si="641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5"/>
        <v>3587</v>
      </c>
      <c r="B3588" s="23" t="s">
        <v>5225</v>
      </c>
      <c r="C3588" s="32">
        <v>45941</v>
      </c>
      <c r="D3588" s="32">
        <v>45948</v>
      </c>
      <c r="E3588" s="51">
        <v>127.4</v>
      </c>
      <c r="F3588" s="51">
        <f t="shared" si="638"/>
        <v>11211.2</v>
      </c>
      <c r="G3588" s="52">
        <f t="shared" si="639"/>
        <v>11211.2</v>
      </c>
      <c r="H3588" s="23">
        <v>405301</v>
      </c>
      <c r="I3588" s="23" t="s">
        <v>4820</v>
      </c>
      <c r="J3588" s="23">
        <v>1</v>
      </c>
      <c r="K3588" s="23"/>
      <c r="L3588" s="23">
        <f t="shared" si="636"/>
        <v>1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5231</v>
      </c>
      <c r="X3588" s="32" t="str">
        <f t="shared" si="637"/>
        <v/>
      </c>
      <c r="Y3588" s="23"/>
      <c r="Z3588" s="23" t="str">
        <f t="shared" si="640"/>
        <v/>
      </c>
      <c r="AA3588" s="23" t="str">
        <f t="shared" si="641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5"/>
        <v>3588</v>
      </c>
      <c r="B3589" s="23" t="s">
        <v>5225</v>
      </c>
      <c r="C3589" s="32">
        <v>45941</v>
      </c>
      <c r="D3589" s="32">
        <v>45948</v>
      </c>
      <c r="E3589" s="51">
        <v>204.4</v>
      </c>
      <c r="F3589" s="51">
        <f t="shared" si="638"/>
        <v>17987.2</v>
      </c>
      <c r="G3589" s="52">
        <f t="shared" si="639"/>
        <v>17987.2</v>
      </c>
      <c r="H3589" s="23">
        <v>405706</v>
      </c>
      <c r="I3589" s="23" t="s">
        <v>5210</v>
      </c>
      <c r="J3589" s="23">
        <v>1</v>
      </c>
      <c r="K3589" s="23"/>
      <c r="L3589" s="23">
        <f t="shared" si="636"/>
        <v>1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5231</v>
      </c>
      <c r="X3589" s="32" t="str">
        <f t="shared" si="637"/>
        <v/>
      </c>
      <c r="Y3589" s="23"/>
      <c r="Z3589" s="23" t="str">
        <f t="shared" si="640"/>
        <v/>
      </c>
      <c r="AA3589" s="23" t="str">
        <f t="shared" si="641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5"/>
        <v>3589</v>
      </c>
      <c r="B3590" s="23" t="s">
        <v>5225</v>
      </c>
      <c r="C3590" s="32">
        <v>45941</v>
      </c>
      <c r="D3590" s="32">
        <v>45948</v>
      </c>
      <c r="E3590" s="51">
        <v>81.2</v>
      </c>
      <c r="F3590" s="51">
        <f t="shared" si="638"/>
        <v>7145.6</v>
      </c>
      <c r="G3590" s="52">
        <f t="shared" si="639"/>
        <v>7145.6</v>
      </c>
      <c r="H3590" s="23">
        <v>406001</v>
      </c>
      <c r="I3590" s="23" t="s">
        <v>5211</v>
      </c>
      <c r="J3590" s="23">
        <v>1</v>
      </c>
      <c r="K3590" s="23"/>
      <c r="L3590" s="23">
        <f t="shared" si="636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7"/>
        <v/>
      </c>
      <c r="Y3590" s="23"/>
      <c r="Z3590" s="23" t="str">
        <f t="shared" si="640"/>
        <v/>
      </c>
      <c r="AA3590" s="23" t="str">
        <f t="shared" si="641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5"/>
        <v>3590</v>
      </c>
      <c r="B3591" s="23" t="s">
        <v>5225</v>
      </c>
      <c r="C3591" s="32">
        <v>45941</v>
      </c>
      <c r="D3591" s="32">
        <v>45948</v>
      </c>
      <c r="E3591" s="51">
        <v>98.7</v>
      </c>
      <c r="F3591" s="51">
        <f t="shared" si="638"/>
        <v>8685.6</v>
      </c>
      <c r="G3591" s="52">
        <f t="shared" si="639"/>
        <v>8685.6</v>
      </c>
      <c r="H3591" s="23">
        <v>406416</v>
      </c>
      <c r="I3591" s="23" t="s">
        <v>4821</v>
      </c>
      <c r="J3591" s="23">
        <v>1</v>
      </c>
      <c r="K3591" s="23"/>
      <c r="L3591" s="23">
        <f t="shared" si="636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7"/>
        <v/>
      </c>
      <c r="Y3591" s="23"/>
      <c r="Z3591" s="23" t="str">
        <f t="shared" si="640"/>
        <v/>
      </c>
      <c r="AA3591" s="23" t="str">
        <f t="shared" si="641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5"/>
        <v>3591</v>
      </c>
      <c r="B3592" s="23" t="s">
        <v>5225</v>
      </c>
      <c r="C3592" s="32">
        <v>45941</v>
      </c>
      <c r="D3592" s="32">
        <v>45948</v>
      </c>
      <c r="E3592" s="51">
        <v>185.5</v>
      </c>
      <c r="F3592" s="51">
        <f t="shared" si="638"/>
        <v>16324</v>
      </c>
      <c r="G3592" s="52">
        <f t="shared" si="639"/>
        <v>16324</v>
      </c>
      <c r="H3592" s="23">
        <v>406516</v>
      </c>
      <c r="I3592" s="23" t="s">
        <v>4822</v>
      </c>
      <c r="J3592" s="23">
        <v>1</v>
      </c>
      <c r="K3592" s="23"/>
      <c r="L3592" s="23">
        <f t="shared" si="636"/>
        <v>1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5231</v>
      </c>
      <c r="X3592" s="32" t="str">
        <f t="shared" si="637"/>
        <v/>
      </c>
      <c r="Y3592" s="23"/>
      <c r="Z3592" s="23" t="str">
        <f t="shared" si="640"/>
        <v/>
      </c>
      <c r="AA3592" s="23" t="str">
        <f t="shared" si="641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5"/>
        <v>3592</v>
      </c>
      <c r="B3593" s="23" t="s">
        <v>5225</v>
      </c>
      <c r="C3593" s="32">
        <v>45941</v>
      </c>
      <c r="D3593" s="32">
        <v>45948</v>
      </c>
      <c r="E3593" s="51">
        <v>144.19999999999999</v>
      </c>
      <c r="F3593" s="51">
        <f t="shared" si="638"/>
        <v>12689.599999999999</v>
      </c>
      <c r="G3593" s="52">
        <f t="shared" si="639"/>
        <v>12689.599999999999</v>
      </c>
      <c r="H3593" s="23">
        <v>406606</v>
      </c>
      <c r="I3593" s="23" t="s">
        <v>4823</v>
      </c>
      <c r="J3593" s="23">
        <v>1</v>
      </c>
      <c r="K3593" s="23"/>
      <c r="L3593" s="23">
        <f t="shared" si="636"/>
        <v>1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5231</v>
      </c>
      <c r="X3593" s="32" t="str">
        <f t="shared" si="637"/>
        <v/>
      </c>
      <c r="Y3593" s="23"/>
      <c r="Z3593" s="23" t="str">
        <f t="shared" si="640"/>
        <v/>
      </c>
      <c r="AA3593" s="23" t="str">
        <f t="shared" si="641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5"/>
        <v>3593</v>
      </c>
      <c r="B3594" s="23" t="s">
        <v>5225</v>
      </c>
      <c r="C3594" s="32">
        <v>45941</v>
      </c>
      <c r="D3594" s="32">
        <v>45948</v>
      </c>
      <c r="E3594" s="51">
        <v>70.7</v>
      </c>
      <c r="F3594" s="51">
        <f t="shared" si="638"/>
        <v>6221.6</v>
      </c>
      <c r="G3594" s="52">
        <f t="shared" si="639"/>
        <v>31108</v>
      </c>
      <c r="H3594" s="23">
        <v>410604</v>
      </c>
      <c r="I3594" s="23" t="s">
        <v>5212</v>
      </c>
      <c r="J3594" s="23">
        <v>5</v>
      </c>
      <c r="K3594" s="23"/>
      <c r="L3594" s="23">
        <f t="shared" si="636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7"/>
        <v/>
      </c>
      <c r="Y3594" s="23"/>
      <c r="Z3594" s="23" t="str">
        <f t="shared" si="640"/>
        <v/>
      </c>
      <c r="AA3594" s="23" t="str">
        <f t="shared" si="641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5"/>
        <v>3594</v>
      </c>
      <c r="B3595" s="23" t="s">
        <v>5225</v>
      </c>
      <c r="C3595" s="32">
        <v>45941</v>
      </c>
      <c r="D3595" s="32">
        <v>45948</v>
      </c>
      <c r="E3595" s="51">
        <v>62.3</v>
      </c>
      <c r="F3595" s="51">
        <f t="shared" si="638"/>
        <v>5482.4</v>
      </c>
      <c r="G3595" s="52">
        <f t="shared" si="639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6"/>
        <v>1</v>
      </c>
      <c r="M3595" s="23"/>
      <c r="N3595" s="32"/>
      <c r="O3595" s="52"/>
      <c r="P3595" s="23" t="s">
        <v>4760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5233</v>
      </c>
      <c r="X3595" s="32" t="str">
        <f t="shared" si="637"/>
        <v/>
      </c>
      <c r="Y3595" s="23"/>
      <c r="Z3595" s="23" t="str">
        <f t="shared" si="640"/>
        <v/>
      </c>
      <c r="AA3595" s="23" t="str">
        <f t="shared" si="641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5"/>
        <v>3595</v>
      </c>
      <c r="B3596" s="23" t="s">
        <v>5225</v>
      </c>
      <c r="C3596" s="32">
        <v>45941</v>
      </c>
      <c r="D3596" s="32">
        <v>45948</v>
      </c>
      <c r="E3596" s="51">
        <v>45.5</v>
      </c>
      <c r="F3596" s="51">
        <f t="shared" si="638"/>
        <v>4004</v>
      </c>
      <c r="G3596" s="52">
        <f t="shared" si="639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6"/>
        <v>1</v>
      </c>
      <c r="M3596" s="23"/>
      <c r="N3596" s="32"/>
      <c r="O3596" s="52"/>
      <c r="P3596" s="23" t="s">
        <v>4760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5233</v>
      </c>
      <c r="X3596" s="32" t="str">
        <f t="shared" si="637"/>
        <v/>
      </c>
      <c r="Y3596" s="23"/>
      <c r="Z3596" s="23" t="str">
        <f t="shared" si="640"/>
        <v/>
      </c>
      <c r="AA3596" s="23" t="str">
        <f t="shared" si="641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5"/>
        <v>3596</v>
      </c>
      <c r="B3597" s="23" t="s">
        <v>5225</v>
      </c>
      <c r="C3597" s="32">
        <v>45941</v>
      </c>
      <c r="D3597" s="32">
        <v>45948</v>
      </c>
      <c r="E3597" s="51">
        <v>21</v>
      </c>
      <c r="F3597" s="51">
        <f t="shared" si="638"/>
        <v>1848</v>
      </c>
      <c r="G3597" s="52">
        <f t="shared" si="639"/>
        <v>1848</v>
      </c>
      <c r="H3597" s="23">
        <v>420403</v>
      </c>
      <c r="I3597" s="23" t="s">
        <v>14</v>
      </c>
      <c r="J3597" s="23">
        <v>1</v>
      </c>
      <c r="K3597" s="23"/>
      <c r="L3597" s="23">
        <f t="shared" si="636"/>
        <v>1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5231</v>
      </c>
      <c r="X3597" s="32" t="str">
        <f t="shared" si="637"/>
        <v/>
      </c>
      <c r="Y3597" s="23"/>
      <c r="Z3597" s="23" t="str">
        <f t="shared" si="640"/>
        <v/>
      </c>
      <c r="AA3597" s="23" t="str">
        <f t="shared" si="641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3" si="642">A3597+1</f>
        <v>3597</v>
      </c>
      <c r="B3598" s="23" t="s">
        <v>5225</v>
      </c>
      <c r="C3598" s="32">
        <v>45941</v>
      </c>
      <c r="D3598" s="32">
        <v>45948</v>
      </c>
      <c r="E3598" s="51">
        <v>21</v>
      </c>
      <c r="F3598" s="51">
        <f t="shared" si="638"/>
        <v>1848</v>
      </c>
      <c r="G3598" s="52">
        <f t="shared" si="639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6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5231</v>
      </c>
      <c r="X3598" s="32" t="str">
        <f t="shared" si="637"/>
        <v/>
      </c>
      <c r="Y3598" s="23"/>
      <c r="Z3598" s="23" t="str">
        <f t="shared" si="640"/>
        <v/>
      </c>
      <c r="AA3598" s="23" t="str">
        <f t="shared" si="641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2"/>
        <v>3598</v>
      </c>
      <c r="B3599" s="23" t="s">
        <v>5225</v>
      </c>
      <c r="C3599" s="32">
        <v>45941</v>
      </c>
      <c r="D3599" s="32">
        <v>45948</v>
      </c>
      <c r="E3599" s="51">
        <v>45.5</v>
      </c>
      <c r="F3599" s="51">
        <f t="shared" si="638"/>
        <v>4004</v>
      </c>
      <c r="G3599" s="52">
        <f t="shared" si="639"/>
        <v>4004</v>
      </c>
      <c r="H3599" s="23">
        <v>420601</v>
      </c>
      <c r="I3599" s="23" t="s">
        <v>5213</v>
      </c>
      <c r="J3599" s="23">
        <v>1</v>
      </c>
      <c r="K3599" s="23"/>
      <c r="L3599" s="23">
        <f t="shared" si="636"/>
        <v>1</v>
      </c>
      <c r="M3599" s="23"/>
      <c r="N3599" s="32"/>
      <c r="O3599" s="52"/>
      <c r="P3599" s="23" t="s">
        <v>4760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5233</v>
      </c>
      <c r="X3599" s="32" t="str">
        <f t="shared" si="637"/>
        <v/>
      </c>
      <c r="Y3599" s="23"/>
      <c r="Z3599" s="23" t="str">
        <f t="shared" si="640"/>
        <v/>
      </c>
      <c r="AA3599" s="23" t="str">
        <f t="shared" si="641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2"/>
        <v>3599</v>
      </c>
      <c r="B3600" s="23" t="s">
        <v>5225</v>
      </c>
      <c r="C3600" s="32">
        <v>45941</v>
      </c>
      <c r="D3600" s="32">
        <v>45948</v>
      </c>
      <c r="E3600" s="51">
        <v>45.5</v>
      </c>
      <c r="F3600" s="51">
        <f t="shared" si="638"/>
        <v>4004</v>
      </c>
      <c r="G3600" s="52">
        <f t="shared" si="639"/>
        <v>4004</v>
      </c>
      <c r="H3600" s="23">
        <v>420601</v>
      </c>
      <c r="I3600" s="23" t="s">
        <v>5213</v>
      </c>
      <c r="J3600" s="23">
        <v>1</v>
      </c>
      <c r="K3600" s="23"/>
      <c r="L3600" s="23">
        <f t="shared" si="636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5233</v>
      </c>
      <c r="X3600" s="32" t="str">
        <f t="shared" si="637"/>
        <v/>
      </c>
      <c r="Y3600" s="23"/>
      <c r="Z3600" s="23" t="str">
        <f t="shared" si="640"/>
        <v/>
      </c>
      <c r="AA3600" s="23" t="str">
        <f t="shared" si="641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2"/>
        <v>3600</v>
      </c>
      <c r="B3601" s="23" t="s">
        <v>5225</v>
      </c>
      <c r="C3601" s="32">
        <v>45941</v>
      </c>
      <c r="D3601" s="32">
        <v>45948</v>
      </c>
      <c r="E3601" s="51">
        <v>37.799999999999997</v>
      </c>
      <c r="F3601" s="51">
        <f t="shared" si="638"/>
        <v>3326.3999999999996</v>
      </c>
      <c r="G3601" s="52">
        <f t="shared" si="639"/>
        <v>3326.3999999999996</v>
      </c>
      <c r="H3601" s="23">
        <v>420701</v>
      </c>
      <c r="I3601" s="23" t="s">
        <v>5214</v>
      </c>
      <c r="J3601" s="23">
        <v>1</v>
      </c>
      <c r="K3601" s="23"/>
      <c r="L3601" s="23">
        <f t="shared" si="636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5231</v>
      </c>
      <c r="X3601" s="32" t="str">
        <f t="shared" si="637"/>
        <v/>
      </c>
      <c r="Y3601" s="23"/>
      <c r="Z3601" s="23" t="str">
        <f t="shared" si="640"/>
        <v/>
      </c>
      <c r="AA3601" s="23" t="str">
        <f t="shared" si="641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2"/>
        <v>3601</v>
      </c>
      <c r="B3602" s="23" t="s">
        <v>5225</v>
      </c>
      <c r="C3602" s="32">
        <v>45941</v>
      </c>
      <c r="D3602" s="32">
        <v>45948</v>
      </c>
      <c r="E3602" s="51">
        <v>37.799999999999997</v>
      </c>
      <c r="F3602" s="51">
        <f t="shared" si="638"/>
        <v>3326.3999999999996</v>
      </c>
      <c r="G3602" s="52">
        <f t="shared" si="639"/>
        <v>13305.599999999999</v>
      </c>
      <c r="H3602" s="23">
        <v>420701</v>
      </c>
      <c r="I3602" s="23" t="s">
        <v>5214</v>
      </c>
      <c r="J3602" s="23">
        <v>4</v>
      </c>
      <c r="K3602" s="23"/>
      <c r="L3602" s="23">
        <f t="shared" si="636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7"/>
        <v/>
      </c>
      <c r="Y3602" s="23"/>
      <c r="Z3602" s="23" t="str">
        <f t="shared" si="640"/>
        <v/>
      </c>
      <c r="AA3602" s="23" t="str">
        <f t="shared" si="641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2"/>
        <v>3602</v>
      </c>
      <c r="B3603" s="23" t="s">
        <v>5225</v>
      </c>
      <c r="C3603" s="32">
        <v>45941</v>
      </c>
      <c r="D3603" s="32">
        <v>45948</v>
      </c>
      <c r="E3603" s="51">
        <v>160.30000000000001</v>
      </c>
      <c r="F3603" s="51">
        <f t="shared" si="638"/>
        <v>14106.400000000001</v>
      </c>
      <c r="G3603" s="52">
        <f t="shared" si="639"/>
        <v>211596.00000000003</v>
      </c>
      <c r="H3603" s="23">
        <v>422302</v>
      </c>
      <c r="I3603" s="23" t="s">
        <v>1505</v>
      </c>
      <c r="J3603" s="23">
        <v>15</v>
      </c>
      <c r="K3603" s="23"/>
      <c r="L3603" s="23">
        <f t="shared" ref="L3603:L3623" si="643">J3603-K3603</f>
        <v>15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5231</v>
      </c>
      <c r="X3603" s="32" t="str">
        <f t="shared" si="637"/>
        <v/>
      </c>
      <c r="Y3603" s="23"/>
      <c r="Z3603" s="23" t="str">
        <f t="shared" si="640"/>
        <v/>
      </c>
      <c r="AA3603" s="23" t="str">
        <f t="shared" si="641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2"/>
        <v>3603</v>
      </c>
      <c r="B3604" s="23" t="s">
        <v>5225</v>
      </c>
      <c r="C3604" s="32">
        <v>45941</v>
      </c>
      <c r="D3604" s="32">
        <v>45948</v>
      </c>
      <c r="E3604" s="51">
        <v>160.30000000000001</v>
      </c>
      <c r="F3604" s="51">
        <f t="shared" si="638"/>
        <v>14106.400000000001</v>
      </c>
      <c r="G3604" s="52">
        <f t="shared" si="639"/>
        <v>42319.200000000004</v>
      </c>
      <c r="H3604" s="23">
        <v>422302</v>
      </c>
      <c r="I3604" s="23" t="s">
        <v>1505</v>
      </c>
      <c r="J3604" s="23">
        <v>3</v>
      </c>
      <c r="K3604" s="23"/>
      <c r="L3604" s="23">
        <f t="shared" si="643"/>
        <v>3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5231</v>
      </c>
      <c r="X3604" s="32" t="str">
        <f t="shared" si="637"/>
        <v/>
      </c>
      <c r="Y3604" s="23"/>
      <c r="Z3604" s="23" t="str">
        <f t="shared" si="640"/>
        <v/>
      </c>
      <c r="AA3604" s="23" t="str">
        <f t="shared" si="641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2"/>
        <v>3604</v>
      </c>
      <c r="B3605" s="23" t="s">
        <v>5225</v>
      </c>
      <c r="C3605" s="32">
        <v>45941</v>
      </c>
      <c r="D3605" s="32">
        <v>45948</v>
      </c>
      <c r="E3605" s="51">
        <v>160.30000000000001</v>
      </c>
      <c r="F3605" s="51">
        <f t="shared" si="638"/>
        <v>14106.400000000001</v>
      </c>
      <c r="G3605" s="52">
        <f t="shared" si="639"/>
        <v>28212.800000000003</v>
      </c>
      <c r="H3605" s="23">
        <v>422302</v>
      </c>
      <c r="I3605" s="23" t="s">
        <v>1505</v>
      </c>
      <c r="J3605" s="23">
        <v>2</v>
      </c>
      <c r="K3605" s="23"/>
      <c r="L3605" s="23">
        <f t="shared" si="643"/>
        <v>2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5231</v>
      </c>
      <c r="X3605" s="32" t="str">
        <f t="shared" ref="X3605:X3623" si="644">IF(OR(R3605 = "PRIYANKA MADAM", R3605 = "DEEPAK", R3605 = "PORTER"),N3605,"")</f>
        <v/>
      </c>
      <c r="Y3605" s="23"/>
      <c r="Z3605" s="23" t="str">
        <f t="shared" si="640"/>
        <v/>
      </c>
      <c r="AA3605" s="23" t="str">
        <f t="shared" si="641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2"/>
        <v>3605</v>
      </c>
      <c r="B3606" s="23" t="s">
        <v>5225</v>
      </c>
      <c r="C3606" s="32">
        <v>45941</v>
      </c>
      <c r="D3606" s="32">
        <v>45948</v>
      </c>
      <c r="E3606" s="51">
        <v>53.9</v>
      </c>
      <c r="F3606" s="51">
        <f t="shared" si="638"/>
        <v>4743.2</v>
      </c>
      <c r="G3606" s="52">
        <f t="shared" si="639"/>
        <v>4743.2</v>
      </c>
      <c r="H3606" s="23">
        <v>422501</v>
      </c>
      <c r="I3606" s="23" t="s">
        <v>4832</v>
      </c>
      <c r="J3606" s="23">
        <v>1</v>
      </c>
      <c r="K3606" s="23"/>
      <c r="L3606" s="23">
        <f t="shared" si="643"/>
        <v>1</v>
      </c>
      <c r="M3606" s="23"/>
      <c r="N3606" s="32"/>
      <c r="O3606" s="52"/>
      <c r="P3606" s="23" t="s">
        <v>4760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5233</v>
      </c>
      <c r="X3606" s="32" t="str">
        <f t="shared" si="644"/>
        <v/>
      </c>
      <c r="Y3606" s="23"/>
      <c r="Z3606" s="23" t="str">
        <f t="shared" si="640"/>
        <v/>
      </c>
      <c r="AA3606" s="23" t="str">
        <f t="shared" si="641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2"/>
        <v>3606</v>
      </c>
      <c r="B3607" s="23" t="s">
        <v>5225</v>
      </c>
      <c r="C3607" s="32">
        <v>45941</v>
      </c>
      <c r="D3607" s="32">
        <v>45948</v>
      </c>
      <c r="E3607" s="51">
        <v>62.3</v>
      </c>
      <c r="F3607" s="51">
        <f t="shared" si="638"/>
        <v>5482.4</v>
      </c>
      <c r="G3607" s="52">
        <f t="shared" si="639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3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5231</v>
      </c>
      <c r="X3607" s="32" t="str">
        <f t="shared" si="644"/>
        <v/>
      </c>
      <c r="Y3607" s="23"/>
      <c r="Z3607" s="23" t="str">
        <f t="shared" si="640"/>
        <v/>
      </c>
      <c r="AA3607" s="23" t="str">
        <f t="shared" si="641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2"/>
        <v>3607</v>
      </c>
      <c r="B3608" s="23" t="s">
        <v>5225</v>
      </c>
      <c r="C3608" s="32">
        <v>45941</v>
      </c>
      <c r="D3608" s="32">
        <v>45948</v>
      </c>
      <c r="E3608" s="51">
        <v>234.5</v>
      </c>
      <c r="F3608" s="51">
        <f t="shared" si="638"/>
        <v>20636</v>
      </c>
      <c r="G3608" s="52">
        <f t="shared" si="639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3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4"/>
        <v/>
      </c>
      <c r="Y3608" s="23"/>
      <c r="Z3608" s="23" t="str">
        <f t="shared" si="640"/>
        <v/>
      </c>
      <c r="AA3608" s="23" t="str">
        <f t="shared" si="641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2"/>
        <v>3608</v>
      </c>
      <c r="B3609" s="23" t="s">
        <v>5225</v>
      </c>
      <c r="C3609" s="32">
        <v>45941</v>
      </c>
      <c r="D3609" s="32">
        <v>45948</v>
      </c>
      <c r="E3609" s="51">
        <v>62.3</v>
      </c>
      <c r="F3609" s="51">
        <f t="shared" si="638"/>
        <v>5482.4</v>
      </c>
      <c r="G3609" s="52">
        <f t="shared" si="639"/>
        <v>10964.8</v>
      </c>
      <c r="H3609" s="23">
        <v>423105</v>
      </c>
      <c r="I3609" s="23" t="s">
        <v>19</v>
      </c>
      <c r="J3609" s="23">
        <v>2</v>
      </c>
      <c r="K3609" s="23"/>
      <c r="L3609" s="23">
        <f t="shared" si="643"/>
        <v>2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5231</v>
      </c>
      <c r="X3609" s="32" t="str">
        <f t="shared" si="644"/>
        <v/>
      </c>
      <c r="Y3609" s="23"/>
      <c r="Z3609" s="23" t="str">
        <f t="shared" si="640"/>
        <v/>
      </c>
      <c r="AA3609" s="23" t="str">
        <f t="shared" si="641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2"/>
        <v>3609</v>
      </c>
      <c r="B3610" s="23" t="s">
        <v>5225</v>
      </c>
      <c r="C3610" s="32">
        <v>45941</v>
      </c>
      <c r="D3610" s="32">
        <v>45948</v>
      </c>
      <c r="E3610" s="51">
        <v>115.5</v>
      </c>
      <c r="F3610" s="51">
        <f t="shared" si="638"/>
        <v>10164</v>
      </c>
      <c r="G3610" s="52">
        <f t="shared" si="639"/>
        <v>10164</v>
      </c>
      <c r="H3610" s="23">
        <v>424401</v>
      </c>
      <c r="I3610" s="23" t="s">
        <v>1344</v>
      </c>
      <c r="J3610" s="23">
        <v>1</v>
      </c>
      <c r="K3610" s="23"/>
      <c r="L3610" s="23">
        <f t="shared" si="643"/>
        <v>1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5231</v>
      </c>
      <c r="X3610" s="32" t="str">
        <f t="shared" si="644"/>
        <v/>
      </c>
      <c r="Y3610" s="23"/>
      <c r="Z3610" s="23" t="str">
        <f t="shared" si="640"/>
        <v/>
      </c>
      <c r="AA3610" s="23" t="str">
        <f t="shared" si="641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2"/>
        <v>3610</v>
      </c>
      <c r="B3611" s="23" t="s">
        <v>5225</v>
      </c>
      <c r="C3611" s="32">
        <v>45941</v>
      </c>
      <c r="D3611" s="32">
        <v>45948</v>
      </c>
      <c r="E3611" s="51">
        <v>16.8</v>
      </c>
      <c r="F3611" s="51">
        <f t="shared" si="638"/>
        <v>1478.4</v>
      </c>
      <c r="G3611" s="52">
        <f t="shared" si="639"/>
        <v>1478.4</v>
      </c>
      <c r="H3611" s="23">
        <v>425501</v>
      </c>
      <c r="I3611" s="23" t="s">
        <v>5215</v>
      </c>
      <c r="J3611" s="23">
        <v>1</v>
      </c>
      <c r="K3611" s="23"/>
      <c r="L3611" s="23">
        <f t="shared" si="643"/>
        <v>1</v>
      </c>
      <c r="M3611" s="23"/>
      <c r="N3611" s="32"/>
      <c r="O3611" s="52"/>
      <c r="P3611" s="23" t="s">
        <v>4760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5233</v>
      </c>
      <c r="X3611" s="32" t="str">
        <f t="shared" si="644"/>
        <v/>
      </c>
      <c r="Y3611" s="23"/>
      <c r="Z3611" s="23" t="str">
        <f t="shared" si="640"/>
        <v/>
      </c>
      <c r="AA3611" s="23" t="str">
        <f t="shared" si="641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2"/>
        <v>3611</v>
      </c>
      <c r="B3612" s="23" t="s">
        <v>5225</v>
      </c>
      <c r="C3612" s="32">
        <v>45941</v>
      </c>
      <c r="D3612" s="32">
        <v>45948</v>
      </c>
      <c r="E3612" s="51">
        <v>98.7</v>
      </c>
      <c r="F3612" s="51">
        <f t="shared" si="638"/>
        <v>8685.6</v>
      </c>
      <c r="G3612" s="52">
        <f t="shared" si="639"/>
        <v>8685.6</v>
      </c>
      <c r="H3612" s="23">
        <v>426102</v>
      </c>
      <c r="I3612" s="23" t="s">
        <v>1878</v>
      </c>
      <c r="J3612" s="23">
        <v>1</v>
      </c>
      <c r="K3612" s="23"/>
      <c r="L3612" s="23">
        <f t="shared" si="643"/>
        <v>1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5231</v>
      </c>
      <c r="X3612" s="32" t="str">
        <f t="shared" si="644"/>
        <v/>
      </c>
      <c r="Y3612" s="23"/>
      <c r="Z3612" s="23" t="str">
        <f t="shared" si="640"/>
        <v/>
      </c>
      <c r="AA3612" s="23" t="str">
        <f t="shared" si="641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2"/>
        <v>3612</v>
      </c>
      <c r="B3613" s="23" t="s">
        <v>5225</v>
      </c>
      <c r="C3613" s="32">
        <v>45941</v>
      </c>
      <c r="D3613" s="32">
        <v>45948</v>
      </c>
      <c r="E3613" s="51">
        <v>87.5</v>
      </c>
      <c r="F3613" s="51">
        <f t="shared" si="638"/>
        <v>7700</v>
      </c>
      <c r="G3613" s="52">
        <f t="shared" si="639"/>
        <v>7700</v>
      </c>
      <c r="H3613" s="23">
        <v>426105</v>
      </c>
      <c r="I3613" s="23" t="s">
        <v>1761</v>
      </c>
      <c r="J3613" s="23">
        <v>1</v>
      </c>
      <c r="K3613" s="23"/>
      <c r="L3613" s="23">
        <f t="shared" si="643"/>
        <v>1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5231</v>
      </c>
      <c r="X3613" s="32" t="str">
        <f t="shared" si="644"/>
        <v/>
      </c>
      <c r="Y3613" s="23"/>
      <c r="Z3613" s="23" t="str">
        <f t="shared" si="640"/>
        <v/>
      </c>
      <c r="AA3613" s="23" t="str">
        <f t="shared" si="641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2"/>
        <v>3613</v>
      </c>
      <c r="B3614" s="23" t="s">
        <v>5225</v>
      </c>
      <c r="C3614" s="32">
        <v>45941</v>
      </c>
      <c r="D3614" s="32">
        <v>45948</v>
      </c>
      <c r="E3614" s="51">
        <v>193.2</v>
      </c>
      <c r="F3614" s="51">
        <f t="shared" si="638"/>
        <v>17001.599999999999</v>
      </c>
      <c r="G3614" s="52">
        <f t="shared" si="639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3"/>
        <v>1</v>
      </c>
      <c r="M3614" s="23"/>
      <c r="N3614" s="32"/>
      <c r="O3614" s="52"/>
      <c r="P3614" s="23" t="s">
        <v>4760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5233</v>
      </c>
      <c r="X3614" s="32" t="str">
        <f t="shared" si="644"/>
        <v/>
      </c>
      <c r="Y3614" s="23"/>
      <c r="Z3614" s="23" t="str">
        <f t="shared" si="640"/>
        <v/>
      </c>
      <c r="AA3614" s="23" t="str">
        <f t="shared" si="641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2"/>
        <v>3614</v>
      </c>
      <c r="B3615" s="23" t="s">
        <v>5225</v>
      </c>
      <c r="C3615" s="32">
        <v>45941</v>
      </c>
      <c r="D3615" s="32">
        <v>45948</v>
      </c>
      <c r="E3615" s="51">
        <v>158.19999999999999</v>
      </c>
      <c r="F3615" s="51">
        <f t="shared" si="638"/>
        <v>13921.599999999999</v>
      </c>
      <c r="G3615" s="52">
        <f t="shared" si="639"/>
        <v>13921.599999999999</v>
      </c>
      <c r="H3615" s="23">
        <v>505008</v>
      </c>
      <c r="I3615" s="23" t="s">
        <v>5216</v>
      </c>
      <c r="J3615" s="23">
        <v>1</v>
      </c>
      <c r="K3615" s="23"/>
      <c r="L3615" s="23">
        <f t="shared" si="643"/>
        <v>1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5231</v>
      </c>
      <c r="X3615" s="32" t="str">
        <f t="shared" si="644"/>
        <v/>
      </c>
      <c r="Y3615" s="23"/>
      <c r="Z3615" s="23" t="str">
        <f t="shared" si="640"/>
        <v/>
      </c>
      <c r="AA3615" s="23" t="str">
        <f t="shared" si="641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2"/>
        <v>3615</v>
      </c>
      <c r="B3616" s="23" t="s">
        <v>5225</v>
      </c>
      <c r="C3616" s="32">
        <v>45941</v>
      </c>
      <c r="D3616" s="32">
        <v>45948</v>
      </c>
      <c r="E3616" s="51">
        <v>102.9</v>
      </c>
      <c r="F3616" s="51">
        <f t="shared" si="638"/>
        <v>9055.2000000000007</v>
      </c>
      <c r="G3616" s="52">
        <f t="shared" si="639"/>
        <v>9055.2000000000007</v>
      </c>
      <c r="H3616" s="23">
        <v>570204</v>
      </c>
      <c r="I3616" s="23" t="s">
        <v>5217</v>
      </c>
      <c r="J3616" s="23">
        <v>1</v>
      </c>
      <c r="K3616" s="23"/>
      <c r="L3616" s="23">
        <f t="shared" si="643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4"/>
        <v/>
      </c>
      <c r="Y3616" s="23"/>
      <c r="Z3616" s="23" t="str">
        <f t="shared" si="640"/>
        <v/>
      </c>
      <c r="AA3616" s="23" t="str">
        <f t="shared" si="641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2"/>
        <v>3616</v>
      </c>
      <c r="B3617" s="23" t="s">
        <v>5225</v>
      </c>
      <c r="C3617" s="32">
        <v>45941</v>
      </c>
      <c r="D3617" s="32">
        <v>45948</v>
      </c>
      <c r="E3617" s="51">
        <v>160.30000000000001</v>
      </c>
      <c r="F3617" s="51">
        <f t="shared" si="638"/>
        <v>14106.400000000001</v>
      </c>
      <c r="G3617" s="52">
        <f t="shared" si="639"/>
        <v>14106.400000000001</v>
      </c>
      <c r="H3617" s="23">
        <v>575306</v>
      </c>
      <c r="I3617" s="23" t="s">
        <v>5218</v>
      </c>
      <c r="J3617" s="23">
        <v>1</v>
      </c>
      <c r="K3617" s="23"/>
      <c r="L3617" s="23">
        <f t="shared" si="643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4"/>
        <v/>
      </c>
      <c r="Y3617" s="23"/>
      <c r="Z3617" s="23" t="str">
        <f t="shared" si="640"/>
        <v/>
      </c>
      <c r="AA3617" s="23" t="str">
        <f t="shared" si="641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2"/>
        <v>3617</v>
      </c>
      <c r="B3618" s="23" t="s">
        <v>5225</v>
      </c>
      <c r="C3618" s="32">
        <v>45941</v>
      </c>
      <c r="D3618" s="32">
        <v>45948</v>
      </c>
      <c r="E3618" s="51">
        <v>259</v>
      </c>
      <c r="F3618" s="51">
        <f t="shared" si="638"/>
        <v>22792</v>
      </c>
      <c r="G3618" s="52">
        <f t="shared" si="639"/>
        <v>182336</v>
      </c>
      <c r="H3618" s="23">
        <v>626812</v>
      </c>
      <c r="I3618" s="23" t="s">
        <v>5219</v>
      </c>
      <c r="J3618" s="23">
        <v>8</v>
      </c>
      <c r="K3618" s="23"/>
      <c r="L3618" s="23">
        <f t="shared" si="643"/>
        <v>8</v>
      </c>
      <c r="M3618" s="23"/>
      <c r="N3618" s="32"/>
      <c r="O3618" s="52"/>
      <c r="P3618" s="23" t="s">
        <v>2048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Banglore</v>
      </c>
      <c r="W3618" s="40" t="s">
        <v>5231</v>
      </c>
      <c r="X3618" s="32" t="str">
        <f t="shared" si="644"/>
        <v/>
      </c>
      <c r="Y3618" s="23"/>
      <c r="Z3618" s="23" t="str">
        <f t="shared" si="640"/>
        <v/>
      </c>
      <c r="AA3618" s="23" t="str">
        <f t="shared" si="641"/>
        <v/>
      </c>
      <c r="AB3618" s="23" t="str">
        <f>VLOOKUP(U3618,'Currency Sheet'!A:C,3,)</f>
        <v>DOLLAR</v>
      </c>
      <c r="AC3618" s="44" t="str">
        <f>VLOOKUP(P3618,'Customer List'!B:D,3,)</f>
        <v>OutStation</v>
      </c>
    </row>
    <row r="3619" spans="1:29" x14ac:dyDescent="0.25">
      <c r="A3619" s="23">
        <f t="shared" si="642"/>
        <v>3618</v>
      </c>
      <c r="B3619" s="23" t="s">
        <v>5225</v>
      </c>
      <c r="C3619" s="32">
        <v>45941</v>
      </c>
      <c r="D3619" s="32">
        <v>45948</v>
      </c>
      <c r="E3619" s="51">
        <v>111.3</v>
      </c>
      <c r="F3619" s="51">
        <f t="shared" si="638"/>
        <v>9794.4</v>
      </c>
      <c r="G3619" s="52">
        <f t="shared" si="639"/>
        <v>9794.4</v>
      </c>
      <c r="H3619" s="23">
        <v>633603</v>
      </c>
      <c r="I3619" s="23" t="s">
        <v>5220</v>
      </c>
      <c r="J3619" s="23">
        <v>1</v>
      </c>
      <c r="K3619" s="23"/>
      <c r="L3619" s="23">
        <f t="shared" si="643"/>
        <v>1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5236</v>
      </c>
      <c r="X3619" s="32" t="str">
        <f t="shared" si="644"/>
        <v/>
      </c>
      <c r="Y3619" s="23"/>
      <c r="Z3619" s="23" t="str">
        <f t="shared" si="640"/>
        <v/>
      </c>
      <c r="AA3619" s="23" t="str">
        <f t="shared" si="641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2"/>
        <v>3619</v>
      </c>
      <c r="B3620" s="23" t="s">
        <v>5225</v>
      </c>
      <c r="C3620" s="32">
        <v>45941</v>
      </c>
      <c r="D3620" s="32">
        <v>45948</v>
      </c>
      <c r="E3620" s="51">
        <v>135.80000000000001</v>
      </c>
      <c r="F3620" s="51">
        <f t="shared" si="638"/>
        <v>11950.400000000001</v>
      </c>
      <c r="G3620" s="52">
        <f t="shared" si="639"/>
        <v>11950.400000000001</v>
      </c>
      <c r="H3620" s="23">
        <v>640906</v>
      </c>
      <c r="I3620" s="23" t="s">
        <v>5221</v>
      </c>
      <c r="J3620" s="23">
        <v>1</v>
      </c>
      <c r="K3620" s="23"/>
      <c r="L3620" s="23">
        <f t="shared" si="643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4"/>
        <v/>
      </c>
      <c r="Y3620" s="23"/>
      <c r="Z3620" s="23" t="str">
        <f t="shared" si="640"/>
        <v/>
      </c>
      <c r="AA3620" s="23" t="str">
        <f t="shared" si="641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2"/>
        <v>3620</v>
      </c>
      <c r="B3621" s="23" t="s">
        <v>5225</v>
      </c>
      <c r="C3621" s="32">
        <v>45941</v>
      </c>
      <c r="D3621" s="32">
        <v>45948</v>
      </c>
      <c r="E3621" s="51">
        <v>177.1</v>
      </c>
      <c r="F3621" s="51">
        <f t="shared" si="638"/>
        <v>15584.8</v>
      </c>
      <c r="G3621" s="52">
        <f t="shared" si="639"/>
        <v>15584.8</v>
      </c>
      <c r="H3621" s="23">
        <v>640914</v>
      </c>
      <c r="I3621" s="23" t="s">
        <v>4846</v>
      </c>
      <c r="J3621" s="23">
        <v>1</v>
      </c>
      <c r="K3621" s="23"/>
      <c r="L3621" s="23">
        <f t="shared" si="643"/>
        <v>1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5236</v>
      </c>
      <c r="X3621" s="32" t="str">
        <f t="shared" si="644"/>
        <v/>
      </c>
      <c r="Y3621" s="23"/>
      <c r="Z3621" s="23" t="str">
        <f t="shared" si="640"/>
        <v/>
      </c>
      <c r="AA3621" s="23" t="str">
        <f t="shared" si="641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2"/>
        <v>3621</v>
      </c>
      <c r="B3622" s="23" t="s">
        <v>5225</v>
      </c>
      <c r="C3622" s="32">
        <v>45941</v>
      </c>
      <c r="D3622" s="32">
        <v>45948</v>
      </c>
      <c r="E3622" s="51">
        <v>177.1</v>
      </c>
      <c r="F3622" s="51">
        <f t="shared" si="638"/>
        <v>15584.8</v>
      </c>
      <c r="G3622" s="52">
        <f t="shared" si="639"/>
        <v>31169.599999999999</v>
      </c>
      <c r="H3622" s="23">
        <v>640914</v>
      </c>
      <c r="I3622" s="23" t="s">
        <v>4846</v>
      </c>
      <c r="J3622" s="23">
        <v>2</v>
      </c>
      <c r="K3622" s="23"/>
      <c r="L3622" s="23">
        <f t="shared" si="643"/>
        <v>2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5231</v>
      </c>
      <c r="X3622" s="32" t="str">
        <f t="shared" si="644"/>
        <v/>
      </c>
      <c r="Y3622" s="23"/>
      <c r="Z3622" s="23" t="str">
        <f t="shared" si="640"/>
        <v/>
      </c>
      <c r="AA3622" s="23" t="str">
        <f t="shared" si="641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2"/>
        <v>3622</v>
      </c>
      <c r="B3623" s="23" t="s">
        <v>5225</v>
      </c>
      <c r="C3623" s="32">
        <v>45941</v>
      </c>
      <c r="D3623" s="32">
        <v>45948</v>
      </c>
      <c r="E3623" s="51">
        <v>1232.7</v>
      </c>
      <c r="F3623" s="51">
        <f t="shared" si="638"/>
        <v>108477.6</v>
      </c>
      <c r="G3623" s="52">
        <f t="shared" si="639"/>
        <v>108477.6</v>
      </c>
      <c r="H3623" s="23">
        <v>740809</v>
      </c>
      <c r="I3623" s="23" t="s">
        <v>4848</v>
      </c>
      <c r="J3623" s="23">
        <v>1</v>
      </c>
      <c r="K3623" s="23"/>
      <c r="L3623" s="23">
        <f t="shared" si="643"/>
        <v>1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5231</v>
      </c>
      <c r="X3623" s="32" t="str">
        <f t="shared" si="644"/>
        <v/>
      </c>
      <c r="Y3623" s="23"/>
      <c r="Z3623" s="23" t="str">
        <f t="shared" si="640"/>
        <v/>
      </c>
      <c r="AA3623" s="23" t="str">
        <f t="shared" si="641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7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7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0</v>
      </c>
      <c r="C3507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5226</v>
      </c>
      <c r="C227" s="12" t="s">
        <v>5227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5228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5229</v>
      </c>
      <c r="C229" s="12" t="s">
        <v>5230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K1" zoomScale="115" zoomScaleNormal="115" workbookViewId="0">
      <selection activeCell="M14" sqref="M14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80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291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Wednesday (22-10-25)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Wednesday (22-10-25)</v>
      </c>
      <c r="R2" s="1" t="str">
        <v>OutStation</v>
      </c>
      <c r="S2" s="1">
        <f t="shared" ref="S2:S33" si="1">SUMIFS(B:B,C:C, L2,D:D, M2,E:E, N2,F:F, O2,G:G, P2,H:H, Q2)</f>
        <v>1</v>
      </c>
    </row>
    <row r="3" spans="1:19" x14ac:dyDescent="0.25">
      <c r="A3" s="1">
        <v>118220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Wednesday (22-10-25)</v>
      </c>
      <c r="I3" s="1" t="str">
        <v>OutStation</v>
      </c>
      <c r="K3" s="1">
        <f t="shared" si="0"/>
        <v>12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Wednesday (22-10-25)</v>
      </c>
      <c r="R3" s="1" t="str">
        <v>OutStation</v>
      </c>
      <c r="S3" s="1">
        <f t="shared" si="1"/>
        <v>12</v>
      </c>
    </row>
    <row r="4" spans="1:19" x14ac:dyDescent="0.25">
      <c r="A4" s="1">
        <v>125224</v>
      </c>
      <c r="B4" s="1">
        <v>1</v>
      </c>
      <c r="C4" s="1" t="str">
        <v>ACTREC</v>
      </c>
      <c r="D4" s="1">
        <v>4</v>
      </c>
      <c r="E4" s="1" t="str">
        <v>BioLegend</v>
      </c>
      <c r="F4" s="1">
        <v>0</v>
      </c>
      <c r="G4" s="1" t="str">
        <v>Mumbai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ADGYL</v>
      </c>
      <c r="M4" s="1">
        <v>4</v>
      </c>
      <c r="N4" s="1" t="str">
        <v>BIOXCELL</v>
      </c>
      <c r="O4" s="1">
        <v>0</v>
      </c>
      <c r="P4" s="1" t="str">
        <v>Banglore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305034</v>
      </c>
      <c r="B5" s="1">
        <v>1</v>
      </c>
      <c r="C5" s="1" t="str">
        <v>ACTREC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Wednesday (22-10-25)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BioLegend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312206</v>
      </c>
      <c r="B6" s="45">
        <v>1</v>
      </c>
      <c r="C6" s="45" t="str">
        <v>ACTREC</v>
      </c>
      <c r="D6" s="45">
        <v>4</v>
      </c>
      <c r="E6" s="45" t="str">
        <v>BioLegend</v>
      </c>
      <c r="F6" s="45">
        <v>0</v>
      </c>
      <c r="G6" s="45" t="str">
        <v>Mumbai</v>
      </c>
      <c r="H6" s="45" t="str">
        <v>Wednesday (22-10-25)</v>
      </c>
      <c r="I6" s="45" t="str">
        <v>OutStation</v>
      </c>
      <c r="K6" s="1">
        <f t="shared" si="0"/>
        <v>9</v>
      </c>
      <c r="L6" s="1" t="str">
        <v>AGHARKAR</v>
      </c>
      <c r="M6" s="1">
        <v>4</v>
      </c>
      <c r="N6" s="1" t="str">
        <v>BioLegend</v>
      </c>
      <c r="O6" s="1">
        <v>0</v>
      </c>
      <c r="P6" s="1" t="str">
        <v>Pune</v>
      </c>
      <c r="Q6" s="1" t="str">
        <v>Saturday (25-10-25)</v>
      </c>
      <c r="R6" s="1" t="str">
        <v>OutStation</v>
      </c>
      <c r="S6" s="1">
        <f t="shared" si="1"/>
        <v>9</v>
      </c>
    </row>
    <row r="7" spans="1:19" x14ac:dyDescent="0.25">
      <c r="A7" s="1">
        <v>333904</v>
      </c>
      <c r="B7" s="1">
        <v>1</v>
      </c>
      <c r="C7" s="1" t="str">
        <v>ACTREC</v>
      </c>
      <c r="D7" s="1">
        <v>4</v>
      </c>
      <c r="E7" s="1" t="str">
        <v>BioLegend</v>
      </c>
      <c r="F7" s="1">
        <v>0</v>
      </c>
      <c r="G7" s="1" t="str">
        <v>Mumbai</v>
      </c>
      <c r="H7" s="1" t="str">
        <v>Wednesday (22-10-25)</v>
      </c>
      <c r="I7" s="1" t="str">
        <v>OutStation</v>
      </c>
      <c r="K7" s="1">
        <f t="shared" si="0"/>
        <v>3</v>
      </c>
      <c r="L7" s="1" t="str">
        <v>AIIMS</v>
      </c>
      <c r="M7" s="1">
        <v>-20</v>
      </c>
      <c r="N7" s="1" t="str">
        <v>BioLegend</v>
      </c>
      <c r="O7" s="1" t="str">
        <v xml:space="preserve">Same item dispatched to Aiims from Opening Stock </v>
      </c>
      <c r="P7" s="1" t="str">
        <v>Delhi</v>
      </c>
      <c r="Q7" s="1" t="str">
        <v>Priyanka Madam</v>
      </c>
      <c r="R7" s="1" t="str">
        <v>Local</v>
      </c>
      <c r="S7" s="1">
        <f t="shared" si="1"/>
        <v>3</v>
      </c>
    </row>
    <row r="8" spans="1:19" x14ac:dyDescent="0.25">
      <c r="A8" s="1">
        <v>343614</v>
      </c>
      <c r="B8" s="1">
        <v>1</v>
      </c>
      <c r="C8" s="1" t="str">
        <v>ACTREC</v>
      </c>
      <c r="D8" s="1">
        <v>4</v>
      </c>
      <c r="E8" s="1" t="str">
        <v>BioLegend</v>
      </c>
      <c r="F8" s="1">
        <v>0</v>
      </c>
      <c r="G8" s="1" t="str">
        <v>Mumbai</v>
      </c>
      <c r="H8" s="1" t="str">
        <v>Wednesday (22-10-25)</v>
      </c>
      <c r="I8" s="1" t="str">
        <v>OutStation</v>
      </c>
      <c r="K8" s="1">
        <f t="shared" si="0"/>
        <v>1</v>
      </c>
      <c r="L8" s="1" t="str">
        <v>APOLLO CHENNAI</v>
      </c>
      <c r="M8" s="1">
        <v>4</v>
      </c>
      <c r="N8" s="1" t="str">
        <v>BioLegend</v>
      </c>
      <c r="O8" s="1">
        <v>0</v>
      </c>
      <c r="P8" s="1" t="str">
        <v>CHENNAI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348232</v>
      </c>
      <c r="B9" s="1">
        <v>1</v>
      </c>
      <c r="C9" s="1" t="str">
        <v>ACTREC</v>
      </c>
      <c r="D9" s="1">
        <v>4</v>
      </c>
      <c r="E9" s="1" t="str">
        <v>BioLegend</v>
      </c>
      <c r="F9" s="1">
        <v>0</v>
      </c>
      <c r="G9" s="1" t="str">
        <v>Mumbai</v>
      </c>
      <c r="H9" s="1" t="str">
        <v>Wednesday (22-10-25)</v>
      </c>
      <c r="I9" s="1" t="str">
        <v>OutStation</v>
      </c>
      <c r="K9" s="1">
        <f t="shared" si="0"/>
        <v>3</v>
      </c>
      <c r="L9" s="1" t="str">
        <v>ASHOKA</v>
      </c>
      <c r="M9" s="1">
        <v>4</v>
      </c>
      <c r="N9" s="1" t="str">
        <v>BioLegend</v>
      </c>
      <c r="O9" s="1">
        <v>0</v>
      </c>
      <c r="P9" s="1" t="str">
        <v>Sonipat</v>
      </c>
      <c r="Q9" s="1" t="str">
        <v>On Hold</v>
      </c>
      <c r="R9" s="1" t="str">
        <v>OutStation</v>
      </c>
      <c r="S9" s="1">
        <f t="shared" si="1"/>
        <v>3</v>
      </c>
    </row>
    <row r="10" spans="1:19" x14ac:dyDescent="0.25">
      <c r="A10" s="45">
        <v>354108</v>
      </c>
      <c r="B10" s="45">
        <v>1</v>
      </c>
      <c r="C10" s="45" t="str">
        <v>ACTREC</v>
      </c>
      <c r="D10" s="45">
        <v>4</v>
      </c>
      <c r="E10" s="45" t="str">
        <v>BioLegend</v>
      </c>
      <c r="F10" s="45">
        <v>0</v>
      </c>
      <c r="G10" s="45" t="str">
        <v>Mumbai</v>
      </c>
      <c r="H10" s="45" t="str">
        <v>Wednesday (22-10-25)</v>
      </c>
      <c r="I10" s="45" t="str">
        <v>OutStation</v>
      </c>
      <c r="K10" s="1">
        <f t="shared" si="0"/>
        <v>5</v>
      </c>
      <c r="L10" s="1" t="str">
        <v>AURIGINE ONCO</v>
      </c>
      <c r="M10" s="1">
        <v>4</v>
      </c>
      <c r="N10" s="1" t="str">
        <v>BioLegend</v>
      </c>
      <c r="O10" s="1" t="str">
        <v>for stock</v>
      </c>
      <c r="P10" s="1" t="str">
        <v>Banglore</v>
      </c>
      <c r="Q10" s="1" t="str">
        <v>Stock</v>
      </c>
      <c r="R10" s="1" t="str">
        <v>OutStation</v>
      </c>
      <c r="S10" s="1">
        <f t="shared" si="1"/>
        <v>5</v>
      </c>
    </row>
    <row r="11" spans="1:19" x14ac:dyDescent="0.25">
      <c r="A11" s="1">
        <v>358510</v>
      </c>
      <c r="B11" s="1">
        <v>1</v>
      </c>
      <c r="C11" s="1" t="str">
        <v>ACTREC</v>
      </c>
      <c r="D11" s="1">
        <v>4</v>
      </c>
      <c r="E11" s="1" t="str">
        <v>BioLegend</v>
      </c>
      <c r="F11" s="1">
        <v>0</v>
      </c>
      <c r="G11" s="1" t="str">
        <v>Mumbai</v>
      </c>
      <c r="H11" s="1" t="str">
        <v>Wednesday (22-10-25)</v>
      </c>
      <c r="I11" s="1" t="str">
        <v>OutStation</v>
      </c>
      <c r="K11" s="1">
        <f t="shared" si="0"/>
        <v>25</v>
      </c>
      <c r="L11" s="1" t="str">
        <v>AURIGINE ONCO</v>
      </c>
      <c r="M11" s="1">
        <v>4</v>
      </c>
      <c r="N11" s="1" t="str">
        <v>BioLegend</v>
      </c>
      <c r="O11" s="1">
        <v>0</v>
      </c>
      <c r="P11" s="1" t="str">
        <v>Banglore</v>
      </c>
      <c r="Q11" s="1" t="str">
        <v>Wednesday (22-10-25)</v>
      </c>
      <c r="R11" s="1" t="str">
        <v>OutStation</v>
      </c>
      <c r="S11" s="1">
        <f t="shared" si="1"/>
        <v>25</v>
      </c>
    </row>
    <row r="12" spans="1:19" x14ac:dyDescent="0.25">
      <c r="A12" s="1">
        <v>362526</v>
      </c>
      <c r="B12" s="1">
        <v>1</v>
      </c>
      <c r="C12" s="1" t="str">
        <v>ACTREC</v>
      </c>
      <c r="D12" s="1">
        <v>4</v>
      </c>
      <c r="E12" s="1" t="str">
        <v>BioLegend</v>
      </c>
      <c r="F12" s="1">
        <v>0</v>
      </c>
      <c r="G12" s="1" t="str">
        <v>Mumbai</v>
      </c>
      <c r="H12" s="1" t="str">
        <v>Wednesday (22-10-25)</v>
      </c>
      <c r="I12" s="1" t="str">
        <v>OutStation</v>
      </c>
      <c r="K12" s="1">
        <f t="shared" si="0"/>
        <v>12</v>
      </c>
      <c r="L12" s="1" t="str">
        <v>Aurigine Service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Wednesday (22-10-25)</v>
      </c>
      <c r="R12" s="1" t="str">
        <v>OutStation</v>
      </c>
      <c r="S12" s="1">
        <f t="shared" si="1"/>
        <v>12</v>
      </c>
    </row>
    <row r="13" spans="1:19" x14ac:dyDescent="0.25">
      <c r="A13" s="1">
        <v>367164</v>
      </c>
      <c r="B13" s="1">
        <v>1</v>
      </c>
      <c r="C13" s="1" t="str">
        <v>ACTREC</v>
      </c>
      <c r="D13" s="1">
        <v>4</v>
      </c>
      <c r="E13" s="1" t="str">
        <v>BioLegend</v>
      </c>
      <c r="F13" s="1">
        <v>0</v>
      </c>
      <c r="G13" s="1" t="str">
        <v>Mumbai</v>
      </c>
      <c r="H13" s="1" t="str">
        <v>Wednesday (22-10-25)</v>
      </c>
      <c r="I13" s="1" t="str">
        <v>OutStation</v>
      </c>
      <c r="K13" s="1">
        <f t="shared" si="0"/>
        <v>4</v>
      </c>
      <c r="L13" s="1" t="str">
        <v>BARC</v>
      </c>
      <c r="M13" s="1">
        <v>-20</v>
      </c>
      <c r="N13" s="1" t="str">
        <v>DHARMACON</v>
      </c>
      <c r="O13" s="1">
        <v>0</v>
      </c>
      <c r="P13" s="1" t="str">
        <v>Mumbai</v>
      </c>
      <c r="Q13" s="1" t="str">
        <v>PO Awaited</v>
      </c>
      <c r="R13" s="1" t="str">
        <v>OutStation</v>
      </c>
      <c r="S13" s="1">
        <f t="shared" si="1"/>
        <v>4</v>
      </c>
    </row>
    <row r="14" spans="1:19" x14ac:dyDescent="0.25">
      <c r="A14" s="45">
        <v>369332</v>
      </c>
      <c r="B14" s="45">
        <v>1</v>
      </c>
      <c r="C14" s="45" t="str">
        <v>ACTREC</v>
      </c>
      <c r="D14" s="45">
        <v>4</v>
      </c>
      <c r="E14" s="45" t="str">
        <v>BioLegend</v>
      </c>
      <c r="F14" s="45">
        <v>0</v>
      </c>
      <c r="G14" s="45" t="str">
        <v>Mumbai</v>
      </c>
      <c r="H14" s="45" t="str">
        <v>Wednesday (22-10-25)</v>
      </c>
      <c r="I14" s="45" t="str">
        <v>OutStation</v>
      </c>
      <c r="K14" s="1">
        <f t="shared" si="0"/>
        <v>1</v>
      </c>
      <c r="L14" s="1" t="str">
        <v>BIO SOLUTION</v>
      </c>
      <c r="M14" s="1">
        <v>-20</v>
      </c>
      <c r="N14" s="1" t="str">
        <v>Cytoskeleton</v>
      </c>
      <c r="O14" s="1">
        <v>0</v>
      </c>
      <c r="P14" s="1" t="str">
        <v>Hyderabad</v>
      </c>
      <c r="Q14" s="1" t="str">
        <v>Wednesday (22-10-25)</v>
      </c>
      <c r="R14" s="1" t="str">
        <v>OutStation</v>
      </c>
      <c r="S14" s="1">
        <f t="shared" si="1"/>
        <v>1</v>
      </c>
    </row>
    <row r="15" spans="1:19" x14ac:dyDescent="0.25">
      <c r="A15" s="1" t="str">
        <v>BE0193</v>
      </c>
      <c r="B15" s="1">
        <v>1</v>
      </c>
      <c r="C15" s="1" t="str">
        <v>ADGYL</v>
      </c>
      <c r="D15" s="1">
        <v>4</v>
      </c>
      <c r="E15" s="1" t="str">
        <v>BIOXCELL</v>
      </c>
      <c r="F15" s="1">
        <v>0</v>
      </c>
      <c r="G15" s="1" t="str">
        <v>Banglore</v>
      </c>
      <c r="H15" s="1" t="str">
        <v>Wednesday (22-10-25)</v>
      </c>
      <c r="I15" s="1" t="str">
        <v>OutStation</v>
      </c>
      <c r="K15" s="1">
        <f t="shared" si="0"/>
        <v>87</v>
      </c>
      <c r="L15" s="1" t="str">
        <v>BIO SOLUTION</v>
      </c>
      <c r="M15" s="1">
        <v>4</v>
      </c>
      <c r="N15" s="1" t="str">
        <v>BioLegend</v>
      </c>
      <c r="O15" s="1">
        <v>0</v>
      </c>
      <c r="P15" s="1" t="str">
        <v>Hyderabad</v>
      </c>
      <c r="Q15" s="1" t="str">
        <v>Wednesday (22-10-25)</v>
      </c>
      <c r="R15" s="1" t="str">
        <v>OutStation</v>
      </c>
      <c r="S15" s="1">
        <f t="shared" si="1"/>
        <v>87</v>
      </c>
    </row>
    <row r="16" spans="1:19" x14ac:dyDescent="0.25">
      <c r="A16" s="1" t="str">
        <v>BE0285</v>
      </c>
      <c r="B16" s="1">
        <v>1</v>
      </c>
      <c r="C16" s="1" t="str">
        <v>ADGYL</v>
      </c>
      <c r="D16" s="1">
        <v>4</v>
      </c>
      <c r="E16" s="1" t="str">
        <v>BIOXCELL</v>
      </c>
      <c r="F16" s="1">
        <v>0</v>
      </c>
      <c r="G16" s="1" t="str">
        <v>Banglore</v>
      </c>
      <c r="H16" s="1" t="str">
        <v>Wednesday (22-10-25)</v>
      </c>
      <c r="I16" s="1" t="str">
        <v>OutStation</v>
      </c>
      <c r="K16" s="1">
        <f t="shared" si="0"/>
        <v>25</v>
      </c>
      <c r="L16" s="1" t="str">
        <v>BIOCON</v>
      </c>
      <c r="M16" s="1">
        <v>4</v>
      </c>
      <c r="N16" s="1" t="str">
        <v>BioLegend</v>
      </c>
      <c r="O16" s="1">
        <v>0</v>
      </c>
      <c r="P16" s="1" t="str">
        <v>Banglore</v>
      </c>
      <c r="Q16" s="1" t="str">
        <v>Wednesday (22-10-25)</v>
      </c>
      <c r="R16" s="1" t="str">
        <v>OutStation</v>
      </c>
      <c r="S16" s="1">
        <f t="shared" si="1"/>
        <v>25</v>
      </c>
    </row>
    <row r="17" spans="1:19" x14ac:dyDescent="0.25">
      <c r="A17" s="1">
        <v>423303</v>
      </c>
      <c r="B17" s="1">
        <v>1</v>
      </c>
      <c r="C17" s="1" t="str">
        <v>AGHARKAR</v>
      </c>
      <c r="D17" s="1">
        <v>-20</v>
      </c>
      <c r="E17" s="1" t="str">
        <v>BioLegend</v>
      </c>
      <c r="F17" s="1">
        <v>0</v>
      </c>
      <c r="G17" s="1" t="str">
        <v>Pune</v>
      </c>
      <c r="H17" s="1" t="str">
        <v>Saturday (25-10-25)</v>
      </c>
      <c r="I17" s="1" t="str">
        <v>OutStation</v>
      </c>
      <c r="K17" s="1">
        <f t="shared" si="0"/>
        <v>2</v>
      </c>
      <c r="L17" s="1" t="str">
        <v xml:space="preserve">Biogenuix </v>
      </c>
      <c r="M17" s="1">
        <v>4</v>
      </c>
      <c r="N17" s="1" t="str">
        <v>BETHYL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2</v>
      </c>
    </row>
    <row r="18" spans="1:19" x14ac:dyDescent="0.25">
      <c r="A18" s="1">
        <v>421002</v>
      </c>
      <c r="B18" s="1">
        <v>1</v>
      </c>
      <c r="C18" s="1" t="str">
        <v>AGHARKAR</v>
      </c>
      <c r="D18" s="1">
        <v>4</v>
      </c>
      <c r="E18" s="1" t="str">
        <v>BioLegend</v>
      </c>
      <c r="F18" s="1">
        <v>0</v>
      </c>
      <c r="G18" s="1" t="str">
        <v>Pune</v>
      </c>
      <c r="H18" s="1" t="str">
        <v>Saturday (25-10-25)</v>
      </c>
      <c r="I18" s="1" t="str">
        <v>OutStation</v>
      </c>
      <c r="K18" s="1">
        <f t="shared" si="0"/>
        <v>4</v>
      </c>
      <c r="L18" s="1" t="str">
        <v>HELIX</v>
      </c>
      <c r="M18" s="1">
        <v>-20</v>
      </c>
      <c r="N18" s="1" t="str">
        <v>Dharmacon</v>
      </c>
      <c r="O18" s="1">
        <v>0</v>
      </c>
      <c r="P18" s="1" t="str">
        <v>Kerala</v>
      </c>
      <c r="Q18" s="1" t="str">
        <v>Saturday (25-10-25)</v>
      </c>
      <c r="R18" s="1" t="str">
        <v>OutStation</v>
      </c>
      <c r="S18" s="1">
        <f t="shared" si="1"/>
        <v>4</v>
      </c>
    </row>
    <row r="19" spans="1:19" x14ac:dyDescent="0.25">
      <c r="A19" s="1">
        <v>420801</v>
      </c>
      <c r="B19" s="1">
        <v>1</v>
      </c>
      <c r="C19" s="1" t="str">
        <v>Agharkar</v>
      </c>
      <c r="D19" s="1">
        <v>4</v>
      </c>
      <c r="E19" s="1" t="str">
        <v>BioLegend</v>
      </c>
      <c r="F19" s="1">
        <v>0</v>
      </c>
      <c r="G19" s="1" t="str">
        <v>Pune</v>
      </c>
      <c r="H19" s="1" t="str">
        <v>Saturday (25-10-25)</v>
      </c>
      <c r="I19" s="1" t="str">
        <v>OutStation</v>
      </c>
      <c r="K19" s="1">
        <f t="shared" si="0"/>
        <v>4</v>
      </c>
      <c r="L19" s="1" t="str">
        <v>ICGEB</v>
      </c>
      <c r="M19" s="1">
        <v>-20</v>
      </c>
      <c r="N19" s="1" t="str">
        <v>TARGETMOL</v>
      </c>
      <c r="O19" s="1" t="str">
        <v>SAMPLE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4</v>
      </c>
    </row>
    <row r="20" spans="1:19" x14ac:dyDescent="0.25">
      <c r="A20" s="1">
        <v>101320</v>
      </c>
      <c r="B20" s="1">
        <v>1</v>
      </c>
      <c r="C20" s="1" t="str">
        <v>AGHARKAR</v>
      </c>
      <c r="D20" s="1">
        <v>4</v>
      </c>
      <c r="E20" s="1" t="str">
        <v>BioLegend</v>
      </c>
      <c r="F20" s="1">
        <v>0</v>
      </c>
      <c r="G20" s="1" t="str">
        <v>Pune</v>
      </c>
      <c r="H20" s="1" t="str">
        <v>Saturday (25-10-25)</v>
      </c>
      <c r="I20" s="1" t="str">
        <v>OutStation</v>
      </c>
      <c r="K20" s="1">
        <f t="shared" si="0"/>
        <v>1</v>
      </c>
      <c r="L20" s="1" t="str">
        <v>IGIB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sample</v>
      </c>
      <c r="R20" s="1" t="str">
        <v>Local</v>
      </c>
      <c r="S20" s="1">
        <f t="shared" si="1"/>
        <v>1</v>
      </c>
    </row>
    <row r="21" spans="1:19" x14ac:dyDescent="0.25">
      <c r="A21" s="1">
        <v>420201</v>
      </c>
      <c r="B21" s="1">
        <v>1</v>
      </c>
      <c r="C21" s="1" t="str">
        <v>AGHARKAR</v>
      </c>
      <c r="D21" s="1">
        <v>4</v>
      </c>
      <c r="E21" s="1" t="str">
        <v>BioLegend</v>
      </c>
      <c r="F21" s="1">
        <v>0</v>
      </c>
      <c r="G21" s="1" t="str">
        <v>Pune</v>
      </c>
      <c r="H21" s="1" t="str">
        <v>Saturday (25-10-25)</v>
      </c>
      <c r="I21" s="1" t="str">
        <v>OutStation</v>
      </c>
      <c r="K21" s="1">
        <f t="shared" si="0"/>
        <v>1</v>
      </c>
      <c r="L21" s="1" t="str">
        <v>IISER MOHALI</v>
      </c>
      <c r="M21" s="1">
        <v>-20</v>
      </c>
      <c r="N21" s="1" t="str">
        <v>Dharmacon</v>
      </c>
      <c r="O21" s="1">
        <v>0</v>
      </c>
      <c r="P21" s="1" t="str">
        <v>MOHALI (PUNJAB)</v>
      </c>
      <c r="Q21" s="1" t="str">
        <v>Wednesday (22-10-25)</v>
      </c>
      <c r="R21" s="1" t="str">
        <v>OutStation</v>
      </c>
      <c r="S21" s="1">
        <f t="shared" si="1"/>
        <v>1</v>
      </c>
    </row>
    <row r="22" spans="1:19" x14ac:dyDescent="0.25">
      <c r="A22" s="1">
        <v>420301</v>
      </c>
      <c r="B22" s="1">
        <v>1</v>
      </c>
      <c r="C22" s="1" t="str">
        <v>AGHARKAR</v>
      </c>
      <c r="D22" s="1">
        <v>4</v>
      </c>
      <c r="E22" s="1" t="str">
        <v>BioLegend</v>
      </c>
      <c r="F22" s="1">
        <v>0</v>
      </c>
      <c r="G22" s="1" t="str">
        <v>Pune</v>
      </c>
      <c r="H22" s="1" t="str">
        <v>Saturday (25-10-25)</v>
      </c>
      <c r="I22" s="1" t="str">
        <v>OutStation</v>
      </c>
      <c r="K22" s="1">
        <f t="shared" si="0"/>
        <v>7</v>
      </c>
      <c r="L22" s="1" t="str">
        <v>ILS</v>
      </c>
      <c r="M22" s="1">
        <v>-20</v>
      </c>
      <c r="N22" s="1" t="str">
        <v>DHARMACON</v>
      </c>
      <c r="O22" s="1">
        <v>0</v>
      </c>
      <c r="P22" s="1" t="str">
        <v>Bhuvneshwar</v>
      </c>
      <c r="Q22" s="1" t="str">
        <v>PO Awaited</v>
      </c>
      <c r="R22" s="1" t="str">
        <v>OutStation</v>
      </c>
      <c r="S22" s="1">
        <f t="shared" si="1"/>
        <v>7</v>
      </c>
    </row>
    <row r="23" spans="1:19" x14ac:dyDescent="0.25">
      <c r="A23" s="1">
        <v>420601</v>
      </c>
      <c r="B23" s="1">
        <v>1</v>
      </c>
      <c r="C23" s="1" t="str">
        <v>AGHARKAR</v>
      </c>
      <c r="D23" s="1">
        <v>4</v>
      </c>
      <c r="E23" s="1" t="str">
        <v>BioLegend</v>
      </c>
      <c r="F23" s="1">
        <v>0</v>
      </c>
      <c r="G23" s="1" t="str">
        <v>Pune</v>
      </c>
      <c r="H23" s="1" t="str">
        <v>Saturday (25-10-25)</v>
      </c>
      <c r="I23" s="1" t="str">
        <v>OutStation</v>
      </c>
      <c r="K23" s="1">
        <f t="shared" si="0"/>
        <v>1</v>
      </c>
      <c r="L23" s="1" t="str">
        <v>IMMUNO ACT</v>
      </c>
      <c r="M23" s="1">
        <v>4</v>
      </c>
      <c r="N23" s="1" t="str">
        <v>BioLegend</v>
      </c>
      <c r="O23" s="1">
        <v>0</v>
      </c>
      <c r="P23" s="1" t="str">
        <v>Mumbai</v>
      </c>
      <c r="Q23" s="1" t="str">
        <v>Saturday (25-10-25)</v>
      </c>
      <c r="R23" s="1" t="str">
        <v>OutStation</v>
      </c>
      <c r="S23" s="1">
        <f t="shared" si="1"/>
        <v>1</v>
      </c>
    </row>
    <row r="24" spans="1:19" x14ac:dyDescent="0.25">
      <c r="A24" s="45">
        <v>422501</v>
      </c>
      <c r="B24" s="45">
        <v>1</v>
      </c>
      <c r="C24" s="45" t="str">
        <v>AGHARKAR</v>
      </c>
      <c r="D24" s="45">
        <v>4</v>
      </c>
      <c r="E24" s="45" t="str">
        <v>BioLegend</v>
      </c>
      <c r="F24" s="45">
        <v>0</v>
      </c>
      <c r="G24" s="45" t="str">
        <v>Pune</v>
      </c>
      <c r="H24" s="45" t="str">
        <v>Saturday (25-10-25)</v>
      </c>
      <c r="I24" s="45" t="str">
        <v>OutStation</v>
      </c>
      <c r="K24" s="1">
        <f t="shared" si="0"/>
        <v>1</v>
      </c>
      <c r="L24" s="1" t="str">
        <v>IMTECH</v>
      </c>
      <c r="M24" s="1">
        <v>4</v>
      </c>
      <c r="N24" s="1" t="str">
        <v>BioLegend</v>
      </c>
      <c r="O24" s="1">
        <v>0</v>
      </c>
      <c r="P24" s="1" t="str">
        <v>Chandigarh</v>
      </c>
      <c r="Q24" s="1" t="str">
        <v>Monday (27-10-25)</v>
      </c>
      <c r="R24" s="1" t="str">
        <v>OutStation</v>
      </c>
      <c r="S24" s="1">
        <f t="shared" si="1"/>
        <v>1</v>
      </c>
    </row>
    <row r="25" spans="1:19" x14ac:dyDescent="0.25">
      <c r="A25" s="1">
        <v>425501</v>
      </c>
      <c r="B25" s="1">
        <v>1</v>
      </c>
      <c r="C25" s="1" t="str">
        <v>AGHARKAR</v>
      </c>
      <c r="D25" s="1">
        <v>4</v>
      </c>
      <c r="E25" s="1" t="str">
        <v>BioLegend</v>
      </c>
      <c r="F25" s="1">
        <v>0</v>
      </c>
      <c r="G25" s="1" t="str">
        <v>Pune</v>
      </c>
      <c r="H25" s="1" t="str">
        <v>Saturday (25-10-25)</v>
      </c>
      <c r="I25" s="1" t="str">
        <v>OutStation</v>
      </c>
      <c r="K25" s="1">
        <f t="shared" si="0"/>
        <v>3</v>
      </c>
      <c r="L25" s="1" t="str">
        <v>LABEX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Porter (not received yet)</v>
      </c>
      <c r="R25" s="1" t="str">
        <v>Local</v>
      </c>
      <c r="S25" s="1">
        <f t="shared" si="1"/>
        <v>3</v>
      </c>
    </row>
    <row r="26" spans="1:19" x14ac:dyDescent="0.25">
      <c r="A26" s="1">
        <v>426803</v>
      </c>
      <c r="B26" s="1">
        <v>1</v>
      </c>
      <c r="C26" s="1" t="str">
        <v>AGHARKAR</v>
      </c>
      <c r="D26" s="1">
        <v>4</v>
      </c>
      <c r="E26" s="1" t="str">
        <v>BioLegend</v>
      </c>
      <c r="F26" s="1">
        <v>0</v>
      </c>
      <c r="G26" s="1" t="str">
        <v>Pune</v>
      </c>
      <c r="H26" s="1" t="str">
        <v>Saturday (25-10-25)</v>
      </c>
      <c r="I26" s="1" t="str">
        <v>OutStation</v>
      </c>
      <c r="K26" s="1">
        <f t="shared" si="0"/>
        <v>39</v>
      </c>
      <c r="L26" s="1" t="str">
        <v>MICRO VAPI</v>
      </c>
      <c r="M26" s="1">
        <v>4</v>
      </c>
      <c r="N26" s="1" t="str">
        <v>BioLegend</v>
      </c>
      <c r="O26" s="1">
        <v>0</v>
      </c>
      <c r="P26" s="1" t="str">
        <v>Gujrat</v>
      </c>
      <c r="Q26" s="1" t="str">
        <v>Wednesday (22-10-25)</v>
      </c>
      <c r="R26" s="1" t="str">
        <v>OutStation</v>
      </c>
      <c r="S26" s="1">
        <f t="shared" si="1"/>
        <v>39</v>
      </c>
    </row>
    <row r="27" spans="1:19" x14ac:dyDescent="0.25">
      <c r="A27" s="45">
        <v>423303</v>
      </c>
      <c r="B27" s="45">
        <v>3</v>
      </c>
      <c r="C27" s="45" t="str">
        <v>AIIMS</v>
      </c>
      <c r="D27" s="45">
        <v>-20</v>
      </c>
      <c r="E27" s="45" t="str">
        <v>BioLegend</v>
      </c>
      <c r="F27" s="45" t="str">
        <v xml:space="preserve">Same item dispatched to Aiims from Opening Stock </v>
      </c>
      <c r="G27" s="45" t="str">
        <v>Delhi</v>
      </c>
      <c r="H27" s="45" t="str">
        <v>Priyanka Madam</v>
      </c>
      <c r="I27" s="45" t="str">
        <v>Local</v>
      </c>
      <c r="K27" s="1">
        <f t="shared" si="0"/>
        <v>7</v>
      </c>
      <c r="L27" s="1" t="str">
        <v>MICRO VAPI</v>
      </c>
      <c r="M27" s="1">
        <v>-20</v>
      </c>
      <c r="N27" s="1" t="str">
        <v>BioLegend</v>
      </c>
      <c r="O27" s="1">
        <v>0</v>
      </c>
      <c r="P27" s="1" t="str">
        <v>Gujrat</v>
      </c>
      <c r="Q27" s="1" t="str">
        <v>Wednesday (22-10-25)</v>
      </c>
      <c r="R27" s="1" t="str">
        <v>OutStation</v>
      </c>
      <c r="S27" s="1">
        <f t="shared" si="1"/>
        <v>7</v>
      </c>
    </row>
    <row r="28" spans="1:19" x14ac:dyDescent="0.25">
      <c r="A28" s="1">
        <v>900007707</v>
      </c>
      <c r="B28" s="1">
        <v>1</v>
      </c>
      <c r="C28" s="1" t="str">
        <v>APOLLO CHENNAI</v>
      </c>
      <c r="D28" s="1">
        <v>4</v>
      </c>
      <c r="E28" s="1" t="str">
        <v>BioLegend</v>
      </c>
      <c r="F28" s="1">
        <v>0</v>
      </c>
      <c r="G28" s="1" t="str">
        <v>CHENNAI</v>
      </c>
      <c r="H28" s="1" t="str">
        <v>PO Awaited</v>
      </c>
      <c r="I28" s="1" t="str">
        <v>OutStation</v>
      </c>
      <c r="K28" s="1">
        <f t="shared" si="0"/>
        <v>2</v>
      </c>
      <c r="L28" s="1" t="str">
        <v>NCBS</v>
      </c>
      <c r="M28" s="1">
        <v>-20</v>
      </c>
      <c r="N28" s="1" t="str">
        <v>DHARMACON</v>
      </c>
      <c r="O28" s="1">
        <v>0</v>
      </c>
      <c r="P28" s="1" t="str">
        <v>Banglore</v>
      </c>
      <c r="Q28" s="1" t="str">
        <v>PO Awaited</v>
      </c>
      <c r="R28" s="1" t="str">
        <v>OutStation</v>
      </c>
      <c r="S28" s="1">
        <f t="shared" si="1"/>
        <v>2</v>
      </c>
    </row>
    <row r="29" spans="1:19" x14ac:dyDescent="0.25">
      <c r="A29" s="1">
        <v>301305</v>
      </c>
      <c r="B29" s="1">
        <v>1</v>
      </c>
      <c r="C29" s="1" t="str">
        <v>ASHOKA</v>
      </c>
      <c r="D29" s="1">
        <v>4</v>
      </c>
      <c r="E29" s="1" t="str">
        <v>BioLegend</v>
      </c>
      <c r="F29" s="1">
        <v>0</v>
      </c>
      <c r="G29" s="1" t="str">
        <v>Sonipat</v>
      </c>
      <c r="H29" s="1" t="str">
        <v>On Hold</v>
      </c>
      <c r="I29" s="1" t="str">
        <v>OutStation</v>
      </c>
      <c r="K29" s="1">
        <f t="shared" si="0"/>
        <v>2</v>
      </c>
      <c r="L29" s="1" t="str">
        <v>NII</v>
      </c>
      <c r="M29" s="1" t="str">
        <v>RT</v>
      </c>
      <c r="N29" s="1" t="str">
        <v>SARTORIUS</v>
      </c>
      <c r="O29" s="1">
        <v>0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2</v>
      </c>
    </row>
    <row r="30" spans="1:19" x14ac:dyDescent="0.25">
      <c r="A30" s="1">
        <v>305413</v>
      </c>
      <c r="B30" s="1">
        <v>1</v>
      </c>
      <c r="C30" s="1" t="str">
        <v>ASHOKA</v>
      </c>
      <c r="D30" s="1">
        <v>4</v>
      </c>
      <c r="E30" s="1" t="str">
        <v>BioLegend</v>
      </c>
      <c r="F30" s="1">
        <v>0</v>
      </c>
      <c r="G30" s="1" t="str">
        <v>Sonipat</v>
      </c>
      <c r="H30" s="1" t="str">
        <v>On Hold</v>
      </c>
      <c r="I30" s="1" t="str">
        <v>OutStation</v>
      </c>
      <c r="K30" s="1">
        <f t="shared" si="0"/>
        <v>41</v>
      </c>
      <c r="L30" s="1" t="str">
        <v>NII</v>
      </c>
      <c r="M30" s="1">
        <v>4</v>
      </c>
      <c r="N30" s="1" t="str">
        <v>BioLegend</v>
      </c>
      <c r="O30" s="1">
        <v>0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41</v>
      </c>
    </row>
    <row r="31" spans="1:19" x14ac:dyDescent="0.25">
      <c r="A31" s="1">
        <v>369703</v>
      </c>
      <c r="B31" s="1">
        <v>1</v>
      </c>
      <c r="C31" s="1" t="str">
        <v>ASHOKA</v>
      </c>
      <c r="D31" s="1">
        <v>4</v>
      </c>
      <c r="E31" s="1" t="str">
        <v>BioLegend</v>
      </c>
      <c r="F31" s="1">
        <v>0</v>
      </c>
      <c r="G31" s="1" t="str">
        <v>Sonipat</v>
      </c>
      <c r="H31" s="1" t="str">
        <v>On Hold</v>
      </c>
      <c r="I31" s="1" t="str">
        <v>OutStation</v>
      </c>
      <c r="K31" s="1">
        <f t="shared" si="0"/>
        <v>2</v>
      </c>
      <c r="L31" s="1" t="str">
        <v>NII</v>
      </c>
      <c r="M31" s="1">
        <v>4</v>
      </c>
      <c r="N31" s="1" t="str">
        <v>BIOXCELL</v>
      </c>
      <c r="O31" s="1">
        <v>0</v>
      </c>
      <c r="P31" s="1" t="str">
        <v>Delhi</v>
      </c>
      <c r="Q31" s="1" t="str">
        <v>Priyanka Madam</v>
      </c>
      <c r="R31" s="1" t="str">
        <v>Local</v>
      </c>
      <c r="S31" s="1">
        <f t="shared" si="1"/>
        <v>2</v>
      </c>
    </row>
    <row r="32" spans="1:19" x14ac:dyDescent="0.25">
      <c r="A32" s="1">
        <v>626812</v>
      </c>
      <c r="B32" s="1">
        <v>5</v>
      </c>
      <c r="C32" s="1" t="str">
        <v>AURIGINE ONCO</v>
      </c>
      <c r="D32" s="1">
        <v>4</v>
      </c>
      <c r="E32" s="1" t="str">
        <v>BioLegend</v>
      </c>
      <c r="F32" s="1" t="str">
        <v>for stock</v>
      </c>
      <c r="G32" s="1" t="str">
        <v>Banglore</v>
      </c>
      <c r="H32" s="1" t="str">
        <v>Stock</v>
      </c>
      <c r="I32" s="1" t="str">
        <v>OutStation</v>
      </c>
      <c r="K32" s="1">
        <f t="shared" si="0"/>
        <v>1</v>
      </c>
      <c r="L32" s="1" t="str">
        <v>Nimhans</v>
      </c>
      <c r="M32" s="1">
        <v>4</v>
      </c>
      <c r="N32" s="1" t="str">
        <v>BioLegend</v>
      </c>
      <c r="O32" s="1">
        <v>0</v>
      </c>
      <c r="P32" s="1" t="str">
        <v>Banglore</v>
      </c>
      <c r="Q32" s="1" t="str">
        <v>Wednesday (22-10-25)</v>
      </c>
      <c r="R32" s="1" t="str">
        <v>OutStation</v>
      </c>
      <c r="S32" s="1">
        <f t="shared" si="1"/>
        <v>1</v>
      </c>
    </row>
    <row r="33" spans="1:19" x14ac:dyDescent="0.25">
      <c r="A33" s="1">
        <v>103134</v>
      </c>
      <c r="B33" s="1">
        <v>2</v>
      </c>
      <c r="C33" s="1" t="str">
        <v>AURIGINE ONCO</v>
      </c>
      <c r="D33" s="1">
        <v>4</v>
      </c>
      <c r="E33" s="1" t="str">
        <v>BioLegend</v>
      </c>
      <c r="F33" s="1">
        <v>0</v>
      </c>
      <c r="G33" s="1" t="str">
        <v>Banglore</v>
      </c>
      <c r="H33" s="1" t="str">
        <v>Wednesday (22-10-25)</v>
      </c>
      <c r="I33" s="1" t="str">
        <v>OutStation</v>
      </c>
      <c r="K33" s="1">
        <f t="shared" si="0"/>
        <v>1</v>
      </c>
      <c r="L33" s="1" t="str">
        <v>NIRRCH</v>
      </c>
      <c r="M33" s="1">
        <v>4</v>
      </c>
      <c r="N33" s="1" t="str">
        <v>BioLegend</v>
      </c>
      <c r="O33" s="1">
        <v>0</v>
      </c>
      <c r="P33" s="1" t="str">
        <v>Mumbai</v>
      </c>
      <c r="Q33" s="1" t="str">
        <v>Wednesday (22-10-25)</v>
      </c>
      <c r="R33" s="1" t="str">
        <v>OutStation</v>
      </c>
      <c r="S33" s="1">
        <f t="shared" si="1"/>
        <v>1</v>
      </c>
    </row>
    <row r="34" spans="1:19" x14ac:dyDescent="0.25">
      <c r="A34" s="1">
        <v>156604</v>
      </c>
      <c r="B34" s="1">
        <v>3</v>
      </c>
      <c r="C34" s="1" t="str">
        <v>AURIGINE ONCO</v>
      </c>
      <c r="D34" s="1">
        <v>4</v>
      </c>
      <c r="E34" s="1" t="str">
        <v>BioLegend</v>
      </c>
      <c r="F34" s="1">
        <v>0</v>
      </c>
      <c r="G34" s="1" t="str">
        <v>Banglore</v>
      </c>
      <c r="H34" s="1" t="str">
        <v>Wednesday (22-10-25)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NNF</v>
      </c>
      <c r="M34" s="1">
        <v>-20</v>
      </c>
      <c r="N34" s="1" t="str">
        <v>Targetmol</v>
      </c>
      <c r="O34" s="1">
        <v>0</v>
      </c>
      <c r="P34" s="1" t="str">
        <v>Banglore</v>
      </c>
      <c r="Q34" s="1" t="str">
        <v>Sample and Back Order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300306</v>
      </c>
      <c r="B35" s="1">
        <v>2</v>
      </c>
      <c r="C35" s="1" t="str">
        <v>AURIGINE ONCO</v>
      </c>
      <c r="D35" s="1">
        <v>4</v>
      </c>
      <c r="E35" s="1" t="str">
        <v>BioLegend</v>
      </c>
      <c r="F35" s="1">
        <v>0</v>
      </c>
      <c r="G35" s="1" t="str">
        <v>Banglore</v>
      </c>
      <c r="H35" s="1" t="str">
        <v>Wednesday (22-10-25)</v>
      </c>
      <c r="I35" s="1" t="str">
        <v>OutStation</v>
      </c>
      <c r="K35" s="45">
        <f t="shared" si="2"/>
        <v>1</v>
      </c>
      <c r="L35" s="45" t="str">
        <v>Opening Stock</v>
      </c>
      <c r="M35" s="45">
        <v>-20</v>
      </c>
      <c r="N35" s="45" t="str">
        <v>Dharmacon</v>
      </c>
      <c r="O35" s="45" t="str">
        <v>Set of 4 item code (N-187978-01-0020, N-187978-02-0020, N-187978-03-0020, N-187978-04-0020)</v>
      </c>
      <c r="P35" s="45" t="str">
        <v>STOCK</v>
      </c>
      <c r="Q35" s="45" t="str">
        <v>Stock</v>
      </c>
      <c r="R35" s="45" t="str">
        <v>STOCK</v>
      </c>
      <c r="S35" s="45">
        <f t="shared" si="3"/>
        <v>1</v>
      </c>
    </row>
    <row r="36" spans="1:19" x14ac:dyDescent="0.25">
      <c r="A36" s="1">
        <v>302008</v>
      </c>
      <c r="B36" s="1">
        <v>2</v>
      </c>
      <c r="C36" s="1" t="str">
        <v>AURIGINE ONCO</v>
      </c>
      <c r="D36" s="1">
        <v>4</v>
      </c>
      <c r="E36" s="1" t="str">
        <v>BioLegend</v>
      </c>
      <c r="F36" s="1">
        <v>0</v>
      </c>
      <c r="G36" s="1" t="str">
        <v>Banglore</v>
      </c>
      <c r="H36" s="1" t="str">
        <v>Wednesday (22-10-25)</v>
      </c>
      <c r="I36" s="1" t="str">
        <v>OutStation</v>
      </c>
      <c r="K36" s="1">
        <f t="shared" si="2"/>
        <v>8</v>
      </c>
      <c r="L36" s="1" t="str">
        <v>Opening Stock</v>
      </c>
      <c r="M36" s="1">
        <v>-20</v>
      </c>
      <c r="N36" s="1" t="str">
        <v>BioLegend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8</v>
      </c>
    </row>
    <row r="37" spans="1:19" x14ac:dyDescent="0.25">
      <c r="A37" s="1">
        <v>302216</v>
      </c>
      <c r="B37" s="1">
        <v>2</v>
      </c>
      <c r="C37" s="1" t="str">
        <v>AURIGINE ONCO</v>
      </c>
      <c r="D37" s="1">
        <v>4</v>
      </c>
      <c r="E37" s="1" t="str">
        <v>BioLegend</v>
      </c>
      <c r="F37" s="1">
        <v>0</v>
      </c>
      <c r="G37" s="1" t="str">
        <v>Banglore</v>
      </c>
      <c r="H37" s="1" t="str">
        <v>Wednesday (22-10-25)</v>
      </c>
      <c r="I37" s="1" t="str">
        <v>OutStation</v>
      </c>
      <c r="K37" s="1">
        <f t="shared" si="2"/>
        <v>13</v>
      </c>
      <c r="L37" s="1" t="str">
        <v>Opening Stock</v>
      </c>
      <c r="M37" s="1">
        <v>4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13</v>
      </c>
    </row>
    <row r="38" spans="1:19" x14ac:dyDescent="0.25">
      <c r="A38" s="1">
        <v>304014</v>
      </c>
      <c r="B38" s="1">
        <v>2</v>
      </c>
      <c r="C38" s="1" t="str">
        <v>AURIGINE ONCO</v>
      </c>
      <c r="D38" s="1">
        <v>4</v>
      </c>
      <c r="E38" s="1" t="str">
        <v>BioLegend</v>
      </c>
      <c r="F38" s="1">
        <v>0</v>
      </c>
      <c r="G38" s="1" t="str">
        <v>Banglore</v>
      </c>
      <c r="H38" s="1" t="str">
        <v>Wednesday (22-10-25)</v>
      </c>
      <c r="I38" s="1" t="str">
        <v>OutStation</v>
      </c>
      <c r="K38" s="1">
        <f t="shared" si="2"/>
        <v>1</v>
      </c>
      <c r="L38" s="1" t="str">
        <v>OPENING STOCK</v>
      </c>
      <c r="M38" s="1">
        <v>4</v>
      </c>
      <c r="N38" s="1" t="str">
        <v>Dharmacon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</v>
      </c>
    </row>
    <row r="39" spans="1:19" x14ac:dyDescent="0.25">
      <c r="A39" s="1">
        <v>318340</v>
      </c>
      <c r="B39" s="1">
        <v>2</v>
      </c>
      <c r="C39" s="1" t="str">
        <v>AURIGINE ONCO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Wednesday (22-10-25)</v>
      </c>
      <c r="I39" s="1" t="str">
        <v>OutStation</v>
      </c>
      <c r="K39" s="1">
        <f t="shared" si="2"/>
        <v>21</v>
      </c>
      <c r="L39" s="1" t="str">
        <v>OPENING 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21</v>
      </c>
    </row>
    <row r="40" spans="1:19" x14ac:dyDescent="0.25">
      <c r="A40" s="1">
        <v>422302</v>
      </c>
      <c r="B40" s="1">
        <v>2</v>
      </c>
      <c r="C40" s="1" t="str">
        <v>AURIGINE ONCO</v>
      </c>
      <c r="D40" s="1">
        <v>4</v>
      </c>
      <c r="E40" s="1" t="str">
        <v>BioLegend</v>
      </c>
      <c r="F40" s="1">
        <v>0</v>
      </c>
      <c r="G40" s="1" t="str">
        <v>Banglore</v>
      </c>
      <c r="H40" s="1" t="str">
        <v>Wednesday (22-10-25)</v>
      </c>
      <c r="I40" s="1" t="str">
        <v>OutStation</v>
      </c>
      <c r="K40" s="1">
        <f t="shared" si="2"/>
        <v>1</v>
      </c>
      <c r="L40" s="1" t="str">
        <v>POPVAX</v>
      </c>
      <c r="M40" s="1">
        <v>4</v>
      </c>
      <c r="N40" s="1" t="str">
        <v>BioLegend</v>
      </c>
      <c r="O40" s="1">
        <v>0</v>
      </c>
      <c r="P40" s="1" t="str">
        <v>Telangana</v>
      </c>
      <c r="Q40" s="1" t="str">
        <v>Wednesday (22-10-25)</v>
      </c>
      <c r="R40" s="1" t="str">
        <v>OutStation</v>
      </c>
      <c r="S40" s="1">
        <f t="shared" si="3"/>
        <v>1</v>
      </c>
    </row>
    <row r="41" spans="1:19" x14ac:dyDescent="0.25">
      <c r="A41" s="1">
        <v>626812</v>
      </c>
      <c r="B41" s="1">
        <v>8</v>
      </c>
      <c r="C41" s="1" t="str">
        <v>AURIGINE ONCO</v>
      </c>
      <c r="D41" s="1">
        <v>4</v>
      </c>
      <c r="E41" s="1" t="str">
        <v>BioLegend</v>
      </c>
      <c r="F41" s="1">
        <v>0</v>
      </c>
      <c r="G41" s="1" t="str">
        <v>Banglore</v>
      </c>
      <c r="H41" s="1" t="str">
        <v>Wednesday (22-10-25)</v>
      </c>
      <c r="I41" s="1" t="str">
        <v>OutStation</v>
      </c>
      <c r="K41" s="1">
        <f t="shared" si="2"/>
        <v>1</v>
      </c>
      <c r="L41" s="1" t="str">
        <v>PRIYANKA MADAM</v>
      </c>
      <c r="M41" s="1">
        <v>4</v>
      </c>
      <c r="N41" s="1" t="str">
        <v>BioLegend</v>
      </c>
      <c r="O41" s="1">
        <v>0</v>
      </c>
      <c r="P41" s="1" t="str">
        <v>Delhi</v>
      </c>
      <c r="Q41" s="1" t="str">
        <v>Priyanka Madam</v>
      </c>
      <c r="R41" s="1" t="str">
        <v>Local</v>
      </c>
      <c r="S41" s="1">
        <f t="shared" si="3"/>
        <v>1</v>
      </c>
    </row>
    <row r="42" spans="1:19" x14ac:dyDescent="0.25">
      <c r="A42" s="1">
        <v>100328</v>
      </c>
      <c r="B42" s="1">
        <v>1</v>
      </c>
      <c r="C42" s="1" t="str">
        <v>Aurigine Service</v>
      </c>
      <c r="D42" s="1">
        <v>4</v>
      </c>
      <c r="E42" s="1" t="str">
        <v>BioLegend</v>
      </c>
      <c r="F42" s="1">
        <v>0</v>
      </c>
      <c r="G42" s="1" t="str">
        <v>Hyderabad</v>
      </c>
      <c r="H42" s="1" t="str">
        <v>Wednesday (22-10-25)</v>
      </c>
      <c r="I42" s="1" t="str">
        <v>OutStation</v>
      </c>
      <c r="K42" s="1">
        <f t="shared" si="2"/>
        <v>4</v>
      </c>
      <c r="L42" s="1" t="str">
        <v>RANJAN</v>
      </c>
      <c r="M42" s="1">
        <v>4</v>
      </c>
      <c r="N42" s="1" t="str">
        <v>BioLegend</v>
      </c>
      <c r="O42" s="1">
        <v>0</v>
      </c>
      <c r="P42" s="1" t="str">
        <v>patna</v>
      </c>
      <c r="Q42" s="1" t="str">
        <v>Saturday (25-10-25)</v>
      </c>
      <c r="R42" s="1" t="str">
        <v>OutStation</v>
      </c>
      <c r="S42" s="1">
        <f t="shared" si="3"/>
        <v>4</v>
      </c>
    </row>
    <row r="43" spans="1:19" x14ac:dyDescent="0.25">
      <c r="A43" s="1">
        <v>115555</v>
      </c>
      <c r="B43" s="1">
        <v>2</v>
      </c>
      <c r="C43" s="1" t="str">
        <v>Aurigine Service</v>
      </c>
      <c r="D43" s="1">
        <v>4</v>
      </c>
      <c r="E43" s="1" t="str">
        <v>BioLegend</v>
      </c>
      <c r="F43" s="1">
        <v>0</v>
      </c>
      <c r="G43" s="1" t="str">
        <v>Hyderabad</v>
      </c>
      <c r="H43" s="1" t="str">
        <v>Wednesday (22-10-25)</v>
      </c>
      <c r="I43" s="1" t="str">
        <v>OutStation</v>
      </c>
      <c r="K43" s="1">
        <f t="shared" si="2"/>
        <v>2</v>
      </c>
      <c r="L43" s="1" t="str">
        <v>RCB</v>
      </c>
      <c r="M43" s="1">
        <v>-20</v>
      </c>
      <c r="N43" s="1" t="str">
        <v>TARGETMOL</v>
      </c>
      <c r="O43" s="1" t="str">
        <v>SAMPLE</v>
      </c>
      <c r="P43" s="1" t="str">
        <v>Delhi</v>
      </c>
      <c r="Q43" s="1" t="str">
        <v>Deepak/Priyanka Madam</v>
      </c>
      <c r="R43" s="1" t="str">
        <v>Local</v>
      </c>
      <c r="S43" s="1">
        <f t="shared" si="3"/>
        <v>2</v>
      </c>
    </row>
    <row r="44" spans="1:19" x14ac:dyDescent="0.25">
      <c r="A44" s="1">
        <v>123114</v>
      </c>
      <c r="B44" s="1">
        <v>1</v>
      </c>
      <c r="C44" s="1" t="str">
        <v>Aurigine Service</v>
      </c>
      <c r="D44" s="1">
        <v>4</v>
      </c>
      <c r="E44" s="1" t="str">
        <v>BioLegend</v>
      </c>
      <c r="F44" s="1">
        <v>0</v>
      </c>
      <c r="G44" s="1" t="str">
        <v>Hyderabad</v>
      </c>
      <c r="H44" s="1" t="str">
        <v>Wednesday (22-10-25)</v>
      </c>
      <c r="I44" s="1" t="str">
        <v>OutStation</v>
      </c>
      <c r="K44" s="1">
        <f t="shared" si="2"/>
        <v>13</v>
      </c>
      <c r="L44" s="1" t="str">
        <v>RCB</v>
      </c>
      <c r="M44" s="1">
        <v>4</v>
      </c>
      <c r="N44" s="1" t="str">
        <v>BioLegend</v>
      </c>
      <c r="O44" s="1">
        <v>0</v>
      </c>
      <c r="P44" s="1" t="str">
        <v>Delhi</v>
      </c>
      <c r="Q44" s="1" t="str">
        <v>Deepak</v>
      </c>
      <c r="R44" s="1" t="str">
        <v>Local</v>
      </c>
      <c r="S44" s="1">
        <f t="shared" si="3"/>
        <v>13</v>
      </c>
    </row>
    <row r="45" spans="1:19" x14ac:dyDescent="0.25">
      <c r="A45" s="1">
        <v>400508</v>
      </c>
      <c r="B45" s="1">
        <v>1</v>
      </c>
      <c r="C45" s="1" t="str">
        <v>Aurigine Service</v>
      </c>
      <c r="D45" s="1">
        <v>4</v>
      </c>
      <c r="E45" s="1" t="str">
        <v>BioLegend</v>
      </c>
      <c r="F45" s="1">
        <v>0</v>
      </c>
      <c r="G45" s="1" t="str">
        <v>Hyderabad</v>
      </c>
      <c r="H45" s="1" t="str">
        <v>Wednesday (22-10-25)</v>
      </c>
      <c r="I45" s="1" t="str">
        <v>OutStation</v>
      </c>
      <c r="K45" s="1">
        <f t="shared" si="2"/>
        <v>5</v>
      </c>
      <c r="L45" s="1" t="str">
        <v>RCB</v>
      </c>
      <c r="M45" s="1">
        <v>-20</v>
      </c>
      <c r="N45" s="1" t="str">
        <v>BioLegend</v>
      </c>
      <c r="O45" s="1">
        <v>0</v>
      </c>
      <c r="P45" s="1" t="str">
        <v>Delhi</v>
      </c>
      <c r="Q45" s="1" t="str">
        <v>Deepak</v>
      </c>
      <c r="R45" s="1" t="str">
        <v>Local</v>
      </c>
      <c r="S45" s="1">
        <f t="shared" si="3"/>
        <v>5</v>
      </c>
    </row>
    <row r="46" spans="1:19" x14ac:dyDescent="0.25">
      <c r="A46" s="1">
        <v>400522</v>
      </c>
      <c r="B46" s="1">
        <v>1</v>
      </c>
      <c r="C46" s="1" t="str">
        <v>Aurigine Service</v>
      </c>
      <c r="D46" s="1">
        <v>4</v>
      </c>
      <c r="E46" s="1" t="str">
        <v>BioLegend</v>
      </c>
      <c r="F46" s="1">
        <v>0</v>
      </c>
      <c r="G46" s="1" t="str">
        <v>Hyderabad</v>
      </c>
      <c r="H46" s="1" t="str">
        <v>Wednesday (22-10-25)</v>
      </c>
      <c r="I46" s="1" t="str">
        <v>OutStation</v>
      </c>
      <c r="K46" s="1">
        <f t="shared" si="2"/>
        <v>3</v>
      </c>
      <c r="L46" s="1" t="str">
        <v>RGCB</v>
      </c>
      <c r="M46" s="1">
        <v>4</v>
      </c>
      <c r="N46" s="1" t="str">
        <v>BioLegend</v>
      </c>
      <c r="O46" s="1">
        <v>0</v>
      </c>
      <c r="P46" s="1" t="str">
        <v>Kerala</v>
      </c>
      <c r="Q46" s="1" t="str">
        <v>Saturday (25-10-25)</v>
      </c>
      <c r="R46" s="1" t="str">
        <v>OutStation</v>
      </c>
      <c r="S46" s="1">
        <f t="shared" si="3"/>
        <v>3</v>
      </c>
    </row>
    <row r="47" spans="1:19" x14ac:dyDescent="0.25">
      <c r="A47" s="1">
        <v>400524</v>
      </c>
      <c r="B47" s="1">
        <v>1</v>
      </c>
      <c r="C47" s="1" t="str">
        <v>Aurigine Service</v>
      </c>
      <c r="D47" s="1">
        <v>4</v>
      </c>
      <c r="E47" s="1" t="str">
        <v>BioLegend</v>
      </c>
      <c r="F47" s="1">
        <v>0</v>
      </c>
      <c r="G47" s="1" t="str">
        <v>Hyderabad</v>
      </c>
      <c r="H47" s="1" t="str">
        <v>Wednesday (22-10-25)</v>
      </c>
      <c r="I47" s="1" t="str">
        <v>OutStation</v>
      </c>
      <c r="K47" s="1">
        <f t="shared" si="2"/>
        <v>5</v>
      </c>
      <c r="L47" s="1" t="str">
        <v>Sample (PM)</v>
      </c>
      <c r="M47" s="1">
        <v>4</v>
      </c>
      <c r="N47" s="1" t="str">
        <v>Hansa Biomed</v>
      </c>
      <c r="O47" s="1" t="str">
        <v>Priyanka Madam</v>
      </c>
      <c r="P47" s="1" t="str">
        <v>delhi</v>
      </c>
      <c r="Q47" s="1" t="str">
        <v>Priyanka Madam</v>
      </c>
      <c r="R47" s="1" t="str">
        <v>Local</v>
      </c>
      <c r="S47" s="1">
        <f t="shared" si="3"/>
        <v>5</v>
      </c>
    </row>
    <row r="48" spans="1:19" x14ac:dyDescent="0.25">
      <c r="A48" s="1">
        <v>400551</v>
      </c>
      <c r="B48" s="1">
        <v>1</v>
      </c>
      <c r="C48" s="1" t="str">
        <v>Aurigine Service</v>
      </c>
      <c r="D48" s="1">
        <v>4</v>
      </c>
      <c r="E48" s="1" t="str">
        <v>BioLegend</v>
      </c>
      <c r="F48" s="1">
        <v>0</v>
      </c>
      <c r="G48" s="1" t="str">
        <v>Hyderabad</v>
      </c>
      <c r="H48" s="1" t="str">
        <v>Wednesday (22-10-25)</v>
      </c>
      <c r="I48" s="1" t="str">
        <v>OutStation</v>
      </c>
      <c r="K48" s="1">
        <f t="shared" si="2"/>
        <v>2</v>
      </c>
      <c r="L48" s="1" t="str">
        <v>Shubh Sales</v>
      </c>
      <c r="M48" s="1">
        <v>4</v>
      </c>
      <c r="N48" s="1" t="str">
        <v>MyBiosource</v>
      </c>
      <c r="O48" s="1">
        <v>0</v>
      </c>
      <c r="P48" s="1" t="str">
        <v>JAIPUR</v>
      </c>
      <c r="Q48" s="1" t="str">
        <v>Saturday (25-10-25)</v>
      </c>
      <c r="R48" s="1" t="str">
        <v>OutStation</v>
      </c>
      <c r="S48" s="1">
        <f t="shared" si="3"/>
        <v>2</v>
      </c>
    </row>
    <row r="49" spans="1:19" x14ac:dyDescent="0.25">
      <c r="A49" s="1">
        <v>400932</v>
      </c>
      <c r="B49" s="1">
        <v>1</v>
      </c>
      <c r="C49" s="1" t="str">
        <v>Aurigine Service</v>
      </c>
      <c r="D49" s="1">
        <v>4</v>
      </c>
      <c r="E49" s="1" t="str">
        <v>BioLegend</v>
      </c>
      <c r="F49" s="1">
        <v>0</v>
      </c>
      <c r="G49" s="1" t="str">
        <v>Hyderabad</v>
      </c>
      <c r="H49" s="1" t="str">
        <v>Wednesday (22-10-25)</v>
      </c>
      <c r="I49" s="1" t="str">
        <v>OutStation</v>
      </c>
      <c r="K49" s="1">
        <f t="shared" si="2"/>
        <v>2</v>
      </c>
      <c r="L49" s="1" t="str">
        <v>SOUTH CAMPUS</v>
      </c>
      <c r="M49" s="1" t="str">
        <v>RT</v>
      </c>
      <c r="N49" s="1" t="str">
        <v>HOEFER</v>
      </c>
      <c r="O49" s="1">
        <v>0</v>
      </c>
      <c r="P49" s="1" t="str">
        <v>Delhi</v>
      </c>
      <c r="Q49" s="1" t="str">
        <v>Sample</v>
      </c>
      <c r="R49" s="1" t="str">
        <v>Local</v>
      </c>
      <c r="S49" s="1">
        <f t="shared" si="3"/>
        <v>2</v>
      </c>
    </row>
    <row r="50" spans="1:19" x14ac:dyDescent="0.25">
      <c r="A50" s="1">
        <v>405706</v>
      </c>
      <c r="B50" s="1">
        <v>1</v>
      </c>
      <c r="C50" s="1" t="str">
        <v>Aurigine Service</v>
      </c>
      <c r="D50" s="1">
        <v>4</v>
      </c>
      <c r="E50" s="1" t="str">
        <v>BioLegend</v>
      </c>
      <c r="F50" s="1">
        <v>0</v>
      </c>
      <c r="G50" s="1" t="str">
        <v>Hyderabad</v>
      </c>
      <c r="H50" s="1" t="str">
        <v>Wednesday (22-10-25)</v>
      </c>
      <c r="I50" s="1" t="str">
        <v>OutStation</v>
      </c>
      <c r="K50" s="45">
        <f t="shared" si="2"/>
        <v>2</v>
      </c>
      <c r="L50" s="45" t="str">
        <v>Stock</v>
      </c>
      <c r="M50" s="45">
        <v>4</v>
      </c>
      <c r="N50" s="45" t="str">
        <v>BioLegend</v>
      </c>
      <c r="O50" s="45" t="str">
        <v>Biocon Order Cancelled</v>
      </c>
      <c r="P50" s="45" t="str">
        <v>STOCK</v>
      </c>
      <c r="Q50" s="45" t="str">
        <v>stock</v>
      </c>
      <c r="R50" s="45" t="str">
        <v>STOCK</v>
      </c>
      <c r="S50" s="45">
        <f t="shared" si="3"/>
        <v>2</v>
      </c>
    </row>
    <row r="51" spans="1:19" x14ac:dyDescent="0.25">
      <c r="A51" s="1">
        <v>406516</v>
      </c>
      <c r="B51" s="1">
        <v>1</v>
      </c>
      <c r="C51" s="1" t="str">
        <v>Aurigine Service</v>
      </c>
      <c r="D51" s="1">
        <v>4</v>
      </c>
      <c r="E51" s="1" t="str">
        <v>BioLegend</v>
      </c>
      <c r="F51" s="1">
        <v>0</v>
      </c>
      <c r="G51" s="1" t="str">
        <v>Hyderabad</v>
      </c>
      <c r="H51" s="1" t="str">
        <v>Wednesday (22-10-25)</v>
      </c>
      <c r="I51" s="1" t="str">
        <v>OutStation</v>
      </c>
      <c r="K51" s="1">
        <f t="shared" si="2"/>
        <v>3</v>
      </c>
      <c r="L51" s="1" t="str">
        <v>STOCK</v>
      </c>
      <c r="M51" s="1">
        <v>4</v>
      </c>
      <c r="N51" s="1" t="str">
        <v>BioLegend</v>
      </c>
      <c r="O51" s="1" t="str">
        <v>FOC Informed By Priya Madam and informed to SM Sir</v>
      </c>
      <c r="P51" s="1" t="str">
        <v>STOCK</v>
      </c>
      <c r="Q51" s="1" t="str">
        <v>Stock</v>
      </c>
      <c r="R51" s="1" t="str">
        <v>STOCK</v>
      </c>
      <c r="S51" s="1">
        <f t="shared" si="3"/>
        <v>3</v>
      </c>
    </row>
    <row r="52" spans="1:19" x14ac:dyDescent="0.25">
      <c r="A52" s="45">
        <v>406606</v>
      </c>
      <c r="B52" s="45">
        <v>1</v>
      </c>
      <c r="C52" s="45" t="str">
        <v>Aurigine Service</v>
      </c>
      <c r="D52" s="45">
        <v>4</v>
      </c>
      <c r="E52" s="45" t="str">
        <v>BioLegend</v>
      </c>
      <c r="F52" s="45">
        <v>0</v>
      </c>
      <c r="G52" s="45" t="str">
        <v>Hyderabad</v>
      </c>
      <c r="H52" s="45" t="str">
        <v>Wednesday (22-10-25)</v>
      </c>
      <c r="I52" s="45" t="str">
        <v>OutStation</v>
      </c>
      <c r="K52" s="45">
        <f t="shared" si="2"/>
        <v>1</v>
      </c>
      <c r="L52" s="45" t="str">
        <v>stock</v>
      </c>
      <c r="M52" s="45">
        <v>-20</v>
      </c>
      <c r="N52" s="45" t="str">
        <v>Dharmacon</v>
      </c>
      <c r="O52" s="45" t="str">
        <v>Extra Item Purchased (Informed by Dharmendra Sir)</v>
      </c>
      <c r="P52" s="45" t="str">
        <v>STOCK</v>
      </c>
      <c r="Q52" s="45" t="str">
        <v>Stock</v>
      </c>
      <c r="R52" s="45" t="str">
        <v>STOCK</v>
      </c>
      <c r="S52" s="45">
        <f t="shared" si="3"/>
        <v>1</v>
      </c>
    </row>
    <row r="53" spans="1:19" x14ac:dyDescent="0.25">
      <c r="A53" s="1" t="str">
        <v>CTM-1172738</v>
      </c>
      <c r="B53" s="1">
        <v>1</v>
      </c>
      <c r="C53" s="1" t="str">
        <v>BARC</v>
      </c>
      <c r="D53" s="1">
        <v>-20</v>
      </c>
      <c r="E53" s="1" t="str">
        <v>DHARMACON</v>
      </c>
      <c r="F53" s="1">
        <v>0</v>
      </c>
      <c r="G53" s="1" t="str">
        <v>Mumbai</v>
      </c>
      <c r="H53" s="1" t="str">
        <v>PO Awaited</v>
      </c>
      <c r="I53" s="1" t="str">
        <v>OutStation</v>
      </c>
      <c r="K53" s="1">
        <f t="shared" si="2"/>
        <v>2</v>
      </c>
      <c r="L53" s="1" t="str">
        <v>STOCK</v>
      </c>
      <c r="M53" s="1" t="str">
        <v>RT</v>
      </c>
      <c r="N53" s="1" t="str">
        <v>Revvity</v>
      </c>
      <c r="O53" s="1" t="str">
        <v>MACHINE (PRIYANKA MADAM)</v>
      </c>
      <c r="P53" s="1" t="str">
        <v>STOCK</v>
      </c>
      <c r="Q53" s="1" t="str">
        <v>Stock</v>
      </c>
      <c r="R53" s="1" t="str">
        <v>STOCK</v>
      </c>
      <c r="S53" s="1">
        <f t="shared" si="3"/>
        <v>2</v>
      </c>
    </row>
    <row r="54" spans="1:19" x14ac:dyDescent="0.25">
      <c r="A54" s="1" t="str">
        <v>CTM-1172741</v>
      </c>
      <c r="B54" s="1">
        <v>1</v>
      </c>
      <c r="C54" s="1" t="str">
        <v>BARC</v>
      </c>
      <c r="D54" s="1">
        <v>-20</v>
      </c>
      <c r="E54" s="1" t="str">
        <v>DHARMACON</v>
      </c>
      <c r="F54" s="1">
        <v>0</v>
      </c>
      <c r="G54" s="1" t="str">
        <v>Mumbai</v>
      </c>
      <c r="H54" s="1" t="str">
        <v>PO Awaited</v>
      </c>
      <c r="I54" s="1" t="str">
        <v>OutStation</v>
      </c>
      <c r="K54" s="1">
        <f t="shared" si="2"/>
        <v>1</v>
      </c>
      <c r="L54" s="1" t="str">
        <v>STOCK</v>
      </c>
      <c r="M54" s="1">
        <v>4</v>
      </c>
      <c r="N54" s="1" t="str">
        <v>BioLegend</v>
      </c>
      <c r="O54" s="1" t="str">
        <v>Return From Bio Health (Extra Purchase infromed by Priynka Madam)</v>
      </c>
      <c r="P54" s="1" t="str">
        <v>STOCK</v>
      </c>
      <c r="Q54" s="1" t="str">
        <v>Priyanka Madam</v>
      </c>
      <c r="R54" s="1" t="str">
        <v>STOCK</v>
      </c>
      <c r="S54" s="1">
        <f t="shared" si="3"/>
        <v>1</v>
      </c>
    </row>
    <row r="55" spans="1:19" x14ac:dyDescent="0.25">
      <c r="A55" s="1" t="str">
        <v>CTM-1172744</v>
      </c>
      <c r="B55" s="1">
        <v>1</v>
      </c>
      <c r="C55" s="1" t="str">
        <v>BARC</v>
      </c>
      <c r="D55" s="1">
        <v>-20</v>
      </c>
      <c r="E55" s="1" t="str">
        <v>DHARMACON</v>
      </c>
      <c r="F55" s="1">
        <v>0</v>
      </c>
      <c r="G55" s="1" t="str">
        <v>Mumbai</v>
      </c>
      <c r="H55" s="1" t="str">
        <v>PO Awaited</v>
      </c>
      <c r="I55" s="1" t="str">
        <v>OutStation</v>
      </c>
      <c r="K55" s="1">
        <f t="shared" si="2"/>
        <v>4</v>
      </c>
      <c r="L55" s="1" t="str">
        <v>Stock</v>
      </c>
      <c r="M55" s="1">
        <v>4</v>
      </c>
      <c r="N55" s="1" t="str">
        <v>BioLegend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4</v>
      </c>
    </row>
    <row r="56" spans="1:19" x14ac:dyDescent="0.25">
      <c r="A56" s="1" t="str">
        <v>CTM-1172745</v>
      </c>
      <c r="B56" s="1">
        <v>1</v>
      </c>
      <c r="C56" s="1" t="str">
        <v>BARC</v>
      </c>
      <c r="D56" s="1">
        <v>-20</v>
      </c>
      <c r="E56" s="1" t="str">
        <v>DHARMACON</v>
      </c>
      <c r="F56" s="1">
        <v>0</v>
      </c>
      <c r="G56" s="1" t="str">
        <v>Mumbai</v>
      </c>
      <c r="H56" s="1" t="str">
        <v>PO Awaited</v>
      </c>
      <c r="I56" s="1" t="str">
        <v>OutStation</v>
      </c>
      <c r="K56" s="1">
        <f t="shared" si="2"/>
        <v>1</v>
      </c>
      <c r="L56" s="1" t="str">
        <v>STOCK</v>
      </c>
      <c r="M56" s="1" t="str">
        <v>4</v>
      </c>
      <c r="N56" s="1" t="str">
        <v>BioLegend</v>
      </c>
      <c r="O56" s="1" t="str">
        <v>Extra Purchase By Priya Madam</v>
      </c>
      <c r="P56" s="1" t="str">
        <v>STOCK</v>
      </c>
      <c r="Q56" s="1" t="str">
        <v>Stock</v>
      </c>
      <c r="R56" s="1" t="str">
        <v>STOCK</v>
      </c>
      <c r="S56" s="1">
        <f t="shared" si="3"/>
        <v>1</v>
      </c>
    </row>
    <row r="57" spans="1:19" x14ac:dyDescent="0.25">
      <c r="A57" s="1" t="str">
        <v>CY-SC001</v>
      </c>
      <c r="B57" s="1">
        <v>1</v>
      </c>
      <c r="C57" s="1" t="str">
        <v>BIO SOLUTION</v>
      </c>
      <c r="D57" s="1">
        <v>-20</v>
      </c>
      <c r="E57" s="1" t="str">
        <v>Cytoskeleton</v>
      </c>
      <c r="F57" s="1">
        <v>0</v>
      </c>
      <c r="G57" s="1" t="str">
        <v>Hyderabad</v>
      </c>
      <c r="H57" s="1" t="str">
        <v>Wednesday (22-10-25)</v>
      </c>
      <c r="I57" s="1" t="str">
        <v>OutStation</v>
      </c>
      <c r="K57" s="1">
        <f t="shared" si="2"/>
        <v>5</v>
      </c>
      <c r="L57" s="1" t="str">
        <v>Stock</v>
      </c>
      <c r="M57" s="1" t="str">
        <v>RT</v>
      </c>
      <c r="N57" s="1" t="str">
        <v>Biotium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5</v>
      </c>
    </row>
    <row r="58" spans="1:19" x14ac:dyDescent="0.25">
      <c r="A58" s="1">
        <v>333810</v>
      </c>
      <c r="B58" s="1">
        <v>30</v>
      </c>
      <c r="C58" s="1" t="str">
        <v>BIO SOLUTION</v>
      </c>
      <c r="D58" s="1">
        <v>4</v>
      </c>
      <c r="E58" s="1" t="str">
        <v>BioLegend</v>
      </c>
      <c r="F58" s="1">
        <v>0</v>
      </c>
      <c r="G58" s="1" t="str">
        <v>Hyderabad</v>
      </c>
      <c r="H58" s="1" t="str">
        <v>Wednesday (22-10-25)</v>
      </c>
      <c r="I58" s="1" t="str">
        <v>OutStation</v>
      </c>
      <c r="K58" s="1">
        <f t="shared" si="2"/>
        <v>4</v>
      </c>
      <c r="L58" s="1" t="str">
        <v>STOCK</v>
      </c>
      <c r="M58" s="1">
        <v>4</v>
      </c>
      <c r="N58" s="1" t="str">
        <v>BioLegend</v>
      </c>
      <c r="O58" s="1" t="str">
        <v>Extra Received</v>
      </c>
      <c r="P58" s="1" t="str">
        <v>STOCK</v>
      </c>
      <c r="Q58" s="1" t="str">
        <v>Stock</v>
      </c>
      <c r="R58" s="1" t="str">
        <v>STOCK</v>
      </c>
      <c r="S58" s="1">
        <f t="shared" si="3"/>
        <v>4</v>
      </c>
    </row>
    <row r="59" spans="1:19" x14ac:dyDescent="0.25">
      <c r="A59" s="1">
        <v>337416</v>
      </c>
      <c r="B59" s="1">
        <v>1</v>
      </c>
      <c r="C59" s="1" t="str">
        <v>BIO SOLUTION</v>
      </c>
      <c r="D59" s="1">
        <v>4</v>
      </c>
      <c r="E59" s="1" t="str">
        <v>BioLegend</v>
      </c>
      <c r="F59" s="1">
        <v>0</v>
      </c>
      <c r="G59" s="1" t="str">
        <v>Hyderabad</v>
      </c>
      <c r="H59" s="1" t="str">
        <v>Wednesday (22-10-25)</v>
      </c>
      <c r="I59" s="1" t="str">
        <v>OutStation</v>
      </c>
      <c r="K59" s="1">
        <f t="shared" si="2"/>
        <v>2</v>
      </c>
      <c r="L59" s="1" t="str">
        <v>STOCK</v>
      </c>
      <c r="M59" s="1" t="str">
        <v>RT</v>
      </c>
      <c r="N59" s="1" t="str">
        <v>Genei Lab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x14ac:dyDescent="0.25">
      <c r="A60" s="1">
        <v>337614</v>
      </c>
      <c r="B60" s="1">
        <v>1</v>
      </c>
      <c r="C60" s="1" t="str">
        <v>BIO SOLUTION</v>
      </c>
      <c r="D60" s="1">
        <v>4</v>
      </c>
      <c r="E60" s="1" t="str">
        <v>BioLegend</v>
      </c>
      <c r="F60" s="1">
        <v>0</v>
      </c>
      <c r="G60" s="1" t="str">
        <v>Hyderabad</v>
      </c>
      <c r="H60" s="1" t="str">
        <v>Wednesday (22-10-25)</v>
      </c>
      <c r="I60" s="1" t="str">
        <v>OutStation</v>
      </c>
      <c r="K60" s="1">
        <f t="shared" si="2"/>
        <v>2</v>
      </c>
      <c r="L60" s="1" t="str">
        <v>STOCK</v>
      </c>
      <c r="M60" s="1">
        <v>-20</v>
      </c>
      <c r="N60" s="1" t="str">
        <v>Genei Lab</v>
      </c>
      <c r="O60" s="1" t="str">
        <v>One Piece Damaged received (Replacement received)</v>
      </c>
      <c r="P60" s="1" t="str">
        <v>STOCK</v>
      </c>
      <c r="Q60" s="1" t="str">
        <v>Stock</v>
      </c>
      <c r="R60" s="1" t="str">
        <v>STOCK</v>
      </c>
      <c r="S60" s="1">
        <f t="shared" si="3"/>
        <v>2</v>
      </c>
    </row>
    <row r="61" spans="1:19" x14ac:dyDescent="0.25">
      <c r="A61" s="1">
        <v>367144</v>
      </c>
      <c r="B61" s="1">
        <v>40</v>
      </c>
      <c r="C61" s="1" t="str">
        <v>BIO SOLUTION</v>
      </c>
      <c r="D61" s="1">
        <v>4</v>
      </c>
      <c r="E61" s="1" t="str">
        <v>BioLegend</v>
      </c>
      <c r="F61" s="1">
        <v>0</v>
      </c>
      <c r="G61" s="1" t="str">
        <v>Hyderabad</v>
      </c>
      <c r="H61" s="1" t="str">
        <v>Wednesday (22-10-25)</v>
      </c>
      <c r="I61" s="1" t="str">
        <v>OutStation</v>
      </c>
      <c r="K61" s="1">
        <f t="shared" si="2"/>
        <v>3</v>
      </c>
      <c r="L61" s="1" t="str">
        <v>STOCK</v>
      </c>
      <c r="M61" s="1">
        <v>-20</v>
      </c>
      <c r="N61" s="1" t="str">
        <v>Genei Lab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3</v>
      </c>
    </row>
    <row r="62" spans="1:19" x14ac:dyDescent="0.25">
      <c r="A62" s="1">
        <v>422302</v>
      </c>
      <c r="B62" s="1">
        <v>15</v>
      </c>
      <c r="C62" s="1" t="str">
        <v>BIO SOLUTION</v>
      </c>
      <c r="D62" s="1">
        <v>4</v>
      </c>
      <c r="E62" s="1" t="str">
        <v>BioLegend</v>
      </c>
      <c r="F62" s="1">
        <v>0</v>
      </c>
      <c r="G62" s="1" t="str">
        <v>Hyderabad</v>
      </c>
      <c r="H62" s="1" t="str">
        <v>Wednesday (22-10-25)</v>
      </c>
      <c r="I62" s="1" t="str">
        <v>OutStation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344606</v>
      </c>
      <c r="B63" s="1">
        <v>10</v>
      </c>
      <c r="C63" s="1" t="str">
        <v>BIOCON</v>
      </c>
      <c r="D63" s="1">
        <v>4</v>
      </c>
      <c r="E63" s="1" t="str">
        <v>BioLegend</v>
      </c>
      <c r="F63" s="1">
        <v>0</v>
      </c>
      <c r="G63" s="1" t="str">
        <v>Banglore</v>
      </c>
      <c r="H63" s="1" t="str">
        <v>Wednesday (22-10-25)</v>
      </c>
      <c r="I63" s="1" t="str">
        <v>OutStation</v>
      </c>
      <c r="K63" s="1">
        <f t="shared" si="2"/>
        <v>17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17</v>
      </c>
    </row>
    <row r="64" spans="1:19" x14ac:dyDescent="0.25">
      <c r="A64" s="1">
        <v>344712</v>
      </c>
      <c r="B64" s="1">
        <v>10</v>
      </c>
      <c r="C64" s="1" t="str">
        <v>BIOCON</v>
      </c>
      <c r="D64" s="1">
        <v>4</v>
      </c>
      <c r="E64" s="1" t="str">
        <v>BioLegend</v>
      </c>
      <c r="F64" s="1">
        <v>0</v>
      </c>
      <c r="G64" s="1" t="str">
        <v>Banglore</v>
      </c>
      <c r="H64" s="1" t="str">
        <v>Wednesday (22-10-25)</v>
      </c>
      <c r="I64" s="1" t="str">
        <v>OutStation</v>
      </c>
      <c r="K64" s="1">
        <f t="shared" si="2"/>
        <v>65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65</v>
      </c>
    </row>
    <row r="65" spans="1:19" x14ac:dyDescent="0.25">
      <c r="A65" s="1">
        <v>420403</v>
      </c>
      <c r="B65" s="1">
        <v>5</v>
      </c>
      <c r="C65" s="1" t="str">
        <v>BIOCON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Wednesday (22-10-25)</v>
      </c>
      <c r="I65" s="1" t="str">
        <v>OutStation</v>
      </c>
      <c r="K65" s="1">
        <f t="shared" si="2"/>
        <v>27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27</v>
      </c>
    </row>
    <row r="66" spans="1:19" x14ac:dyDescent="0.25">
      <c r="A66" s="1" t="str">
        <v>A70-106P</v>
      </c>
      <c r="B66" s="1">
        <v>2</v>
      </c>
      <c r="C66" s="1" t="str">
        <v xml:space="preserve">Biogenuix </v>
      </c>
      <c r="D66" s="1">
        <v>4</v>
      </c>
      <c r="E66" s="1" t="str">
        <v>BETHYL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8" si="4">SUMIFS(B:B,C:C, L66,D:D, M66,E:E, N66,F:F, O66,G:G, P66,H:H, Q66)</f>
        <v>18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8" si="5">SUMIFS(B:B,C:C, L66,D:D, M66,E:E, N66,F:F, O66,G:G, P66,H:H, Q66)</f>
        <v>18</v>
      </c>
    </row>
    <row r="67" spans="1:19" x14ac:dyDescent="0.25">
      <c r="A67" s="1" t="str">
        <v>CTM-1191683</v>
      </c>
      <c r="B67" s="1">
        <v>1</v>
      </c>
      <c r="C67" s="1" t="str">
        <v>HELIX</v>
      </c>
      <c r="D67" s="1">
        <v>-20</v>
      </c>
      <c r="E67" s="1" t="str">
        <v>Dharmacon</v>
      </c>
      <c r="F67" s="1">
        <v>0</v>
      </c>
      <c r="G67" s="1" t="str">
        <v>Kerala</v>
      </c>
      <c r="H67" s="1" t="str">
        <v>Saturday (25-10-25)</v>
      </c>
      <c r="I67" s="1" t="str">
        <v>OutStation</v>
      </c>
      <c r="K67" s="1">
        <f t="shared" si="4"/>
        <v>2</v>
      </c>
      <c r="L67" s="1" t="str">
        <v>Stock</v>
      </c>
      <c r="M67" s="1">
        <v>4</v>
      </c>
      <c r="N67" s="1" t="str">
        <v>BioLegend</v>
      </c>
      <c r="O67" s="1" t="str">
        <v>Retrun From IGIB , Invoice Number 1058</v>
      </c>
      <c r="P67" s="1" t="str">
        <v>STOCK</v>
      </c>
      <c r="Q67" s="1" t="str">
        <v>Stock</v>
      </c>
      <c r="R67" s="1" t="str">
        <v>STOCK</v>
      </c>
      <c r="S67" s="1">
        <f t="shared" si="5"/>
        <v>2</v>
      </c>
    </row>
    <row r="68" spans="1:19" x14ac:dyDescent="0.25">
      <c r="A68" s="1" t="str">
        <v>CTM-1191684</v>
      </c>
      <c r="B68" s="1">
        <v>1</v>
      </c>
      <c r="C68" s="1" t="str">
        <v>HELIX</v>
      </c>
      <c r="D68" s="1">
        <v>-20</v>
      </c>
      <c r="E68" s="1" t="str">
        <v>Dharmacon</v>
      </c>
      <c r="F68" s="1">
        <v>0</v>
      </c>
      <c r="G68" s="1" t="str">
        <v>Kerala</v>
      </c>
      <c r="H68" s="1" t="str">
        <v>Saturday (25-10-25)</v>
      </c>
      <c r="I68" s="1" t="str">
        <v>OutStation</v>
      </c>
      <c r="K68" s="1">
        <f t="shared" si="4"/>
        <v>1</v>
      </c>
      <c r="L68" s="1" t="str">
        <v>Stock</v>
      </c>
      <c r="M68" s="1">
        <v>4</v>
      </c>
      <c r="N68" s="1" t="str">
        <v>BioXcell</v>
      </c>
      <c r="O68" s="1">
        <v>0</v>
      </c>
      <c r="P68" s="1" t="str">
        <v>STOCK</v>
      </c>
      <c r="Q68" s="1" t="str">
        <v>Stock</v>
      </c>
      <c r="R68" s="1" t="str">
        <v>STOCK</v>
      </c>
      <c r="S68" s="1">
        <f t="shared" si="5"/>
        <v>1</v>
      </c>
    </row>
    <row r="69" spans="1:19" x14ac:dyDescent="0.25">
      <c r="A69" s="1" t="str">
        <v>CTM-1191685</v>
      </c>
      <c r="B69" s="1">
        <v>1</v>
      </c>
      <c r="C69" s="1" t="str">
        <v>HELIX</v>
      </c>
      <c r="D69" s="1">
        <v>-20</v>
      </c>
      <c r="E69" s="1" t="str">
        <v>Dharmacon</v>
      </c>
      <c r="F69" s="1">
        <v>0</v>
      </c>
      <c r="G69" s="1" t="str">
        <v>Kerala</v>
      </c>
      <c r="H69" s="1" t="str">
        <v>Saturday (25-10-25)</v>
      </c>
      <c r="I69" s="1" t="str">
        <v>OutStation</v>
      </c>
      <c r="K69" s="1">
        <f t="shared" si="4"/>
        <v>2</v>
      </c>
      <c r="L69" s="1" t="str">
        <v>Stock</v>
      </c>
      <c r="M69" s="1">
        <v>4</v>
      </c>
      <c r="N69" s="1" t="str">
        <v>MP Bio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2</v>
      </c>
    </row>
    <row r="70" spans="1:19" x14ac:dyDescent="0.25">
      <c r="A70" s="1" t="str">
        <v>CTM-1198762</v>
      </c>
      <c r="B70" s="1">
        <v>1</v>
      </c>
      <c r="C70" s="1" t="str">
        <v>HELIX</v>
      </c>
      <c r="D70" s="1">
        <v>-20</v>
      </c>
      <c r="E70" s="1" t="str">
        <v>Dharmacon</v>
      </c>
      <c r="F70" s="1">
        <v>0</v>
      </c>
      <c r="G70" s="1" t="str">
        <v>Kerala</v>
      </c>
      <c r="H70" s="1" t="str">
        <v>Saturday (25-10-25)</v>
      </c>
      <c r="I70" s="1" t="str">
        <v>OutStation</v>
      </c>
      <c r="K70" s="1">
        <f t="shared" si="4"/>
        <v>14</v>
      </c>
      <c r="L70" s="1" t="str">
        <v>Stock</v>
      </c>
      <c r="M70" s="1">
        <v>4</v>
      </c>
      <c r="N70" s="1" t="str">
        <v>DHARMACON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14</v>
      </c>
    </row>
    <row r="71" spans="1:19" x14ac:dyDescent="0.25">
      <c r="A71" s="1" t="str">
        <v>T6045</v>
      </c>
      <c r="B71" s="1">
        <v>1</v>
      </c>
      <c r="C71" s="1" t="str">
        <v>ICGEB</v>
      </c>
      <c r="D71" s="1">
        <v>-20</v>
      </c>
      <c r="E71" s="1" t="str">
        <v>TARGETMOL</v>
      </c>
      <c r="F71" s="1" t="str">
        <v>SAMPLE</v>
      </c>
      <c r="G71" s="1" t="str">
        <v>Delhi</v>
      </c>
      <c r="H71" s="1" t="str">
        <v>Priyanka Madam</v>
      </c>
      <c r="I71" s="1" t="str">
        <v>Local</v>
      </c>
      <c r="K71" s="1">
        <f t="shared" si="4"/>
        <v>5</v>
      </c>
      <c r="L71" s="1" t="str">
        <v>Stock</v>
      </c>
      <c r="M71" s="1">
        <v>-20</v>
      </c>
      <c r="N71" s="1" t="str">
        <v>DHARMACON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5</v>
      </c>
    </row>
    <row r="72" spans="1:19" x14ac:dyDescent="0.25">
      <c r="A72" s="1" t="str">
        <v>T4535</v>
      </c>
      <c r="B72" s="1">
        <v>1</v>
      </c>
      <c r="C72" s="1" t="str">
        <v>ICGEB</v>
      </c>
      <c r="D72" s="1">
        <v>-20</v>
      </c>
      <c r="E72" s="1" t="str">
        <v>TARGETMOL</v>
      </c>
      <c r="F72" s="1" t="str">
        <v>SAMPLE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1</v>
      </c>
      <c r="L72" s="1" t="str">
        <v>Sun pharma</v>
      </c>
      <c r="M72" s="1">
        <v>4</v>
      </c>
      <c r="N72" s="1" t="str">
        <v>Cytoskeleton</v>
      </c>
      <c r="O72" s="1">
        <v>0</v>
      </c>
      <c r="P72" s="1" t="str">
        <v>Gujrat</v>
      </c>
      <c r="Q72" s="1" t="str">
        <v>Saturday (25-10-25)</v>
      </c>
      <c r="R72" s="1" t="str">
        <v>OutStation</v>
      </c>
      <c r="S72" s="1">
        <f t="shared" si="5"/>
        <v>1</v>
      </c>
    </row>
    <row r="73" spans="1:19" x14ac:dyDescent="0.25">
      <c r="A73" s="1" t="str">
        <v>T1784</v>
      </c>
      <c r="B73" s="1">
        <v>1</v>
      </c>
      <c r="C73" s="1" t="str">
        <v>ICGEB</v>
      </c>
      <c r="D73" s="1">
        <v>-20</v>
      </c>
      <c r="E73" s="1" t="str">
        <v>TARGETMOL</v>
      </c>
      <c r="F73" s="1" t="str">
        <v>SAMPLE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5</v>
      </c>
      <c r="L73" s="1" t="str">
        <v>THSTI</v>
      </c>
      <c r="M73" s="1">
        <v>-20</v>
      </c>
      <c r="N73" s="1" t="str">
        <v>BioLegend</v>
      </c>
      <c r="O73" s="1">
        <v>0</v>
      </c>
      <c r="P73" s="1" t="str">
        <v>Faridabad</v>
      </c>
      <c r="Q73" s="1" t="str">
        <v>Priyanka Madam</v>
      </c>
      <c r="R73" s="1" t="str">
        <v>Local</v>
      </c>
      <c r="S73" s="1">
        <f t="shared" si="5"/>
        <v>5</v>
      </c>
    </row>
    <row r="74" spans="1:19" x14ac:dyDescent="0.25">
      <c r="A74" s="1" t="str">
        <v>T1537</v>
      </c>
      <c r="B74" s="1">
        <v>1</v>
      </c>
      <c r="C74" s="1" t="str">
        <v>ICGEB</v>
      </c>
      <c r="D74" s="1">
        <v>-20</v>
      </c>
      <c r="E74" s="1" t="str">
        <v>TARGETMOL</v>
      </c>
      <c r="F74" s="1" t="str">
        <v>SAMPLE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13</v>
      </c>
      <c r="L74" s="1" t="str">
        <v>TIFR</v>
      </c>
      <c r="M74" s="1">
        <v>4</v>
      </c>
      <c r="N74" s="1" t="str">
        <v>BioLegend</v>
      </c>
      <c r="O74" s="1">
        <v>0</v>
      </c>
      <c r="P74" s="1" t="str">
        <v>Hyderabad</v>
      </c>
      <c r="Q74" s="1" t="str">
        <v>Wednesday (22-10-25)</v>
      </c>
      <c r="R74" s="1" t="str">
        <v>OutStation</v>
      </c>
      <c r="S74" s="1">
        <f t="shared" si="5"/>
        <v>13</v>
      </c>
    </row>
    <row r="75" spans="1:19" x14ac:dyDescent="0.25">
      <c r="A75" s="1">
        <v>100201</v>
      </c>
      <c r="B75" s="1">
        <v>1</v>
      </c>
      <c r="C75" s="1" t="str">
        <v>IGIB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sample</v>
      </c>
      <c r="I75" s="1" t="str">
        <v>Local</v>
      </c>
      <c r="K75" s="45">
        <f t="shared" si="4"/>
        <v>1</v>
      </c>
      <c r="L75" s="45" t="str">
        <v>TopClass</v>
      </c>
      <c r="M75" s="45">
        <v>-20</v>
      </c>
      <c r="N75" s="45" t="str">
        <v>MyBiosource</v>
      </c>
      <c r="O75" s="45">
        <v>0</v>
      </c>
      <c r="P75" s="45" t="str">
        <v>Delhi</v>
      </c>
      <c r="Q75" s="45" t="str">
        <v>Deepak/Priyanka Madam</v>
      </c>
      <c r="R75" s="45" t="str">
        <v>Local</v>
      </c>
      <c r="S75" s="45">
        <f t="shared" si="5"/>
        <v>1</v>
      </c>
    </row>
    <row r="76" spans="1:19" x14ac:dyDescent="0.25">
      <c r="A76" s="1" t="str">
        <v>CTM-1196825</v>
      </c>
      <c r="B76" s="1">
        <v>1</v>
      </c>
      <c r="C76" s="1" t="str">
        <v>IISER MOHALI</v>
      </c>
      <c r="D76" s="1">
        <v>-20</v>
      </c>
      <c r="E76" s="1" t="str">
        <v>Dharmacon</v>
      </c>
      <c r="F76" s="1">
        <v>0</v>
      </c>
      <c r="G76" s="1" t="str">
        <v>MOHALI (PUNJAB)</v>
      </c>
      <c r="H76" s="1" t="str">
        <v>Wednesday (22-10-25)</v>
      </c>
      <c r="I76" s="1" t="str">
        <v>OutStation</v>
      </c>
      <c r="K76" s="1">
        <f t="shared" si="4"/>
        <v>4</v>
      </c>
      <c r="L76" s="1" t="str">
        <v>UNKNOWN</v>
      </c>
      <c r="M76" s="1">
        <v>4</v>
      </c>
      <c r="N76" s="1" t="str">
        <v>BioLegend</v>
      </c>
      <c r="O76" s="1" t="str">
        <v>Demo Kit Mohan Sir (740811, 741146) 2 pcs Kit</v>
      </c>
      <c r="P76" s="1" t="str">
        <v>Unknown</v>
      </c>
      <c r="Q76" s="1" t="str">
        <v>Mohan Sir, (Demo)</v>
      </c>
      <c r="R76" s="1" t="str">
        <v>Unknown</v>
      </c>
      <c r="S76" s="1">
        <f t="shared" si="5"/>
        <v>4</v>
      </c>
    </row>
    <row r="77" spans="1:19" x14ac:dyDescent="0.25">
      <c r="A77" s="1" t="str">
        <v>L-019598-00-0005</v>
      </c>
      <c r="B77" s="1">
        <v>1</v>
      </c>
      <c r="C77" s="1" t="str">
        <v>ILS</v>
      </c>
      <c r="D77" s="1">
        <v>-20</v>
      </c>
      <c r="E77" s="1" t="str">
        <v>DHARMACON</v>
      </c>
      <c r="F77" s="1">
        <v>0</v>
      </c>
      <c r="G77" s="1" t="str">
        <v>Bhuvneshwar</v>
      </c>
      <c r="H77" s="1" t="str">
        <v>PO Awaited</v>
      </c>
      <c r="I77" s="1" t="str">
        <v>OutStation</v>
      </c>
      <c r="K77" s="1">
        <f t="shared" si="4"/>
        <v>1</v>
      </c>
      <c r="L77" s="1" t="str">
        <v>Unknown</v>
      </c>
      <c r="M77" s="1" t="str">
        <v>RT</v>
      </c>
      <c r="N77" s="1" t="str">
        <v>BioLegend</v>
      </c>
      <c r="O77" s="1" t="str">
        <v>Mohn Sir (Sample) Aurigine Onco</v>
      </c>
      <c r="P77" s="1" t="str">
        <v>Unknown</v>
      </c>
      <c r="Q77" s="1" t="str">
        <v>Mohan sir,(Sample) Aurigine Onco</v>
      </c>
      <c r="R77" s="1" t="str">
        <v>Unknown</v>
      </c>
      <c r="S77" s="1">
        <f t="shared" si="5"/>
        <v>1</v>
      </c>
    </row>
    <row r="78" spans="1:19" x14ac:dyDescent="0.25">
      <c r="A78" s="1" t="str">
        <v>L-013680-01-0005</v>
      </c>
      <c r="B78" s="1">
        <v>1</v>
      </c>
      <c r="C78" s="1" t="str">
        <v>ILS</v>
      </c>
      <c r="D78" s="1">
        <v>-20</v>
      </c>
      <c r="E78" s="1" t="str">
        <v>DHARMACON</v>
      </c>
      <c r="F78" s="1">
        <v>0</v>
      </c>
      <c r="G78" s="1" t="str">
        <v>Bhuvneshwar</v>
      </c>
      <c r="H78" s="1" t="str">
        <v>PO Awaited</v>
      </c>
      <c r="I78" s="1" t="str">
        <v>OutStation</v>
      </c>
      <c r="K78" s="1">
        <f t="shared" si="4"/>
        <v>1</v>
      </c>
      <c r="L78" s="1" t="str">
        <v>Unknown</v>
      </c>
      <c r="M78" s="1">
        <v>4</v>
      </c>
      <c r="N78" s="1" t="str">
        <v>BioLegend</v>
      </c>
      <c r="O78" s="1" t="str">
        <v>Mohn Sir (Sample) Aurigine Onco</v>
      </c>
      <c r="P78" s="1" t="str">
        <v>Unknown</v>
      </c>
      <c r="Q78" s="1" t="str">
        <v>Mohan sir,(Sample) Aurigine Onco</v>
      </c>
      <c r="R78" s="1" t="str">
        <v>Unknown</v>
      </c>
      <c r="S78" s="1">
        <f t="shared" si="5"/>
        <v>1</v>
      </c>
    </row>
    <row r="79" spans="1:19" x14ac:dyDescent="0.25">
      <c r="A79" s="1" t="str">
        <v>L-012078-00-0005</v>
      </c>
      <c r="B79" s="1">
        <v>1</v>
      </c>
      <c r="C79" s="1" t="str">
        <v>ILS</v>
      </c>
      <c r="D79" s="1">
        <v>-20</v>
      </c>
      <c r="E79" s="1" t="str">
        <v>DHARMACON</v>
      </c>
      <c r="F79" s="1">
        <v>0</v>
      </c>
      <c r="G79" s="1" t="str">
        <v>Bhuvneshwar</v>
      </c>
      <c r="H79" s="1" t="str">
        <v>PO Awaited</v>
      </c>
      <c r="I79" s="1" t="str">
        <v>OutStation</v>
      </c>
      <c r="L79" t="str">
        <v>Vector</v>
      </c>
      <c r="M79">
        <v>4</v>
      </c>
      <c r="N79" t="str">
        <v>BioLegend</v>
      </c>
      <c r="O79">
        <v>0</v>
      </c>
      <c r="P79" t="str">
        <v>Punjab</v>
      </c>
      <c r="Q79" t="str">
        <v>Monday (27-10-25)</v>
      </c>
      <c r="R79" t="str">
        <v>OutStation</v>
      </c>
    </row>
    <row r="80" spans="1:19" x14ac:dyDescent="0.25">
      <c r="A80" s="1" t="str">
        <v>L-003030-00-0005</v>
      </c>
      <c r="B80" s="1">
        <v>1</v>
      </c>
      <c r="C80" s="1" t="str">
        <v>ILS</v>
      </c>
      <c r="D80" s="1">
        <v>-20</v>
      </c>
      <c r="E80" s="1" t="str">
        <v>DHARMACON</v>
      </c>
      <c r="F80" s="1">
        <v>0</v>
      </c>
      <c r="G80" s="1" t="str">
        <v>Bhuvneshwar</v>
      </c>
      <c r="H80" s="1" t="str">
        <v>PO Awaited</v>
      </c>
      <c r="I80" s="1" t="str">
        <v>OutStation</v>
      </c>
      <c r="K80" s="1">
        <f t="shared" ref="K80:K111" si="6">SUMIFS(B:B,C:C, L80,D:D, M80,E:E, N80,F:F, O80,G:G, P80,H:H, Q80)</f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f t="shared" ref="S80:S111" si="7">SUMIFS(B:B,C:C, L80,D:D, M80,E:E, N80,F:F, O80,G:G, P80,H:H, Q80)</f>
        <v>0</v>
      </c>
    </row>
    <row r="81" spans="1:19" x14ac:dyDescent="0.25">
      <c r="A81" s="1" t="str">
        <v>L-004920-01-0005</v>
      </c>
      <c r="B81" s="1">
        <v>1</v>
      </c>
      <c r="C81" s="1" t="str">
        <v>ILS</v>
      </c>
      <c r="D81" s="1">
        <v>-20</v>
      </c>
      <c r="E81" s="1" t="str">
        <v>DHARMACON</v>
      </c>
      <c r="F81" s="1">
        <v>0</v>
      </c>
      <c r="G81" s="1" t="str">
        <v>Bhuvneshwar</v>
      </c>
      <c r="H81" s="1" t="str">
        <v>PO Awaited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L-003805-00-0005</v>
      </c>
      <c r="B82" s="1">
        <v>1</v>
      </c>
      <c r="C82" s="1" t="str">
        <v>ILS</v>
      </c>
      <c r="D82" s="1">
        <v>-20</v>
      </c>
      <c r="E82" s="1" t="str">
        <v>DHARMACON</v>
      </c>
      <c r="F82" s="1">
        <v>0</v>
      </c>
      <c r="G82" s="1" t="str">
        <v>Bhuvneshwar</v>
      </c>
      <c r="H82" s="1" t="str">
        <v>PO Awaited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D-001810-10-05</v>
      </c>
      <c r="B83" s="1">
        <v>1</v>
      </c>
      <c r="C83" s="1" t="str">
        <v>ILS</v>
      </c>
      <c r="D83" s="1">
        <v>-20</v>
      </c>
      <c r="E83" s="1" t="str">
        <v>DHARMACON</v>
      </c>
      <c r="F83" s="1">
        <v>0</v>
      </c>
      <c r="G83" s="1" t="str">
        <v>Bhuvneshwar</v>
      </c>
      <c r="H83" s="1" t="str">
        <v>PO Awaited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350214</v>
      </c>
      <c r="B84" s="1">
        <v>1</v>
      </c>
      <c r="C84" s="1" t="str">
        <v>IMMUNO ACT</v>
      </c>
      <c r="D84" s="1">
        <v>4</v>
      </c>
      <c r="E84" s="1" t="str">
        <v>BioLegend</v>
      </c>
      <c r="F84" s="1">
        <v>0</v>
      </c>
      <c r="G84" s="1" t="str">
        <v>Mumbai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102116</v>
      </c>
      <c r="B85" s="1">
        <v>1</v>
      </c>
      <c r="C85" s="1" t="str">
        <v>IMTECH</v>
      </c>
      <c r="D85" s="1">
        <v>4</v>
      </c>
      <c r="E85" s="1" t="str">
        <v>BioLegend</v>
      </c>
      <c r="F85" s="1">
        <v>0</v>
      </c>
      <c r="G85" s="1" t="str">
        <v>Chandigarh</v>
      </c>
      <c r="H85" s="1" t="str">
        <v>Monday (27-10-25)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400129</v>
      </c>
      <c r="B86" s="1">
        <v>1</v>
      </c>
      <c r="C86" s="1" t="str">
        <v>LABEX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Porter (not received yet)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633603</v>
      </c>
      <c r="B87" s="1">
        <v>1</v>
      </c>
      <c r="C87" s="1" t="str">
        <v>LABEX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Porter (not received yet)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640914</v>
      </c>
      <c r="B88" s="1">
        <v>1</v>
      </c>
      <c r="C88" s="1" t="str">
        <v>LABEX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Porter (not received yet)</v>
      </c>
      <c r="I88" s="1" t="str">
        <v>Local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100512</v>
      </c>
      <c r="B89" s="1">
        <v>1</v>
      </c>
      <c r="C89" s="1" t="str">
        <v>MICRO VAPI</v>
      </c>
      <c r="D89" s="1">
        <v>4</v>
      </c>
      <c r="E89" s="1" t="str">
        <v>BioLegend</v>
      </c>
      <c r="F89" s="1">
        <v>0</v>
      </c>
      <c r="G89" s="1" t="str">
        <v>Gujrat</v>
      </c>
      <c r="H89" s="1" t="str">
        <v>Wednesday (22-10-25)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100712</v>
      </c>
      <c r="B90" s="1">
        <v>2</v>
      </c>
      <c r="C90" s="1" t="str">
        <v>MICRO VAPI</v>
      </c>
      <c r="D90" s="1">
        <v>4</v>
      </c>
      <c r="E90" s="1" t="str">
        <v>BioLegend</v>
      </c>
      <c r="F90" s="1">
        <v>0</v>
      </c>
      <c r="G90" s="1" t="str">
        <v>Gujrat</v>
      </c>
      <c r="H90" s="1" t="str">
        <v>Wednesday (22-10-25)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103008</v>
      </c>
      <c r="B91" s="1">
        <v>1</v>
      </c>
      <c r="C91" s="1" t="str">
        <v>MICRO VAPI</v>
      </c>
      <c r="D91" s="1">
        <v>4</v>
      </c>
      <c r="E91" s="1" t="str">
        <v>BioLegend</v>
      </c>
      <c r="F91" s="1">
        <v>0</v>
      </c>
      <c r="G91" s="1" t="str">
        <v>Gujrat</v>
      </c>
      <c r="H91" s="1" t="str">
        <v>Wednesday (22-10-25)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103107</v>
      </c>
      <c r="B92" s="1">
        <v>4</v>
      </c>
      <c r="C92" s="1" t="str">
        <v>MICRO VAPI</v>
      </c>
      <c r="D92" s="1">
        <v>4</v>
      </c>
      <c r="E92" s="1" t="str">
        <v>BioLegend</v>
      </c>
      <c r="F92" s="1">
        <v>0</v>
      </c>
      <c r="G92" s="1" t="str">
        <v>Gujrat</v>
      </c>
      <c r="H92" s="1" t="str">
        <v>Wednesday (22-10-25)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104426</v>
      </c>
      <c r="B93" s="1">
        <v>2</v>
      </c>
      <c r="C93" s="1" t="str">
        <v>MICRO VAPI</v>
      </c>
      <c r="D93" s="1">
        <v>4</v>
      </c>
      <c r="E93" s="1" t="str">
        <v>BioLegend</v>
      </c>
      <c r="F93" s="1">
        <v>0</v>
      </c>
      <c r="G93" s="1" t="str">
        <v>Gujrat</v>
      </c>
      <c r="H93" s="1" t="str">
        <v>Wednesday (22-10-25)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104512</v>
      </c>
      <c r="B94" s="1">
        <v>2</v>
      </c>
      <c r="C94" s="1" t="str">
        <v>MICRO VAPI</v>
      </c>
      <c r="D94" s="1">
        <v>4</v>
      </c>
      <c r="E94" s="1" t="str">
        <v>BioLegend</v>
      </c>
      <c r="F94" s="1">
        <v>0</v>
      </c>
      <c r="G94" s="1" t="str">
        <v>Gujrat</v>
      </c>
      <c r="H94" s="1" t="str">
        <v>Wednesday (22-10-25)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105814</v>
      </c>
      <c r="B95" s="1">
        <v>2</v>
      </c>
      <c r="C95" s="1" t="str">
        <v>MICRO VAPI</v>
      </c>
      <c r="D95" s="1">
        <v>4</v>
      </c>
      <c r="E95" s="1" t="str">
        <v>BioLegend</v>
      </c>
      <c r="F95" s="1">
        <v>0</v>
      </c>
      <c r="G95" s="1" t="str">
        <v>Gujrat</v>
      </c>
      <c r="H95" s="1" t="str">
        <v>Wednesday (22-10-25)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123173</v>
      </c>
      <c r="B96" s="1">
        <v>1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Wednesday (22-10-25)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135010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Wednesday (22-10-25)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156604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Wednesday (22-10-25)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300310</v>
      </c>
      <c r="B99" s="1">
        <v>1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Wednesday (22-10-25)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301028</v>
      </c>
      <c r="B100" s="1">
        <v>1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Wednesday (22-10-25)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301836</v>
      </c>
      <c r="B101" s="1">
        <v>2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Wednesday (22-10-25)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302212</v>
      </c>
      <c r="B102" s="1">
        <v>1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Wednesday (22-10-25)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310910</v>
      </c>
      <c r="B103" s="1">
        <v>5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Wednesday (22-10-25)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317434</v>
      </c>
      <c r="B104" s="1">
        <v>1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Wednesday (22-10-25)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343512</v>
      </c>
      <c r="B105" s="1">
        <v>1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Wednesday (22-10-25)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400218</v>
      </c>
      <c r="B106" s="1">
        <v>2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Wednesday (22-10-25)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420403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Wednesday (22-10-25)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422302</v>
      </c>
      <c r="B108" s="1">
        <v>3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Wednesday (22-10-25)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423101</v>
      </c>
      <c r="B109" s="1">
        <v>5</v>
      </c>
      <c r="C109" s="1" t="str">
        <v>MICRO VAPI</v>
      </c>
      <c r="D109" s="1">
        <v>-20</v>
      </c>
      <c r="E109" s="1" t="str">
        <v>BioLegend</v>
      </c>
      <c r="F109" s="1">
        <v>0</v>
      </c>
      <c r="G109" s="1" t="str">
        <v>Gujrat</v>
      </c>
      <c r="H109" s="1" t="str">
        <v>Wednesday (22-10-25)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423105</v>
      </c>
      <c r="B110" s="1">
        <v>2</v>
      </c>
      <c r="C110" s="1" t="str">
        <v>MICRO VAPI</v>
      </c>
      <c r="D110" s="1">
        <v>-20</v>
      </c>
      <c r="E110" s="1" t="str">
        <v>BioLegend</v>
      </c>
      <c r="F110" s="1">
        <v>0</v>
      </c>
      <c r="G110" s="1" t="str">
        <v>Gujrat</v>
      </c>
      <c r="H110" s="1" t="str">
        <v>Wednesday (22-10-25)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426102</v>
      </c>
      <c r="B111" s="1">
        <v>1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 t="str">
        <v>Wednesday (22-10-25)</v>
      </c>
      <c r="I111" s="1" t="str">
        <v>OutStation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426105</v>
      </c>
      <c r="B112" s="1">
        <v>1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Wednesday (22-10-25)</v>
      </c>
      <c r="I112" s="1" t="str">
        <v>OutStation</v>
      </c>
    </row>
    <row r="113" spans="1:9" x14ac:dyDescent="0.25">
      <c r="A113" s="1">
        <v>640914</v>
      </c>
      <c r="B113" s="1">
        <v>2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Wednesday (22-10-25)</v>
      </c>
      <c r="I113" s="1" t="str">
        <v>OutStation</v>
      </c>
    </row>
    <row r="114" spans="1:9" x14ac:dyDescent="0.25">
      <c r="A114" s="1" t="str">
        <v>L-015121-00-0005</v>
      </c>
      <c r="B114" s="1">
        <v>1</v>
      </c>
      <c r="C114" s="1" t="str">
        <v>NCBS</v>
      </c>
      <c r="D114" s="1">
        <v>-20</v>
      </c>
      <c r="E114" s="1" t="str">
        <v>DHARMACON</v>
      </c>
      <c r="F114" s="1">
        <v>0</v>
      </c>
      <c r="G114" s="1" t="str">
        <v>Banglore</v>
      </c>
      <c r="H114" s="1" t="str">
        <v>PO Awaited</v>
      </c>
      <c r="I114" s="1" t="str">
        <v>OutStation</v>
      </c>
    </row>
    <row r="115" spans="1:9" x14ac:dyDescent="0.25">
      <c r="A115" s="1" t="str">
        <v>L-020165-00-0005</v>
      </c>
      <c r="B115" s="1">
        <v>1</v>
      </c>
      <c r="C115" s="1" t="str">
        <v>NCBS</v>
      </c>
      <c r="D115" s="1">
        <v>-20</v>
      </c>
      <c r="E115" s="1" t="str">
        <v>DHARMACON</v>
      </c>
      <c r="F115" s="1">
        <v>0</v>
      </c>
      <c r="G115" s="1" t="str">
        <v>Banglore</v>
      </c>
      <c r="H115" s="1" t="str">
        <v>PO Awaited</v>
      </c>
      <c r="I115" s="1" t="str">
        <v>OutStation</v>
      </c>
    </row>
    <row r="116" spans="1:9" x14ac:dyDescent="0.25">
      <c r="A116" s="1" t="str">
        <v>VS0101</v>
      </c>
      <c r="B116" s="1">
        <v>1</v>
      </c>
      <c r="C116" s="1" t="str">
        <v>NII</v>
      </c>
      <c r="D116" s="1" t="str">
        <v>RT</v>
      </c>
      <c r="E116" s="1" t="str">
        <v>SARTORIUS</v>
      </c>
      <c r="F116" s="1">
        <v>0</v>
      </c>
      <c r="G116" s="1" t="str">
        <v>Delhi</v>
      </c>
      <c r="H116" s="1" t="str">
        <v>Priyanka Madam</v>
      </c>
      <c r="I116" s="1" t="str">
        <v>Local</v>
      </c>
    </row>
    <row r="117" spans="1:9" x14ac:dyDescent="0.25">
      <c r="A117" s="1" t="str">
        <v>VS0131</v>
      </c>
      <c r="B117" s="1">
        <v>1</v>
      </c>
      <c r="C117" s="1" t="str">
        <v>NII</v>
      </c>
      <c r="D117" s="1" t="str">
        <v>RT</v>
      </c>
      <c r="E117" s="1" t="str">
        <v>SARTORIUS</v>
      </c>
      <c r="F117" s="1">
        <v>0</v>
      </c>
      <c r="G117" s="1" t="str">
        <v>Delhi</v>
      </c>
      <c r="H117" s="1" t="str">
        <v>Priyanka Madam</v>
      </c>
      <c r="I117" s="1" t="str">
        <v>Local</v>
      </c>
    </row>
    <row r="118" spans="1:9" x14ac:dyDescent="0.25">
      <c r="A118" s="1">
        <v>135041</v>
      </c>
      <c r="B118" s="1">
        <v>1</v>
      </c>
      <c r="C118" s="1" t="str">
        <v>NII</v>
      </c>
      <c r="D118" s="1">
        <v>4</v>
      </c>
      <c r="E118" s="1" t="str">
        <v>BioLegend</v>
      </c>
      <c r="F118" s="1">
        <v>0</v>
      </c>
      <c r="G118" s="1" t="str">
        <v>Delhi</v>
      </c>
      <c r="H118" s="1" t="str">
        <v>Priyanka Madam</v>
      </c>
      <c r="I118" s="1" t="str">
        <v>Local</v>
      </c>
    </row>
    <row r="119" spans="1:9" x14ac:dyDescent="0.25">
      <c r="A119" s="1">
        <v>145511</v>
      </c>
      <c r="B119" s="1">
        <v>1</v>
      </c>
      <c r="C119" s="1" t="str">
        <v>NII</v>
      </c>
      <c r="D119" s="1">
        <v>4</v>
      </c>
      <c r="E119" s="1" t="str">
        <v>BioLegend</v>
      </c>
      <c r="F119" s="1">
        <v>0</v>
      </c>
      <c r="G119" s="1" t="str">
        <v>Delhi</v>
      </c>
      <c r="H119" s="1" t="str">
        <v>Priyanka Madam</v>
      </c>
      <c r="I119" s="1" t="str">
        <v>Local</v>
      </c>
    </row>
    <row r="120" spans="1:9" x14ac:dyDescent="0.25">
      <c r="A120" s="1">
        <v>300420</v>
      </c>
      <c r="B120" s="1">
        <v>1</v>
      </c>
      <c r="C120" s="1" t="str">
        <v>NII</v>
      </c>
      <c r="D120" s="1">
        <v>4</v>
      </c>
      <c r="E120" s="1" t="str">
        <v>BioLegend</v>
      </c>
      <c r="F120" s="1">
        <v>0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>
        <v>300424</v>
      </c>
      <c r="B121" s="1">
        <v>4</v>
      </c>
      <c r="C121" s="1" t="str">
        <v>NII</v>
      </c>
      <c r="D121" s="1">
        <v>4</v>
      </c>
      <c r="E121" s="1" t="str">
        <v>BioLegend</v>
      </c>
      <c r="F121" s="1">
        <v>0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>
        <v>301058</v>
      </c>
      <c r="B122" s="1">
        <v>2</v>
      </c>
      <c r="C122" s="1" t="str">
        <v>NII</v>
      </c>
      <c r="D122" s="1">
        <v>4</v>
      </c>
      <c r="E122" s="1" t="str">
        <v>BioLegend</v>
      </c>
      <c r="F122" s="1">
        <v>0</v>
      </c>
      <c r="G122" s="1" t="str">
        <v>Delhi</v>
      </c>
      <c r="H122" s="1" t="str">
        <v>Priyanka Madam</v>
      </c>
      <c r="I122" s="1" t="str">
        <v>Local</v>
      </c>
    </row>
    <row r="123" spans="1:9" x14ac:dyDescent="0.25">
      <c r="A123" s="1">
        <v>304136</v>
      </c>
      <c r="B123" s="1">
        <v>1</v>
      </c>
      <c r="C123" s="1" t="str">
        <v>NII</v>
      </c>
      <c r="D123" s="1">
        <v>4</v>
      </c>
      <c r="E123" s="1" t="str">
        <v>BioLegend</v>
      </c>
      <c r="F123" s="1">
        <v>0</v>
      </c>
      <c r="G123" s="1" t="str">
        <v>Delhi</v>
      </c>
      <c r="H123" s="1" t="str">
        <v>Priyanka Madam</v>
      </c>
      <c r="I123" s="1" t="str">
        <v>Local</v>
      </c>
    </row>
    <row r="124" spans="1:9" x14ac:dyDescent="0.25">
      <c r="A124" s="1">
        <v>304140</v>
      </c>
      <c r="B124" s="1">
        <v>1</v>
      </c>
      <c r="C124" s="1" t="str">
        <v>NII</v>
      </c>
      <c r="D124" s="1">
        <v>4</v>
      </c>
      <c r="E124" s="1" t="str">
        <v>BioLegend</v>
      </c>
      <c r="F124" s="1">
        <v>0</v>
      </c>
      <c r="G124" s="1" t="str">
        <v>Delhi</v>
      </c>
      <c r="H124" s="1" t="str">
        <v>Priyanka Madam</v>
      </c>
      <c r="I124" s="1" t="str">
        <v>Local</v>
      </c>
    </row>
    <row r="125" spans="1:9" x14ac:dyDescent="0.25">
      <c r="A125" s="1">
        <v>304163</v>
      </c>
      <c r="B125" s="1">
        <v>1</v>
      </c>
      <c r="C125" s="1" t="str">
        <v>NII</v>
      </c>
      <c r="D125" s="1">
        <v>4</v>
      </c>
      <c r="E125" s="1" t="str">
        <v>BioLegend</v>
      </c>
      <c r="F125" s="1">
        <v>0</v>
      </c>
      <c r="G125" s="1" t="str">
        <v>Delhi</v>
      </c>
      <c r="H125" s="1" t="str">
        <v>Priyanka Madam</v>
      </c>
      <c r="I125" s="1" t="str">
        <v>Local</v>
      </c>
    </row>
    <row r="126" spans="1:9" x14ac:dyDescent="0.25">
      <c r="A126" s="1">
        <v>305628</v>
      </c>
      <c r="B126" s="1">
        <v>2</v>
      </c>
      <c r="C126" s="1" t="str">
        <v>NII</v>
      </c>
      <c r="D126" s="1">
        <v>4</v>
      </c>
      <c r="E126" s="1" t="str">
        <v>BioLegend</v>
      </c>
      <c r="F126" s="1">
        <v>0</v>
      </c>
      <c r="G126" s="1" t="str">
        <v>Delhi</v>
      </c>
      <c r="H126" s="1" t="str">
        <v>Priyanka Madam</v>
      </c>
      <c r="I126" s="1" t="str">
        <v>Local</v>
      </c>
    </row>
    <row r="127" spans="1:9" x14ac:dyDescent="0.25">
      <c r="A127" s="1">
        <v>309810</v>
      </c>
      <c r="B127" s="1">
        <v>1</v>
      </c>
      <c r="C127" s="1" t="str">
        <v>NII</v>
      </c>
      <c r="D127" s="1">
        <v>4</v>
      </c>
      <c r="E127" s="1" t="str">
        <v>BioLegend</v>
      </c>
      <c r="F127" s="1">
        <v>0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>
        <v>310806</v>
      </c>
      <c r="B128" s="1">
        <v>1</v>
      </c>
      <c r="C128" s="1" t="str">
        <v>NII</v>
      </c>
      <c r="D128" s="1">
        <v>4</v>
      </c>
      <c r="E128" s="1" t="str">
        <v>BioLegend</v>
      </c>
      <c r="F128" s="1">
        <v>0</v>
      </c>
      <c r="G128" s="1" t="str">
        <v>Delhi</v>
      </c>
      <c r="H128" s="1" t="str">
        <v>Priyanka Madam</v>
      </c>
      <c r="I128" s="1" t="str">
        <v>Local</v>
      </c>
    </row>
    <row r="129" spans="1:9" x14ac:dyDescent="0.25">
      <c r="A129" s="1">
        <v>310914</v>
      </c>
      <c r="B129" s="1">
        <v>1</v>
      </c>
      <c r="C129" s="1" t="str">
        <v>NII</v>
      </c>
      <c r="D129" s="1">
        <v>4</v>
      </c>
      <c r="E129" s="1" t="str">
        <v>BioLegend</v>
      </c>
      <c r="F129" s="1">
        <v>0</v>
      </c>
      <c r="G129" s="1" t="str">
        <v>Delhi</v>
      </c>
      <c r="H129" s="1" t="str">
        <v>Priyanka Madam</v>
      </c>
      <c r="I129" s="1" t="str">
        <v>Local</v>
      </c>
    </row>
    <row r="130" spans="1:9" x14ac:dyDescent="0.25">
      <c r="A130" s="1">
        <v>328644</v>
      </c>
      <c r="B130" s="1">
        <v>2</v>
      </c>
      <c r="C130" s="1" t="str">
        <v>NII</v>
      </c>
      <c r="D130" s="1">
        <v>4</v>
      </c>
      <c r="E130" s="1" t="str">
        <v>BioLegend</v>
      </c>
      <c r="F130" s="1">
        <v>0</v>
      </c>
      <c r="G130" s="1" t="str">
        <v>Delhi</v>
      </c>
      <c r="H130" s="1" t="str">
        <v>Priyanka Madam</v>
      </c>
      <c r="I130" s="1" t="str">
        <v>Local</v>
      </c>
    </row>
    <row r="131" spans="1:9" x14ac:dyDescent="0.25">
      <c r="A131" s="1">
        <v>329522</v>
      </c>
      <c r="B131" s="1">
        <v>2</v>
      </c>
      <c r="C131" s="1" t="str">
        <v>NII</v>
      </c>
      <c r="D131" s="1">
        <v>4</v>
      </c>
      <c r="E131" s="1" t="str">
        <v>BioLegend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329920</v>
      </c>
      <c r="B132" s="1">
        <v>1</v>
      </c>
      <c r="C132" s="1" t="str">
        <v>NII</v>
      </c>
      <c r="D132" s="1">
        <v>4</v>
      </c>
      <c r="E132" s="1" t="str">
        <v>BioLegend</v>
      </c>
      <c r="F132" s="1">
        <v>0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341606</v>
      </c>
      <c r="B133" s="1">
        <v>1</v>
      </c>
      <c r="C133" s="1" t="str">
        <v>NII</v>
      </c>
      <c r="D133" s="1">
        <v>4</v>
      </c>
      <c r="E133" s="1" t="str">
        <v>BioLegend</v>
      </c>
      <c r="F133" s="1">
        <v>0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341626</v>
      </c>
      <c r="B134" s="1">
        <v>1</v>
      </c>
      <c r="C134" s="1" t="str">
        <v>NII</v>
      </c>
      <c r="D134" s="1">
        <v>4</v>
      </c>
      <c r="E134" s="1" t="str">
        <v>BioLegend</v>
      </c>
      <c r="F134" s="1">
        <v>0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344651</v>
      </c>
      <c r="B135" s="1">
        <v>1</v>
      </c>
      <c r="C135" s="1" t="str">
        <v>NII</v>
      </c>
      <c r="D135" s="1">
        <v>4</v>
      </c>
      <c r="E135" s="1" t="str">
        <v>BioLegend</v>
      </c>
      <c r="F135" s="1">
        <v>0</v>
      </c>
      <c r="G135" s="1" t="str">
        <v>Delhi</v>
      </c>
      <c r="H135" s="1" t="str">
        <v>Priyanka Madam</v>
      </c>
      <c r="I135" s="1" t="str">
        <v>Local</v>
      </c>
    </row>
    <row r="136" spans="1:9" x14ac:dyDescent="0.25">
      <c r="A136" s="1">
        <v>344753</v>
      </c>
      <c r="B136" s="1">
        <v>1</v>
      </c>
      <c r="C136" s="1" t="str">
        <v>NII</v>
      </c>
      <c r="D136" s="1">
        <v>4</v>
      </c>
      <c r="E136" s="1" t="str">
        <v>BioLegend</v>
      </c>
      <c r="F136" s="1">
        <v>0</v>
      </c>
      <c r="G136" s="1" t="str">
        <v>Delhi</v>
      </c>
      <c r="H136" s="1" t="str">
        <v>Priyanka Madam</v>
      </c>
      <c r="I136" s="1" t="str">
        <v>Local</v>
      </c>
    </row>
    <row r="137" spans="1:9" x14ac:dyDescent="0.25">
      <c r="A137" s="1">
        <v>345028</v>
      </c>
      <c r="B137" s="1">
        <v>1</v>
      </c>
      <c r="C137" s="1" t="str">
        <v>NII</v>
      </c>
      <c r="D137" s="1">
        <v>4</v>
      </c>
      <c r="E137" s="1" t="str">
        <v>BioLegend</v>
      </c>
      <c r="F137" s="1">
        <v>0</v>
      </c>
      <c r="G137" s="1" t="str">
        <v>Delhi</v>
      </c>
      <c r="H137" s="1" t="str">
        <v>Priyanka Madam</v>
      </c>
      <c r="I137" s="1" t="str">
        <v>Local</v>
      </c>
    </row>
    <row r="138" spans="1:9" x14ac:dyDescent="0.25">
      <c r="A138" s="1">
        <v>351356</v>
      </c>
      <c r="B138" s="1">
        <v>1</v>
      </c>
      <c r="C138" s="1" t="str">
        <v>NII</v>
      </c>
      <c r="D138" s="1">
        <v>4</v>
      </c>
      <c r="E138" s="1" t="str">
        <v>BioLegend</v>
      </c>
      <c r="F138" s="1">
        <v>0</v>
      </c>
      <c r="G138" s="1" t="str">
        <v>Delhi</v>
      </c>
      <c r="H138" s="1" t="str">
        <v>Priyanka Madam</v>
      </c>
      <c r="I138" s="1" t="str">
        <v>Local</v>
      </c>
    </row>
    <row r="139" spans="1:9" x14ac:dyDescent="0.25">
      <c r="A139" s="1">
        <v>353214</v>
      </c>
      <c r="B139" s="1">
        <v>2</v>
      </c>
      <c r="C139" s="1" t="str">
        <v>NII</v>
      </c>
      <c r="D139" s="1">
        <v>4</v>
      </c>
      <c r="E139" s="1" t="str">
        <v>BioLegend</v>
      </c>
      <c r="F139" s="1">
        <v>0</v>
      </c>
      <c r="G139" s="1" t="str">
        <v>Delhi</v>
      </c>
      <c r="H139" s="1" t="str">
        <v>Priyanka Madam</v>
      </c>
      <c r="I139" s="1" t="str">
        <v>Local</v>
      </c>
    </row>
    <row r="140" spans="1:9" x14ac:dyDescent="0.25">
      <c r="A140" s="1">
        <v>353304</v>
      </c>
      <c r="B140" s="1">
        <v>1</v>
      </c>
      <c r="C140" s="1" t="str">
        <v>NII</v>
      </c>
      <c r="D140" s="1">
        <v>4</v>
      </c>
      <c r="E140" s="1" t="str">
        <v>BioLegend</v>
      </c>
      <c r="F140" s="1">
        <v>0</v>
      </c>
      <c r="G140" s="1" t="str">
        <v>Delhi</v>
      </c>
      <c r="H140" s="1" t="str">
        <v>Priyanka Madam</v>
      </c>
      <c r="I140" s="1" t="str">
        <v>Local</v>
      </c>
    </row>
    <row r="141" spans="1:9" x14ac:dyDescent="0.25">
      <c r="A141" s="1">
        <v>369354</v>
      </c>
      <c r="B141" s="1">
        <v>1</v>
      </c>
      <c r="C141" s="1" t="str">
        <v>NII</v>
      </c>
      <c r="D141" s="1">
        <v>4</v>
      </c>
      <c r="E141" s="1" t="str">
        <v>BioLegend</v>
      </c>
      <c r="F141" s="1">
        <v>0</v>
      </c>
      <c r="G141" s="1" t="str">
        <v>Delhi</v>
      </c>
      <c r="H141" s="1" t="str">
        <v>Priyanka Madam</v>
      </c>
      <c r="I141" s="1" t="str">
        <v>Local</v>
      </c>
    </row>
    <row r="142" spans="1:9" x14ac:dyDescent="0.25">
      <c r="A142" s="1">
        <v>369612</v>
      </c>
      <c r="B142" s="1">
        <v>1</v>
      </c>
      <c r="C142" s="1" t="str">
        <v>NII</v>
      </c>
      <c r="D142" s="1">
        <v>4</v>
      </c>
      <c r="E142" s="1" t="str">
        <v>BioLegend</v>
      </c>
      <c r="F142" s="1">
        <v>0</v>
      </c>
      <c r="G142" s="1" t="str">
        <v>Delhi</v>
      </c>
      <c r="H142" s="1" t="str">
        <v>Priyanka Madam</v>
      </c>
      <c r="I142" s="1" t="str">
        <v>Local</v>
      </c>
    </row>
    <row r="143" spans="1:9" x14ac:dyDescent="0.25">
      <c r="A143" s="1">
        <v>372204</v>
      </c>
      <c r="B143" s="1">
        <v>1</v>
      </c>
      <c r="C143" s="1" t="str">
        <v>NII</v>
      </c>
      <c r="D143" s="1">
        <v>4</v>
      </c>
      <c r="E143" s="1" t="str">
        <v>BioLegend</v>
      </c>
      <c r="F143" s="1">
        <v>0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372216</v>
      </c>
      <c r="B144" s="1">
        <v>1</v>
      </c>
      <c r="C144" s="1" t="str">
        <v>NII</v>
      </c>
      <c r="D144" s="1">
        <v>4</v>
      </c>
      <c r="E144" s="1" t="str">
        <v>BioLegend</v>
      </c>
      <c r="F144" s="1">
        <v>0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372221</v>
      </c>
      <c r="B145" s="1">
        <v>2</v>
      </c>
      <c r="C145" s="1" t="str">
        <v>NII</v>
      </c>
      <c r="D145" s="1">
        <v>4</v>
      </c>
      <c r="E145" s="1" t="str">
        <v>BioLegend</v>
      </c>
      <c r="F145" s="1">
        <v>0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500304</v>
      </c>
      <c r="B146" s="1">
        <v>1</v>
      </c>
      <c r="C146" s="1" t="str">
        <v>NII</v>
      </c>
      <c r="D146" s="1">
        <v>4</v>
      </c>
      <c r="E146" s="1" t="str">
        <v>BioLegend</v>
      </c>
      <c r="F146" s="1">
        <v>0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502516</v>
      </c>
      <c r="B147" s="1">
        <v>1</v>
      </c>
      <c r="C147" s="1" t="str">
        <v>NII</v>
      </c>
      <c r="D147" s="1">
        <v>4</v>
      </c>
      <c r="E147" s="1" t="str">
        <v>BioLegend</v>
      </c>
      <c r="F147" s="1">
        <v>0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502948</v>
      </c>
      <c r="B148" s="1">
        <v>1</v>
      </c>
      <c r="C148" s="1" t="str">
        <v>NII</v>
      </c>
      <c r="D148" s="1">
        <v>4</v>
      </c>
      <c r="E148" s="1" t="str">
        <v>BioLegend</v>
      </c>
      <c r="F148" s="1">
        <v>0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655208</v>
      </c>
      <c r="B149" s="1">
        <v>1</v>
      </c>
      <c r="C149" s="1" t="str">
        <v>NII</v>
      </c>
      <c r="D149" s="1">
        <v>4</v>
      </c>
      <c r="E149" s="1" t="str">
        <v>BioLegend</v>
      </c>
      <c r="F149" s="1">
        <v>0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 t="str">
        <v>BE0239</v>
      </c>
      <c r="B150" s="1">
        <v>1</v>
      </c>
      <c r="C150" s="1" t="str">
        <v>NII</v>
      </c>
      <c r="D150" s="1">
        <v>4</v>
      </c>
      <c r="E150" s="1" t="str">
        <v>BIOXCELL</v>
      </c>
      <c r="F150" s="1">
        <v>0</v>
      </c>
      <c r="G150" s="1" t="str">
        <v>Delhi</v>
      </c>
      <c r="H150" s="1" t="str">
        <v>Priyanka Madam</v>
      </c>
      <c r="I150" s="1" t="str">
        <v>Local</v>
      </c>
    </row>
    <row r="151" spans="1:9" x14ac:dyDescent="0.25">
      <c r="A151" s="1" t="str">
        <v>BE0248</v>
      </c>
      <c r="B151" s="1">
        <v>1</v>
      </c>
      <c r="C151" s="1" t="str">
        <v>NII</v>
      </c>
      <c r="D151" s="1">
        <v>4</v>
      </c>
      <c r="E151" s="1" t="str">
        <v>BIOXCELL</v>
      </c>
      <c r="F151" s="1">
        <v>0</v>
      </c>
      <c r="G151" s="1" t="str">
        <v>Delhi</v>
      </c>
      <c r="H151" s="1" t="str">
        <v>Priyanka Madam</v>
      </c>
      <c r="I151" s="1" t="str">
        <v>Local</v>
      </c>
    </row>
    <row r="152" spans="1:9" x14ac:dyDescent="0.25">
      <c r="A152" s="1">
        <v>424602</v>
      </c>
      <c r="B152" s="1">
        <v>1</v>
      </c>
      <c r="C152" s="1" t="str">
        <v>Nimhans</v>
      </c>
      <c r="D152" s="1">
        <v>4</v>
      </c>
      <c r="E152" s="1" t="str">
        <v>BioLegend</v>
      </c>
      <c r="F152" s="1">
        <v>0</v>
      </c>
      <c r="G152" s="1" t="str">
        <v>Banglore</v>
      </c>
      <c r="H152" s="1" t="str">
        <v>Wednesday (22-10-25)</v>
      </c>
      <c r="I152" s="1" t="str">
        <v>OutStation</v>
      </c>
    </row>
    <row r="153" spans="1:9" x14ac:dyDescent="0.25">
      <c r="A153" s="1">
        <v>396414</v>
      </c>
      <c r="B153" s="1">
        <v>1</v>
      </c>
      <c r="C153" s="1" t="str">
        <v>NIRRCH</v>
      </c>
      <c r="D153" s="1">
        <v>4</v>
      </c>
      <c r="E153" s="1" t="str">
        <v>BioLegend</v>
      </c>
      <c r="F153" s="1">
        <v>0</v>
      </c>
      <c r="G153" s="1" t="str">
        <v>Mumbai</v>
      </c>
      <c r="H153" s="1" t="str">
        <v>Wednesday (22-10-25)</v>
      </c>
      <c r="I153" s="1" t="str">
        <v>OutStation</v>
      </c>
    </row>
    <row r="154" spans="1:9" x14ac:dyDescent="0.25">
      <c r="A154" s="1" t="str">
        <v>T1785</v>
      </c>
      <c r="B154" s="1">
        <v>1</v>
      </c>
      <c r="C154" s="1" t="str">
        <v>NNF</v>
      </c>
      <c r="D154" s="1">
        <v>-20</v>
      </c>
      <c r="E154" s="1" t="str">
        <v>Targetmol</v>
      </c>
      <c r="F154" s="1">
        <v>0</v>
      </c>
      <c r="G154" s="1" t="str">
        <v>Banglore</v>
      </c>
      <c r="H154" s="1" t="str">
        <v>Sample and Back Order</v>
      </c>
      <c r="I154" s="1" t="str">
        <v>OutStation</v>
      </c>
    </row>
    <row r="155" spans="1:9" x14ac:dyDescent="0.25">
      <c r="A155" s="1" t="str">
        <v>RU-187978-00-0020</v>
      </c>
      <c r="B155" s="1">
        <v>1</v>
      </c>
      <c r="C155" s="1" t="str">
        <v>Opening Stock</v>
      </c>
      <c r="D155" s="1">
        <v>-20</v>
      </c>
      <c r="E155" s="1" t="str">
        <v>Dharmacon</v>
      </c>
      <c r="F155" s="1" t="str">
        <v>Set of 4 item code (N-187978-01-0020, N-187978-02-0020, N-187978-03-0020, N-187978-04-0020)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556002</v>
      </c>
      <c r="B156" s="1">
        <v>5</v>
      </c>
      <c r="C156" s="1" t="str">
        <v>Opening Stock</v>
      </c>
      <c r="D156" s="1">
        <v>-20</v>
      </c>
      <c r="E156" s="1" t="str">
        <v>BioLegend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570802</v>
      </c>
      <c r="B157" s="1">
        <v>2</v>
      </c>
      <c r="C157" s="1" t="str">
        <v>Opening Stock</v>
      </c>
      <c r="D157" s="1">
        <v>-20</v>
      </c>
      <c r="E157" s="1" t="str">
        <v>BioLegend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423303</v>
      </c>
      <c r="B158" s="1">
        <v>1</v>
      </c>
      <c r="C158" s="1" t="str">
        <v>Opening Stock</v>
      </c>
      <c r="D158" s="1">
        <v>-20</v>
      </c>
      <c r="E158" s="1" t="str">
        <v>BioLegend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421002</v>
      </c>
      <c r="B159" s="1">
        <v>2</v>
      </c>
      <c r="C159" s="1" t="str">
        <v>Opening Stock</v>
      </c>
      <c r="D159" s="1">
        <v>4</v>
      </c>
      <c r="E159" s="1" t="str">
        <v>BioLegend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421403</v>
      </c>
      <c r="B160" s="1">
        <v>7</v>
      </c>
      <c r="C160" s="1" t="str">
        <v>Opening Stock</v>
      </c>
      <c r="D160" s="1">
        <v>4</v>
      </c>
      <c r="E160" s="1" t="str">
        <v>BioLegend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100261</v>
      </c>
      <c r="B161" s="1">
        <v>1</v>
      </c>
      <c r="C161" s="1" t="str">
        <v>Opening Stock</v>
      </c>
      <c r="D161" s="1">
        <v>4</v>
      </c>
      <c r="E161" s="1" t="str">
        <v>BioLegend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108123</v>
      </c>
      <c r="B162" s="1">
        <v>1</v>
      </c>
      <c r="C162" s="1" t="str">
        <v>Opening Stock</v>
      </c>
      <c r="D162" s="1">
        <v>4</v>
      </c>
      <c r="E162" s="1" t="str">
        <v>BioLegend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329702</v>
      </c>
      <c r="B163" s="1">
        <v>2</v>
      </c>
      <c r="C163" s="1" t="str">
        <v>Opening Stock</v>
      </c>
      <c r="D163" s="1">
        <v>4</v>
      </c>
      <c r="E163" s="1" t="str">
        <v>BioLegend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B-003000-WB-100</v>
      </c>
      <c r="B164" s="1">
        <v>1</v>
      </c>
      <c r="C164" s="1" t="str">
        <v>OPENING STOCK</v>
      </c>
      <c r="D164" s="1">
        <v>4</v>
      </c>
      <c r="E164" s="1" t="str">
        <v>Dharmacon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>
        <v>16532</v>
      </c>
      <c r="B165" s="1">
        <v>21</v>
      </c>
      <c r="C165" s="1" t="str">
        <v>OPENING STOCK</v>
      </c>
      <c r="D165" s="1" t="str">
        <v>RT</v>
      </c>
      <c r="E165" s="1" t="str">
        <v>Sartorius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740809</v>
      </c>
      <c r="B166" s="1">
        <v>1</v>
      </c>
      <c r="C166" s="1" t="str">
        <v>POPVAX</v>
      </c>
      <c r="D166" s="1">
        <v>4</v>
      </c>
      <c r="E166" s="1" t="str">
        <v>BioLegend</v>
      </c>
      <c r="F166" s="1">
        <v>0</v>
      </c>
      <c r="G166" s="1" t="str">
        <v>Telangana</v>
      </c>
      <c r="H166" s="1" t="str">
        <v>Wednesday (22-10-25)</v>
      </c>
      <c r="I166" s="1" t="str">
        <v>OutStation</v>
      </c>
    </row>
    <row r="167" spans="1:9" x14ac:dyDescent="0.25">
      <c r="A167" s="1">
        <v>424401</v>
      </c>
      <c r="B167" s="1">
        <v>1</v>
      </c>
      <c r="C167" s="1" t="str">
        <v>PRIYANKA MADAM</v>
      </c>
      <c r="D167" s="1">
        <v>4</v>
      </c>
      <c r="E167" s="1" t="str">
        <v>BioLegend</v>
      </c>
      <c r="F167" s="1">
        <v>0</v>
      </c>
      <c r="G167" s="1" t="str">
        <v>Delhi</v>
      </c>
      <c r="H167" s="1" t="str">
        <v>Priyanka Madam</v>
      </c>
      <c r="I167" s="1" t="str">
        <v>Local</v>
      </c>
    </row>
    <row r="168" spans="1:9" x14ac:dyDescent="0.25">
      <c r="A168" s="1">
        <v>302902</v>
      </c>
      <c r="B168" s="1">
        <v>1</v>
      </c>
      <c r="C168" s="1" t="str">
        <v>RANJAN</v>
      </c>
      <c r="D168" s="1">
        <v>4</v>
      </c>
      <c r="E168" s="1" t="str">
        <v>BioLegend</v>
      </c>
      <c r="F168" s="1">
        <v>0</v>
      </c>
      <c r="G168" s="1" t="str">
        <v>patna</v>
      </c>
      <c r="H168" s="1" t="str">
        <v>Saturday (25-10-25)</v>
      </c>
      <c r="I168" s="1" t="str">
        <v>OutStation</v>
      </c>
    </row>
    <row r="169" spans="1:9" x14ac:dyDescent="0.25">
      <c r="A169" s="1">
        <v>317302</v>
      </c>
      <c r="B169" s="1">
        <v>1</v>
      </c>
      <c r="C169" s="1" t="str">
        <v>RANJAN</v>
      </c>
      <c r="D169" s="1">
        <v>4</v>
      </c>
      <c r="E169" s="1" t="str">
        <v>BioLegend</v>
      </c>
      <c r="F169" s="1">
        <v>0</v>
      </c>
      <c r="G169" s="1" t="str">
        <v>patna</v>
      </c>
      <c r="H169" s="1" t="str">
        <v>Saturday (25-10-25)</v>
      </c>
      <c r="I169" s="1" t="str">
        <v>OutStation</v>
      </c>
    </row>
    <row r="170" spans="1:9" x14ac:dyDescent="0.25">
      <c r="A170" s="1">
        <v>317318</v>
      </c>
      <c r="B170" s="1">
        <v>1</v>
      </c>
      <c r="C170" s="1" t="str">
        <v>RANJAN</v>
      </c>
      <c r="D170" s="1">
        <v>4</v>
      </c>
      <c r="E170" s="1" t="str">
        <v>BioLegend</v>
      </c>
      <c r="F170" s="1">
        <v>0</v>
      </c>
      <c r="G170" s="1" t="str">
        <v>patna</v>
      </c>
      <c r="H170" s="1" t="str">
        <v>Saturday (25-10-25)</v>
      </c>
      <c r="I170" s="1" t="str">
        <v>OutStation</v>
      </c>
    </row>
    <row r="171" spans="1:9" x14ac:dyDescent="0.25">
      <c r="A171" s="1">
        <v>317408</v>
      </c>
      <c r="B171" s="1">
        <v>1</v>
      </c>
      <c r="C171" s="1" t="str">
        <v>RANJAN</v>
      </c>
      <c r="D171" s="1">
        <v>4</v>
      </c>
      <c r="E171" s="1" t="str">
        <v>BioLegend</v>
      </c>
      <c r="F171" s="1">
        <v>0</v>
      </c>
      <c r="G171" s="1" t="str">
        <v>patna</v>
      </c>
      <c r="H171" s="1" t="str">
        <v>Saturday (25-10-25)</v>
      </c>
      <c r="I171" s="1" t="str">
        <v>OutStation</v>
      </c>
    </row>
    <row r="172" spans="1:9" x14ac:dyDescent="0.25">
      <c r="A172" s="1" t="str">
        <v>T6280</v>
      </c>
      <c r="B172" s="1">
        <v>2</v>
      </c>
      <c r="C172" s="1" t="str">
        <v>RCB</v>
      </c>
      <c r="D172" s="1">
        <v>-20</v>
      </c>
      <c r="E172" s="1" t="str">
        <v>TARGETMOL</v>
      </c>
      <c r="F172" s="1" t="str">
        <v>SAMPLE</v>
      </c>
      <c r="G172" s="1" t="str">
        <v>Delhi</v>
      </c>
      <c r="H172" s="1" t="str">
        <v>Deepak/Priyanka Madam</v>
      </c>
      <c r="I172" s="1" t="str">
        <v>Local</v>
      </c>
    </row>
    <row r="173" spans="1:9" x14ac:dyDescent="0.25">
      <c r="A173" s="1">
        <v>100336</v>
      </c>
      <c r="B173" s="1">
        <v>2</v>
      </c>
      <c r="C173" s="1" t="str">
        <v>RCB</v>
      </c>
      <c r="D173" s="1">
        <v>4</v>
      </c>
      <c r="E173" s="1" t="str">
        <v>BioLegend</v>
      </c>
      <c r="F173" s="1">
        <v>0</v>
      </c>
      <c r="G173" s="1" t="str">
        <v>Delhi</v>
      </c>
      <c r="H173" s="1" t="str">
        <v>Deepak</v>
      </c>
      <c r="I173" s="1" t="str">
        <v>Local</v>
      </c>
    </row>
    <row r="174" spans="1:9" x14ac:dyDescent="0.25">
      <c r="A174" s="1">
        <v>105006</v>
      </c>
      <c r="B174" s="1">
        <v>1</v>
      </c>
      <c r="C174" s="1" t="str">
        <v>RCB</v>
      </c>
      <c r="D174" s="1">
        <v>4</v>
      </c>
      <c r="E174" s="1" t="str">
        <v>BioLegend</v>
      </c>
      <c r="F174" s="1">
        <v>0</v>
      </c>
      <c r="G174" s="1" t="str">
        <v>Delhi</v>
      </c>
      <c r="H174" s="1" t="str">
        <v>Deepak</v>
      </c>
      <c r="I174" s="1" t="str">
        <v>Local</v>
      </c>
    </row>
    <row r="175" spans="1:9" x14ac:dyDescent="0.25">
      <c r="A175" s="1">
        <v>107641</v>
      </c>
      <c r="B175" s="1">
        <v>2</v>
      </c>
      <c r="C175" s="1" t="str">
        <v>RCB</v>
      </c>
      <c r="D175" s="1">
        <v>4</v>
      </c>
      <c r="E175" s="1" t="str">
        <v>BioLegend</v>
      </c>
      <c r="F175" s="1">
        <v>0</v>
      </c>
      <c r="G175" s="1" t="str">
        <v>Delhi</v>
      </c>
      <c r="H175" s="1" t="str">
        <v>Deepak</v>
      </c>
      <c r="I175" s="1" t="str">
        <v>Local</v>
      </c>
    </row>
    <row r="176" spans="1:9" x14ac:dyDescent="0.25">
      <c r="A176" s="1">
        <v>141732</v>
      </c>
      <c r="B176" s="1">
        <v>1</v>
      </c>
      <c r="C176" s="1" t="str">
        <v>RCB</v>
      </c>
      <c r="D176" s="1">
        <v>4</v>
      </c>
      <c r="E176" s="1" t="str">
        <v>BioLegend</v>
      </c>
      <c r="F176" s="1">
        <v>0</v>
      </c>
      <c r="G176" s="1" t="str">
        <v>Delhi</v>
      </c>
      <c r="H176" s="1" t="str">
        <v>Deepak</v>
      </c>
      <c r="I176" s="1" t="str">
        <v>Local</v>
      </c>
    </row>
    <row r="177" spans="1:9" x14ac:dyDescent="0.25">
      <c r="A177" s="1">
        <v>406001</v>
      </c>
      <c r="B177" s="1">
        <v>1</v>
      </c>
      <c r="C177" s="1" t="str">
        <v>RCB</v>
      </c>
      <c r="D177" s="1">
        <v>4</v>
      </c>
      <c r="E177" s="1" t="str">
        <v>BioLegend</v>
      </c>
      <c r="F177" s="1">
        <v>0</v>
      </c>
      <c r="G177" s="1" t="str">
        <v>Delhi</v>
      </c>
      <c r="H177" s="1" t="str">
        <v>Deepak</v>
      </c>
      <c r="I177" s="1" t="str">
        <v>Local</v>
      </c>
    </row>
    <row r="178" spans="1:9" x14ac:dyDescent="0.25">
      <c r="A178" s="1">
        <v>406416</v>
      </c>
      <c r="B178" s="1">
        <v>1</v>
      </c>
      <c r="C178" s="1" t="str">
        <v>RCB</v>
      </c>
      <c r="D178" s="1">
        <v>4</v>
      </c>
      <c r="E178" s="1" t="str">
        <v>BioLegend</v>
      </c>
      <c r="F178" s="1">
        <v>0</v>
      </c>
      <c r="G178" s="1" t="str">
        <v>Delhi</v>
      </c>
      <c r="H178" s="1" t="str">
        <v>Deepak</v>
      </c>
      <c r="I178" s="1" t="str">
        <v>Local</v>
      </c>
    </row>
    <row r="179" spans="1:9" x14ac:dyDescent="0.25">
      <c r="A179" s="1">
        <v>420701</v>
      </c>
      <c r="B179" s="1">
        <v>4</v>
      </c>
      <c r="C179" s="1" t="str">
        <v>RCB</v>
      </c>
      <c r="D179" s="1">
        <v>4</v>
      </c>
      <c r="E179" s="1" t="str">
        <v>BioLegend</v>
      </c>
      <c r="F179" s="1">
        <v>0</v>
      </c>
      <c r="G179" s="1" t="str">
        <v>Delhi</v>
      </c>
      <c r="H179" s="1" t="str">
        <v>Deepak</v>
      </c>
      <c r="I179" s="1" t="str">
        <v>Local</v>
      </c>
    </row>
    <row r="180" spans="1:9" x14ac:dyDescent="0.25">
      <c r="A180" s="1">
        <v>423102</v>
      </c>
      <c r="B180" s="1">
        <v>3</v>
      </c>
      <c r="C180" s="1" t="str">
        <v>RCB</v>
      </c>
      <c r="D180" s="1">
        <v>-20</v>
      </c>
      <c r="E180" s="1" t="str">
        <v>BioLegend</v>
      </c>
      <c r="F180" s="1">
        <v>0</v>
      </c>
      <c r="G180" s="1" t="str">
        <v>Delhi</v>
      </c>
      <c r="H180" s="1" t="str">
        <v>Deepak</v>
      </c>
      <c r="I180" s="1" t="str">
        <v>Local</v>
      </c>
    </row>
    <row r="181" spans="1:9" x14ac:dyDescent="0.25">
      <c r="A181" s="1">
        <v>570204</v>
      </c>
      <c r="B181" s="1">
        <v>1</v>
      </c>
      <c r="C181" s="1" t="str">
        <v>RCB</v>
      </c>
      <c r="D181" s="1">
        <v>-20</v>
      </c>
      <c r="E181" s="1" t="str">
        <v>BioLegend</v>
      </c>
      <c r="F181" s="1">
        <v>0</v>
      </c>
      <c r="G181" s="1" t="str">
        <v>Delhi</v>
      </c>
      <c r="H181" s="1" t="str">
        <v>Deepak</v>
      </c>
      <c r="I181" s="1" t="str">
        <v>Local</v>
      </c>
    </row>
    <row r="182" spans="1:9" x14ac:dyDescent="0.25">
      <c r="A182" s="1">
        <v>575306</v>
      </c>
      <c r="B182" s="1">
        <v>1</v>
      </c>
      <c r="C182" s="1" t="str">
        <v>RCB</v>
      </c>
      <c r="D182" s="1">
        <v>-20</v>
      </c>
      <c r="E182" s="1" t="str">
        <v>BioLegend</v>
      </c>
      <c r="F182" s="1">
        <v>0</v>
      </c>
      <c r="G182" s="1" t="str">
        <v>Delhi</v>
      </c>
      <c r="H182" s="1" t="str">
        <v>Deepak</v>
      </c>
      <c r="I182" s="1" t="str">
        <v>Local</v>
      </c>
    </row>
    <row r="183" spans="1:9" x14ac:dyDescent="0.25">
      <c r="A183" s="1">
        <v>640906</v>
      </c>
      <c r="B183" s="1">
        <v>1</v>
      </c>
      <c r="C183" s="1" t="str">
        <v>RCB</v>
      </c>
      <c r="D183" s="1">
        <v>4</v>
      </c>
      <c r="E183" s="1" t="str">
        <v>BioLegend</v>
      </c>
      <c r="F183" s="1">
        <v>0</v>
      </c>
      <c r="G183" s="1" t="str">
        <v>Delhi</v>
      </c>
      <c r="H183" s="1" t="str">
        <v>Deepak</v>
      </c>
      <c r="I183" s="1" t="str">
        <v>Local</v>
      </c>
    </row>
    <row r="184" spans="1:9" x14ac:dyDescent="0.25">
      <c r="A184" s="1">
        <v>101251</v>
      </c>
      <c r="B184" s="1">
        <v>1</v>
      </c>
      <c r="C184" s="1" t="str">
        <v>RGCB</v>
      </c>
      <c r="D184" s="1">
        <v>4</v>
      </c>
      <c r="E184" s="1" t="str">
        <v>BioLegend</v>
      </c>
      <c r="F184" s="1">
        <v>0</v>
      </c>
      <c r="G184" s="1" t="str">
        <v>Kerala</v>
      </c>
      <c r="H184" s="1" t="str">
        <v>Saturday (25-10-25)</v>
      </c>
      <c r="I184" s="1" t="str">
        <v>OutStation</v>
      </c>
    </row>
    <row r="185" spans="1:9" x14ac:dyDescent="0.25">
      <c r="A185" s="1" t="str">
        <v>139316</v>
      </c>
      <c r="B185" s="1">
        <v>1</v>
      </c>
      <c r="C185" s="1" t="str">
        <v>RGCB</v>
      </c>
      <c r="D185" s="1">
        <v>4</v>
      </c>
      <c r="E185" s="1" t="str">
        <v>BioLegend</v>
      </c>
      <c r="F185" s="1">
        <v>0</v>
      </c>
      <c r="G185" s="1" t="str">
        <v>Kerala</v>
      </c>
      <c r="H185" s="1" t="str">
        <v>Saturday (25-10-25)</v>
      </c>
      <c r="I185" s="1" t="str">
        <v>OutStation</v>
      </c>
    </row>
    <row r="186" spans="1:9" x14ac:dyDescent="0.25">
      <c r="A186" s="1">
        <v>420601</v>
      </c>
      <c r="B186" s="1">
        <v>1</v>
      </c>
      <c r="C186" s="1" t="str">
        <v>RGCB</v>
      </c>
      <c r="D186" s="1">
        <v>4</v>
      </c>
      <c r="E186" s="1" t="str">
        <v>BioLegend</v>
      </c>
      <c r="F186" s="1">
        <v>0</v>
      </c>
      <c r="G186" s="1" t="str">
        <v>Kerala</v>
      </c>
      <c r="H186" s="1" t="str">
        <v>Saturday (25-10-25)</v>
      </c>
      <c r="I186" s="1" t="str">
        <v>OutStation</v>
      </c>
    </row>
    <row r="187" spans="1:9" x14ac:dyDescent="0.25">
      <c r="A187" s="1" t="str">
        <v>HBM-EXP-B2.5</v>
      </c>
      <c r="B187" s="1">
        <v>5</v>
      </c>
      <c r="C187" s="1" t="str">
        <v>Sample (PM)</v>
      </c>
      <c r="D187" s="1">
        <v>4</v>
      </c>
      <c r="E187" s="1" t="str">
        <v>Hansa Biomed</v>
      </c>
      <c r="F187" s="1" t="str">
        <v>Priyanka Madam</v>
      </c>
      <c r="G187" s="1" t="str">
        <v>delhi</v>
      </c>
      <c r="H187" s="1" t="str">
        <v>Priyanka Madam</v>
      </c>
      <c r="I187" s="1" t="str">
        <v>Local</v>
      </c>
    </row>
    <row r="188" spans="1:9" x14ac:dyDescent="0.25">
      <c r="A188" s="1" t="str">
        <v>MBS9922282</v>
      </c>
      <c r="B188" s="1">
        <v>1</v>
      </c>
      <c r="C188" s="1" t="str">
        <v>Shubh Sales</v>
      </c>
      <c r="D188" s="1">
        <v>4</v>
      </c>
      <c r="E188" s="1" t="str">
        <v>MyBiosource</v>
      </c>
      <c r="F188" s="1">
        <v>0</v>
      </c>
      <c r="G188" s="1" t="str">
        <v>JAIPUR</v>
      </c>
      <c r="H188" s="1" t="str">
        <v>Saturday (25-10-25)</v>
      </c>
      <c r="I188" s="1" t="str">
        <v>OutStation</v>
      </c>
    </row>
    <row r="189" spans="1:9" x14ac:dyDescent="0.25">
      <c r="A189" s="1" t="str">
        <v>MBS7256268</v>
      </c>
      <c r="B189" s="1">
        <v>1</v>
      </c>
      <c r="C189" s="1" t="str">
        <v>Shubh Sales</v>
      </c>
      <c r="D189" s="1">
        <v>4</v>
      </c>
      <c r="E189" s="1" t="str">
        <v>MyBiosource</v>
      </c>
      <c r="F189" s="1">
        <v>0</v>
      </c>
      <c r="G189" s="1" t="str">
        <v>JAIPUR</v>
      </c>
      <c r="H189" s="1" t="str">
        <v>Saturday (25-10-25)</v>
      </c>
      <c r="I189" s="1" t="str">
        <v>OutStation</v>
      </c>
    </row>
    <row r="190" spans="1:9" x14ac:dyDescent="0.25">
      <c r="A190" s="1" t="str">
        <v>SE2619T-2-1.5</v>
      </c>
      <c r="B190" s="1">
        <v>1</v>
      </c>
      <c r="C190" s="1" t="str">
        <v>SOUTH CAMPUS</v>
      </c>
      <c r="D190" s="1" t="str">
        <v>RT</v>
      </c>
      <c r="E190" s="1" t="str">
        <v>HOEFER</v>
      </c>
      <c r="F190" s="1">
        <v>0</v>
      </c>
      <c r="G190" s="1" t="str">
        <v>Delhi</v>
      </c>
      <c r="H190" s="1" t="str">
        <v>Sample</v>
      </c>
      <c r="I190" s="1" t="str">
        <v>Local</v>
      </c>
    </row>
    <row r="191" spans="1:9" x14ac:dyDescent="0.25">
      <c r="A191" s="1" t="str">
        <v>SE211A-10-1.5</v>
      </c>
      <c r="B191" s="1">
        <v>1</v>
      </c>
      <c r="C191" s="1" t="str">
        <v>SOUTH CAMPUS</v>
      </c>
      <c r="D191" s="1" t="str">
        <v>RT</v>
      </c>
      <c r="E191" s="1" t="str">
        <v>HOEFER</v>
      </c>
      <c r="F191" s="1">
        <v>0</v>
      </c>
      <c r="G191" s="1" t="str">
        <v>Delhi</v>
      </c>
      <c r="H191" s="1" t="str">
        <v>Sample</v>
      </c>
      <c r="I191" s="1" t="str">
        <v>Local</v>
      </c>
    </row>
    <row r="192" spans="1:9" x14ac:dyDescent="0.25">
      <c r="A192" s="1">
        <v>316302</v>
      </c>
      <c r="B192" s="1">
        <v>2</v>
      </c>
      <c r="C192" s="1" t="str">
        <v>Stock</v>
      </c>
      <c r="D192" s="1">
        <v>4</v>
      </c>
      <c r="E192" s="1" t="str">
        <v>BioLegend</v>
      </c>
      <c r="F192" s="1" t="str">
        <v>Biocon Order Cancelled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>
        <v>631151</v>
      </c>
      <c r="B193" s="1">
        <v>1</v>
      </c>
      <c r="C193" s="1" t="str">
        <v>STOCK</v>
      </c>
      <c r="D193" s="1">
        <v>4</v>
      </c>
      <c r="E193" s="1" t="str">
        <v>BioLegend</v>
      </c>
      <c r="F193" s="1" t="str">
        <v>FOC Informed By Priya Madam and informed to SM Sir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>
        <v>656801</v>
      </c>
      <c r="B194" s="1">
        <v>1</v>
      </c>
      <c r="C194" s="1" t="str">
        <v>STOCK</v>
      </c>
      <c r="D194" s="1">
        <v>4</v>
      </c>
      <c r="E194" s="1" t="str">
        <v>BioLegend</v>
      </c>
      <c r="F194" s="1" t="str">
        <v>FOC Informed By Priya Madam and informed to SM Sir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805002</v>
      </c>
      <c r="B195" s="1">
        <v>1</v>
      </c>
      <c r="C195" s="1" t="str">
        <v>STOCK</v>
      </c>
      <c r="D195" s="1">
        <v>4</v>
      </c>
      <c r="E195" s="1" t="str">
        <v>BioLegend</v>
      </c>
      <c r="F195" s="1" t="str">
        <v>FOC Informed By Priya Madam and informed to SM Sir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 t="str">
        <v>J-004924-06-0010</v>
      </c>
      <c r="B196" s="1">
        <v>1</v>
      </c>
      <c r="C196" s="1" t="str">
        <v>stock</v>
      </c>
      <c r="D196" s="1">
        <v>-20</v>
      </c>
      <c r="E196" s="1" t="str">
        <v>Dharmacon</v>
      </c>
      <c r="F196" s="1" t="str">
        <v>Extra Item Purchased (Informed by Dharmendra Sir)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 t="str">
        <v>TM125-220</v>
      </c>
      <c r="B197" s="1">
        <v>1</v>
      </c>
      <c r="C197" s="1" t="str">
        <v>STOCK</v>
      </c>
      <c r="D197" s="1" t="str">
        <v>RT</v>
      </c>
      <c r="E197" s="1" t="str">
        <v>Revvity</v>
      </c>
      <c r="F197" s="1" t="str">
        <v>MACHINE (PRIYANKA MADAM)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 t="str">
        <v>TM-125-220-05</v>
      </c>
      <c r="B198" s="1">
        <v>1</v>
      </c>
      <c r="C198" s="1" t="str">
        <v>STOCK</v>
      </c>
      <c r="D198" s="1" t="str">
        <v>RT</v>
      </c>
      <c r="E198" s="1" t="str">
        <v>Revvity</v>
      </c>
      <c r="F198" s="1" t="str">
        <v>MACHINE (PRIYANKA MADAM)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>
        <v>344812</v>
      </c>
      <c r="B199" s="1">
        <v>1</v>
      </c>
      <c r="C199" s="1" t="str">
        <v>STOCK</v>
      </c>
      <c r="D199" s="1">
        <v>4</v>
      </c>
      <c r="E199" s="1" t="str">
        <v>BioLegend</v>
      </c>
      <c r="F199" s="1" t="str">
        <v>Return From Bio Health (Extra Purchase infromed by Priynka Madam)</v>
      </c>
      <c r="G199" s="1" t="str">
        <v>STOCK</v>
      </c>
      <c r="H199" s="1" t="str">
        <v>Priyanka Madam</v>
      </c>
      <c r="I199" s="1" t="str">
        <v>STOCK</v>
      </c>
    </row>
    <row r="200" spans="1:9" x14ac:dyDescent="0.25">
      <c r="A200" s="1">
        <v>421403</v>
      </c>
      <c r="B200" s="1">
        <v>1</v>
      </c>
      <c r="C200" s="1" t="str">
        <v>Stock</v>
      </c>
      <c r="D200" s="1">
        <v>4</v>
      </c>
      <c r="E200" s="1" t="str">
        <v>BioLegend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>
        <v>300408</v>
      </c>
      <c r="B201" s="1">
        <v>1</v>
      </c>
      <c r="C201" s="1" t="str">
        <v>STOCK</v>
      </c>
      <c r="D201" s="1" t="str">
        <v>4</v>
      </c>
      <c r="E201" s="1" t="str">
        <v>BioLegend</v>
      </c>
      <c r="F201" s="1" t="str">
        <v>Extra Purchase By Priya Madam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41003</v>
      </c>
      <c r="B202" s="1">
        <v>1</v>
      </c>
      <c r="C202" s="1" t="str">
        <v>Stock</v>
      </c>
      <c r="D202" s="1" t="str">
        <v>RT</v>
      </c>
      <c r="E202" s="1" t="str">
        <v>Biotium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>
        <v>432504</v>
      </c>
      <c r="B203" s="1">
        <v>1</v>
      </c>
      <c r="C203" s="1" t="str">
        <v>STOCK</v>
      </c>
      <c r="D203" s="1">
        <v>4</v>
      </c>
      <c r="E203" s="1" t="str">
        <v>BioLegend</v>
      </c>
      <c r="F203" s="1" t="str">
        <v>Extra Received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431304</v>
      </c>
      <c r="B204" s="1">
        <v>1</v>
      </c>
      <c r="C204" s="1" t="str">
        <v>STOCK</v>
      </c>
      <c r="D204" s="1">
        <v>4</v>
      </c>
      <c r="E204" s="1" t="str">
        <v>BioLegend</v>
      </c>
      <c r="F204" s="1" t="str">
        <v>Extra Received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430804</v>
      </c>
      <c r="B205" s="1">
        <v>1</v>
      </c>
      <c r="C205" s="1" t="str">
        <v>STOCK</v>
      </c>
      <c r="D205" s="1">
        <v>4</v>
      </c>
      <c r="E205" s="1" t="str">
        <v>BioLegend</v>
      </c>
      <c r="F205" s="1" t="str">
        <v>Extra Received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430904</v>
      </c>
      <c r="B206" s="1">
        <v>1</v>
      </c>
      <c r="C206" s="1" t="str">
        <v>STOCK</v>
      </c>
      <c r="D206" s="1">
        <v>4</v>
      </c>
      <c r="E206" s="1" t="str">
        <v>BioLegend</v>
      </c>
      <c r="F206" s="1" t="str">
        <v>Extra Received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 t="str">
        <v>2600505001730</v>
      </c>
      <c r="B207" s="1">
        <v>2</v>
      </c>
      <c r="C207" s="1" t="str">
        <v>STOCK</v>
      </c>
      <c r="D207" s="1" t="str">
        <v>RT</v>
      </c>
      <c r="E207" s="1" t="str">
        <v>Genei Lab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 t="str">
        <v>2662070501730</v>
      </c>
      <c r="B208" s="1">
        <v>2</v>
      </c>
      <c r="C208" s="1" t="str">
        <v>STOCK</v>
      </c>
      <c r="D208" s="1">
        <v>-20</v>
      </c>
      <c r="E208" s="1" t="str">
        <v>Genei Lab</v>
      </c>
      <c r="F208" s="1" t="str">
        <v>One Piece Damaged received (Replacement received)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 t="str">
        <v>2662670501730</v>
      </c>
      <c r="B209" s="1">
        <v>2</v>
      </c>
      <c r="C209" s="1" t="str">
        <v>STOCK</v>
      </c>
      <c r="D209" s="1">
        <v>-20</v>
      </c>
      <c r="E209" s="1" t="str">
        <v>Genei Lab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 t="str">
        <v>LSM 1077</v>
      </c>
      <c r="B210" s="1">
        <v>3</v>
      </c>
      <c r="C210" s="1" t="str">
        <v>stock</v>
      </c>
      <c r="D210" s="1">
        <v>4</v>
      </c>
      <c r="E210" s="1" t="str">
        <v>Genexis Biotech</v>
      </c>
      <c r="F210" s="1" t="str">
        <v>Sample Received (Priyanka madam)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>
        <v>25021.5</v>
      </c>
      <c r="B211" s="1">
        <v>10</v>
      </c>
      <c r="C211" s="1" t="str">
        <v>STOCK</v>
      </c>
      <c r="D211" s="1">
        <v>-20</v>
      </c>
      <c r="E211" s="1" t="str">
        <v>Intron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25021.5</v>
      </c>
      <c r="B212" s="1">
        <v>7</v>
      </c>
      <c r="C212" s="1" t="str">
        <v>stock</v>
      </c>
      <c r="D212" s="1">
        <v>-20</v>
      </c>
      <c r="E212" s="1" t="str">
        <v>Intron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16532</v>
      </c>
      <c r="B213" s="1">
        <v>15</v>
      </c>
      <c r="C213" s="1" t="str">
        <v>Stock</v>
      </c>
      <c r="D213" s="1" t="str">
        <v>RT</v>
      </c>
      <c r="E213" s="1" t="str">
        <v>Sartorius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16533</v>
      </c>
      <c r="B214" s="1">
        <v>9</v>
      </c>
      <c r="C214" s="1" t="str">
        <v>Stock</v>
      </c>
      <c r="D214" s="1" t="str">
        <v>RT</v>
      </c>
      <c r="E214" s="1" t="str">
        <v>Sartorius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 t="str">
        <v>VS0191</v>
      </c>
      <c r="B215" s="1">
        <v>1</v>
      </c>
      <c r="C215" s="1" t="str">
        <v>Stock</v>
      </c>
      <c r="D215" s="1" t="str">
        <v>RT</v>
      </c>
      <c r="E215" s="1" t="str">
        <v>Sartorius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 t="str">
        <v>VS0141</v>
      </c>
      <c r="B216" s="1">
        <v>1</v>
      </c>
      <c r="C216" s="1" t="str">
        <v>Stock</v>
      </c>
      <c r="D216" s="1" t="str">
        <v>RT</v>
      </c>
      <c r="E216" s="1" t="str">
        <v>Sartorius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 t="str">
        <v>VS0141</v>
      </c>
      <c r="B217" s="1">
        <v>1</v>
      </c>
      <c r="C217" s="1" t="str">
        <v>Stock</v>
      </c>
      <c r="D217" s="1" t="str">
        <v>RT</v>
      </c>
      <c r="E217" s="1" t="str">
        <v>Sartorius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 t="str">
        <v>15407-47-MIN</v>
      </c>
      <c r="B218" s="1">
        <v>2</v>
      </c>
      <c r="C218" s="1" t="str">
        <v>Stock</v>
      </c>
      <c r="D218" s="1" t="str">
        <v>RT</v>
      </c>
      <c r="E218" s="1" t="str">
        <v>Sartorius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VS04T01</v>
      </c>
      <c r="B219" s="1">
        <v>2</v>
      </c>
      <c r="C219" s="1" t="str">
        <v>Stock</v>
      </c>
      <c r="D219" s="1" t="str">
        <v>RT</v>
      </c>
      <c r="E219" s="1" t="str">
        <v>Sartorius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VS04T01</v>
      </c>
      <c r="B220" s="1">
        <v>4</v>
      </c>
      <c r="C220" s="1" t="str">
        <v>Stock</v>
      </c>
      <c r="D220" s="1" t="str">
        <v>RT</v>
      </c>
      <c r="E220" s="1" t="str">
        <v>Sartorius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VS15T91</v>
      </c>
      <c r="B221" s="1">
        <v>3</v>
      </c>
      <c r="C221" s="1" t="str">
        <v>Stock</v>
      </c>
      <c r="D221" s="1" t="str">
        <v>RT</v>
      </c>
      <c r="E221" s="1" t="str">
        <v>Sartorius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VS15T21</v>
      </c>
      <c r="B222" s="1">
        <v>1</v>
      </c>
      <c r="C222" s="1" t="str">
        <v>Stock</v>
      </c>
      <c r="D222" s="1" t="str">
        <v>RT</v>
      </c>
      <c r="E222" s="1" t="str">
        <v>Sartorius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VS2051</v>
      </c>
      <c r="B223" s="1">
        <v>1</v>
      </c>
      <c r="C223" s="1" t="str">
        <v>Stock</v>
      </c>
      <c r="D223" s="1" t="str">
        <v>RT</v>
      </c>
      <c r="E223" s="1" t="str">
        <v>Sartorius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 t="str">
        <v>VS15TR21</v>
      </c>
      <c r="B224" s="1">
        <v>2</v>
      </c>
      <c r="C224" s="1" t="str">
        <v>Stock</v>
      </c>
      <c r="D224" s="1" t="str">
        <v>RT</v>
      </c>
      <c r="E224" s="1" t="str">
        <v>Sartorius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 t="str">
        <v>VS15T01</v>
      </c>
      <c r="B225" s="1">
        <v>1</v>
      </c>
      <c r="C225" s="1" t="str">
        <v>Stock</v>
      </c>
      <c r="D225" s="1" t="str">
        <v>RT</v>
      </c>
      <c r="E225" s="1" t="str">
        <v>Sartorius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>
        <v>16532</v>
      </c>
      <c r="B226" s="1">
        <v>18</v>
      </c>
      <c r="C226" s="1" t="str">
        <v>Stock</v>
      </c>
      <c r="D226" s="1" t="str">
        <v>RT</v>
      </c>
      <c r="E226" s="1" t="str">
        <v>Sartorius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 t="str">
        <v>VS15T21</v>
      </c>
      <c r="B227" s="1">
        <v>4</v>
      </c>
      <c r="C227" s="1" t="str">
        <v>Stock</v>
      </c>
      <c r="D227" s="1" t="str">
        <v>RT</v>
      </c>
      <c r="E227" s="1" t="str">
        <v>Sartorius</v>
      </c>
      <c r="F227" s="1">
        <v>0</v>
      </c>
      <c r="G227" s="1" t="str">
        <v>STOCK</v>
      </c>
      <c r="H227" s="1" t="str">
        <v>Stock</v>
      </c>
      <c r="I227" s="1" t="str">
        <v>STOCK</v>
      </c>
    </row>
    <row r="228" spans="1:9" x14ac:dyDescent="0.25">
      <c r="A228" s="1">
        <v>814326</v>
      </c>
      <c r="B228" s="1">
        <v>2</v>
      </c>
      <c r="C228" s="1" t="str">
        <v>Stock</v>
      </c>
      <c r="D228" s="1" t="str">
        <v>RT</v>
      </c>
      <c r="E228" s="1" t="str">
        <v>Mp Bio</v>
      </c>
      <c r="F228" s="1">
        <v>0</v>
      </c>
      <c r="G228" s="1" t="str">
        <v>STOCK</v>
      </c>
      <c r="H228" s="1" t="str">
        <v>Stock</v>
      </c>
      <c r="I228" s="1" t="str">
        <v>STOCK</v>
      </c>
    </row>
    <row r="229" spans="1:9" x14ac:dyDescent="0.25">
      <c r="A229" s="1">
        <v>194825</v>
      </c>
      <c r="B229" s="1">
        <v>2</v>
      </c>
      <c r="C229" s="1" t="str">
        <v>Stock</v>
      </c>
      <c r="D229" s="1" t="str">
        <v>RT</v>
      </c>
      <c r="E229" s="1" t="str">
        <v>Mp Bio</v>
      </c>
      <c r="F229" s="1">
        <v>0</v>
      </c>
      <c r="G229" s="1" t="str">
        <v>STOCK</v>
      </c>
      <c r="H229" s="1" t="str">
        <v>Stock</v>
      </c>
      <c r="I229" s="1" t="str">
        <v>STOCK</v>
      </c>
    </row>
    <row r="230" spans="1:9" x14ac:dyDescent="0.25">
      <c r="A230" s="1">
        <v>104772</v>
      </c>
      <c r="B230" s="1">
        <v>2</v>
      </c>
      <c r="C230" s="1" t="str">
        <v>Stock</v>
      </c>
      <c r="D230" s="1" t="str">
        <v>RT</v>
      </c>
      <c r="E230" s="1" t="str">
        <v>Mp Bio</v>
      </c>
      <c r="F230" s="1">
        <v>0</v>
      </c>
      <c r="G230" s="1" t="str">
        <v>STOCK</v>
      </c>
      <c r="H230" s="1" t="str">
        <v>Stock</v>
      </c>
      <c r="I230" s="1" t="str">
        <v>STOCK</v>
      </c>
    </row>
    <row r="231" spans="1:9" x14ac:dyDescent="0.25">
      <c r="A231" s="1">
        <v>100570</v>
      </c>
      <c r="B231" s="1">
        <v>1</v>
      </c>
      <c r="C231" s="1" t="str">
        <v>Stock</v>
      </c>
      <c r="D231" s="1" t="str">
        <v>RT</v>
      </c>
      <c r="E231" s="1" t="str">
        <v>Mp Bio</v>
      </c>
      <c r="F231" s="1">
        <v>0</v>
      </c>
      <c r="G231" s="1" t="str">
        <v>STOCK</v>
      </c>
      <c r="H231" s="1" t="str">
        <v>Stock</v>
      </c>
      <c r="I231" s="1" t="str">
        <v>STOCK</v>
      </c>
    </row>
    <row r="232" spans="1:9" x14ac:dyDescent="0.25">
      <c r="A232" s="1">
        <v>152574</v>
      </c>
      <c r="B232" s="1">
        <v>1</v>
      </c>
      <c r="C232" s="1" t="str">
        <v>Stock</v>
      </c>
      <c r="D232" s="1" t="str">
        <v>RT</v>
      </c>
      <c r="E232" s="1" t="str">
        <v>Mp Bio</v>
      </c>
      <c r="F232" s="1">
        <v>0</v>
      </c>
      <c r="G232" s="1" t="str">
        <v>STOCK</v>
      </c>
      <c r="H232" s="1" t="str">
        <v>Stock</v>
      </c>
      <c r="I232" s="1" t="str">
        <v>STOCK</v>
      </c>
    </row>
    <row r="233" spans="1:9" x14ac:dyDescent="0.25">
      <c r="A233" s="1">
        <v>193982</v>
      </c>
      <c r="B233" s="1">
        <v>4</v>
      </c>
      <c r="C233" s="1" t="str">
        <v>Stock</v>
      </c>
      <c r="D233" s="1" t="str">
        <v>RT</v>
      </c>
      <c r="E233" s="1" t="str">
        <v>Mp Bio</v>
      </c>
      <c r="F233" s="1">
        <v>0</v>
      </c>
      <c r="G233" s="1" t="str">
        <v>STOCK</v>
      </c>
      <c r="H233" s="1" t="str">
        <v>Stock</v>
      </c>
      <c r="I233" s="1" t="str">
        <v>STOCK</v>
      </c>
    </row>
    <row r="234" spans="1:9" x14ac:dyDescent="0.25">
      <c r="A234" s="1">
        <v>1860454</v>
      </c>
      <c r="B234" s="1">
        <v>1</v>
      </c>
      <c r="C234" s="1" t="str">
        <v>Stock</v>
      </c>
      <c r="D234" s="1" t="str">
        <v>RT</v>
      </c>
      <c r="E234" s="1" t="str">
        <v>Mp Bio</v>
      </c>
      <c r="F234" s="1">
        <v>0</v>
      </c>
      <c r="G234" s="1" t="str">
        <v>STOCK</v>
      </c>
      <c r="H234" s="1" t="str">
        <v>Stock</v>
      </c>
      <c r="I234" s="1" t="str">
        <v>STOCK</v>
      </c>
    </row>
    <row r="235" spans="1:9" x14ac:dyDescent="0.25">
      <c r="A235" s="1">
        <v>6553050</v>
      </c>
      <c r="B235" s="1">
        <v>1</v>
      </c>
      <c r="C235" s="1" t="str">
        <v>Stock</v>
      </c>
      <c r="D235" s="1" t="str">
        <v>RT</v>
      </c>
      <c r="E235" s="1" t="str">
        <v>Mp Bio</v>
      </c>
      <c r="F235" s="1">
        <v>0</v>
      </c>
      <c r="G235" s="1" t="str">
        <v>STOCK</v>
      </c>
      <c r="H235" s="1" t="str">
        <v>Stock</v>
      </c>
      <c r="I235" s="1" t="str">
        <v>STOCK</v>
      </c>
    </row>
    <row r="236" spans="1:9" x14ac:dyDescent="0.25">
      <c r="A236" s="1">
        <v>194002</v>
      </c>
      <c r="B236" s="1">
        <v>2</v>
      </c>
      <c r="C236" s="1" t="str">
        <v>Stock</v>
      </c>
      <c r="D236" s="1" t="str">
        <v>RT</v>
      </c>
      <c r="E236" s="1" t="str">
        <v>Mp Bio</v>
      </c>
      <c r="F236" s="1">
        <v>0</v>
      </c>
      <c r="G236" s="1" t="str">
        <v>STOCK</v>
      </c>
      <c r="H236" s="1" t="str">
        <v>Stock</v>
      </c>
      <c r="I236" s="1" t="str">
        <v>STOCK</v>
      </c>
    </row>
    <row r="237" spans="1:9" x14ac:dyDescent="0.25">
      <c r="A237" s="1" t="str">
        <v>092913726</v>
      </c>
      <c r="B237" s="1">
        <v>10</v>
      </c>
      <c r="C237" s="1" t="str">
        <v>Stock</v>
      </c>
      <c r="D237" s="1">
        <v>-20</v>
      </c>
      <c r="E237" s="1" t="str">
        <v>Mp Bio</v>
      </c>
      <c r="F237" s="1">
        <v>0</v>
      </c>
      <c r="G237" s="1" t="str">
        <v>STOCK</v>
      </c>
      <c r="H237" s="1" t="str">
        <v>Stock</v>
      </c>
      <c r="I237" s="1" t="str">
        <v>STOCK</v>
      </c>
    </row>
    <row r="238" spans="1:9" x14ac:dyDescent="0.25">
      <c r="A238" s="1">
        <v>6542050</v>
      </c>
      <c r="B238" s="1">
        <v>1</v>
      </c>
      <c r="C238" s="1" t="str">
        <v>Stock</v>
      </c>
      <c r="D238" s="1" t="str">
        <v>RT</v>
      </c>
      <c r="E238" s="1" t="str">
        <v>Mp Bio</v>
      </c>
      <c r="F238" s="1">
        <v>0</v>
      </c>
      <c r="G238" s="1" t="str">
        <v>STOCK</v>
      </c>
      <c r="H238" s="1" t="str">
        <v>Stock</v>
      </c>
      <c r="I238" s="1" t="str">
        <v>STOCK</v>
      </c>
    </row>
    <row r="239" spans="1:9" x14ac:dyDescent="0.25">
      <c r="A239" s="1">
        <v>6539025</v>
      </c>
      <c r="B239" s="1">
        <v>1</v>
      </c>
      <c r="C239" s="1" t="str">
        <v>Stock</v>
      </c>
      <c r="D239" s="1" t="str">
        <v>RT</v>
      </c>
      <c r="E239" s="1" t="str">
        <v>Mp Bio</v>
      </c>
      <c r="F239" s="1">
        <v>0</v>
      </c>
      <c r="G239" s="1" t="str">
        <v>STOCK</v>
      </c>
      <c r="H239" s="1" t="str">
        <v>Stock</v>
      </c>
      <c r="I239" s="1" t="str">
        <v>STOCK</v>
      </c>
    </row>
    <row r="240" spans="1:9" x14ac:dyDescent="0.25">
      <c r="A240" s="1">
        <v>6552050</v>
      </c>
      <c r="B240" s="1">
        <v>6</v>
      </c>
      <c r="C240" s="1" t="str">
        <v>Stock</v>
      </c>
      <c r="D240" s="1" t="str">
        <v>RT</v>
      </c>
      <c r="E240" s="1" t="str">
        <v>Mp Bio</v>
      </c>
      <c r="F240" s="1">
        <v>0</v>
      </c>
      <c r="G240" s="1" t="str">
        <v>STOCK</v>
      </c>
      <c r="H240" s="1" t="str">
        <v>Stock</v>
      </c>
      <c r="I240" s="1" t="str">
        <v>STOCK</v>
      </c>
    </row>
    <row r="241" spans="1:9" x14ac:dyDescent="0.25">
      <c r="A241" s="1">
        <v>116910001</v>
      </c>
      <c r="B241" s="1">
        <v>1</v>
      </c>
      <c r="C241" s="1" t="str">
        <v>Stock</v>
      </c>
      <c r="D241" s="1" t="str">
        <v>RT</v>
      </c>
      <c r="E241" s="1" t="str">
        <v>Mp Bio</v>
      </c>
      <c r="F241" s="1">
        <v>0</v>
      </c>
      <c r="G241" s="1" t="str">
        <v>STOCK</v>
      </c>
      <c r="H241" s="1" t="str">
        <v>Stock</v>
      </c>
      <c r="I241" s="1" t="str">
        <v>STOCK</v>
      </c>
    </row>
    <row r="242" spans="1:9" x14ac:dyDescent="0.25">
      <c r="A242" s="1" t="str">
        <v>0210064710</v>
      </c>
      <c r="B242" s="1">
        <v>1</v>
      </c>
      <c r="C242" s="1" t="str">
        <v>Stock</v>
      </c>
      <c r="D242" s="1">
        <v>-20</v>
      </c>
      <c r="E242" s="1" t="str">
        <v>Mp Bio</v>
      </c>
      <c r="F242" s="1">
        <v>0</v>
      </c>
      <c r="G242" s="1" t="str">
        <v>STOCK</v>
      </c>
      <c r="H242" s="1" t="str">
        <v>Stock</v>
      </c>
      <c r="I242" s="1" t="str">
        <v>STOCK</v>
      </c>
    </row>
    <row r="243" spans="1:9" x14ac:dyDescent="0.25">
      <c r="A243" s="1">
        <v>850494</v>
      </c>
      <c r="B243" s="1">
        <v>1</v>
      </c>
      <c r="C243" s="1" t="str">
        <v>Stock</v>
      </c>
      <c r="D243" s="1" t="str">
        <v>RT</v>
      </c>
      <c r="E243" s="1" t="str">
        <v>Mp Bio</v>
      </c>
      <c r="F243" s="1">
        <v>0</v>
      </c>
      <c r="G243" s="1" t="str">
        <v>STOCK</v>
      </c>
      <c r="H243" s="1" t="str">
        <v>Stock</v>
      </c>
      <c r="I243" s="1" t="str">
        <v>STOCK</v>
      </c>
    </row>
    <row r="244" spans="1:9" x14ac:dyDescent="0.25">
      <c r="A244" s="1">
        <v>152624</v>
      </c>
      <c r="B244" s="1">
        <v>1</v>
      </c>
      <c r="C244" s="1" t="str">
        <v>Stock</v>
      </c>
      <c r="D244" s="1" t="str">
        <v>RT</v>
      </c>
      <c r="E244" s="1" t="str">
        <v>Mp Bio</v>
      </c>
      <c r="F244" s="1">
        <v>0</v>
      </c>
      <c r="G244" s="1" t="str">
        <v>STOCK</v>
      </c>
      <c r="H244" s="1" t="str">
        <v>Stock</v>
      </c>
      <c r="I244" s="1" t="str">
        <v>STOCK</v>
      </c>
    </row>
    <row r="245" spans="1:9" x14ac:dyDescent="0.25">
      <c r="A245" s="1" t="str">
        <v>0602100031730</v>
      </c>
      <c r="B245" s="1">
        <v>1</v>
      </c>
      <c r="C245" s="1" t="str">
        <v>STOCK</v>
      </c>
      <c r="D245" s="1">
        <v>-20</v>
      </c>
      <c r="E245" s="1" t="str">
        <v>Genei Lab</v>
      </c>
      <c r="F245" s="1">
        <v>0</v>
      </c>
      <c r="G245" s="1" t="str">
        <v>STOCK</v>
      </c>
      <c r="H245" s="1" t="str">
        <v>Stock</v>
      </c>
      <c r="I245" s="1" t="str">
        <v>STOCK</v>
      </c>
    </row>
    <row r="246" spans="1:9" x14ac:dyDescent="0.25">
      <c r="A246" s="1">
        <v>424602</v>
      </c>
      <c r="B246" s="1">
        <v>2</v>
      </c>
      <c r="C246" s="1" t="str">
        <v>Stock</v>
      </c>
      <c r="D246" s="1">
        <v>4</v>
      </c>
      <c r="E246" s="1" t="str">
        <v>BioLegend</v>
      </c>
      <c r="F246" s="1" t="str">
        <v>Retrun From IGIB , Invoice Number 1058</v>
      </c>
      <c r="G246" s="1" t="str">
        <v>STOCK</v>
      </c>
      <c r="H246" s="1" t="str">
        <v>Stock</v>
      </c>
      <c r="I246" s="1" t="str">
        <v>STOCK</v>
      </c>
    </row>
    <row r="247" spans="1:9" x14ac:dyDescent="0.25">
      <c r="A247" s="1">
        <v>421101</v>
      </c>
      <c r="B247" s="1">
        <v>3</v>
      </c>
      <c r="C247" s="1" t="str">
        <v>Stock</v>
      </c>
      <c r="D247" s="1">
        <v>4</v>
      </c>
      <c r="E247" s="1" t="str">
        <v>BioLegend</v>
      </c>
      <c r="F247" s="1">
        <v>0</v>
      </c>
      <c r="G247" s="1" t="str">
        <v>STOCK</v>
      </c>
      <c r="H247" s="1" t="str">
        <v>Stock</v>
      </c>
      <c r="I247" s="1" t="str">
        <v>STOCK</v>
      </c>
    </row>
    <row r="248" spans="1:9" x14ac:dyDescent="0.25">
      <c r="A248" s="1">
        <v>41003</v>
      </c>
      <c r="B248" s="1">
        <v>4</v>
      </c>
      <c r="C248" s="1" t="str">
        <v>Stock</v>
      </c>
      <c r="D248" s="1" t="str">
        <v>RT</v>
      </c>
      <c r="E248" s="1" t="str">
        <v>Biotium</v>
      </c>
      <c r="F248" s="1">
        <v>0</v>
      </c>
      <c r="G248" s="1" t="str">
        <v>STOCK</v>
      </c>
      <c r="H248" s="1" t="str">
        <v>Stock</v>
      </c>
      <c r="I248" s="1" t="str">
        <v>STOCK</v>
      </c>
    </row>
    <row r="249" spans="1:9" x14ac:dyDescent="0.25">
      <c r="A249" s="1" t="str">
        <v>BE0416</v>
      </c>
      <c r="B249" s="1">
        <v>1</v>
      </c>
      <c r="C249" s="1" t="str">
        <v>Stock</v>
      </c>
      <c r="D249" s="1">
        <v>4</v>
      </c>
      <c r="E249" s="1" t="str">
        <v>BioXcell</v>
      </c>
      <c r="F249" s="1">
        <v>0</v>
      </c>
      <c r="G249" s="1" t="str">
        <v>STOCK</v>
      </c>
      <c r="H249" s="1" t="str">
        <v>Stock</v>
      </c>
      <c r="I249" s="1" t="str">
        <v>STOCK</v>
      </c>
    </row>
    <row r="250" spans="1:9" x14ac:dyDescent="0.25">
      <c r="A250" s="1">
        <v>100575</v>
      </c>
      <c r="B250" s="1">
        <v>2</v>
      </c>
      <c r="C250" s="1" t="str">
        <v>Stock</v>
      </c>
      <c r="D250" s="1">
        <v>4</v>
      </c>
      <c r="E250" s="1" t="str">
        <v>MP Bio</v>
      </c>
      <c r="F250" s="1">
        <v>0</v>
      </c>
      <c r="G250" s="1" t="str">
        <v>STOCK</v>
      </c>
      <c r="H250" s="1" t="str">
        <v>Stock</v>
      </c>
      <c r="I250" s="1" t="str">
        <v>STOCK</v>
      </c>
    </row>
    <row r="251" spans="1:9" x14ac:dyDescent="0.25">
      <c r="A251" s="1" t="str">
        <v>092913726</v>
      </c>
      <c r="B251" s="1">
        <v>7</v>
      </c>
      <c r="C251" s="1" t="str">
        <v>Stock</v>
      </c>
      <c r="D251" s="1">
        <v>-20</v>
      </c>
      <c r="E251" s="1" t="str">
        <v>MP Bio</v>
      </c>
      <c r="F251" s="1">
        <v>0</v>
      </c>
      <c r="G251" s="1" t="str">
        <v>STOCK</v>
      </c>
      <c r="H251" s="1" t="str">
        <v>Stock</v>
      </c>
      <c r="I251" s="1" t="str">
        <v>STOCK</v>
      </c>
    </row>
    <row r="252" spans="1:9" x14ac:dyDescent="0.25">
      <c r="A252" s="1" t="str">
        <v>B-003000-WB-100</v>
      </c>
      <c r="B252" s="1">
        <v>5</v>
      </c>
      <c r="C252" s="1" t="str">
        <v>Stock</v>
      </c>
      <c r="D252" s="1">
        <v>4</v>
      </c>
      <c r="E252" s="1" t="str">
        <v>DHARMACON</v>
      </c>
      <c r="F252" s="1">
        <v>0</v>
      </c>
      <c r="G252" s="1" t="str">
        <v>STOCK</v>
      </c>
      <c r="H252" s="1" t="str">
        <v>Stock</v>
      </c>
      <c r="I252" s="1" t="str">
        <v>STOCK</v>
      </c>
    </row>
    <row r="253" spans="1:9" x14ac:dyDescent="0.25">
      <c r="A253" s="1" t="str">
        <v>D-001810-10-05</v>
      </c>
      <c r="B253" s="1">
        <v>5</v>
      </c>
      <c r="C253" s="1" t="str">
        <v>Stock</v>
      </c>
      <c r="D253" s="1">
        <v>-20</v>
      </c>
      <c r="E253" s="1" t="str">
        <v>DHARMACON</v>
      </c>
      <c r="F253" s="1">
        <v>0</v>
      </c>
      <c r="G253" s="1" t="str">
        <v>STOCK</v>
      </c>
      <c r="H253" s="1" t="str">
        <v>Stock</v>
      </c>
      <c r="I253" s="1" t="str">
        <v>STOCK</v>
      </c>
    </row>
    <row r="254" spans="1:9" x14ac:dyDescent="0.25">
      <c r="A254" s="1" t="str">
        <v>B-002000-UB-100</v>
      </c>
      <c r="B254" s="1">
        <v>3</v>
      </c>
      <c r="C254" s="1" t="str">
        <v>Stock</v>
      </c>
      <c r="D254" s="1">
        <v>4</v>
      </c>
      <c r="E254" s="1" t="str">
        <v>DHARMACON</v>
      </c>
      <c r="F254" s="1">
        <v>0</v>
      </c>
      <c r="G254" s="1" t="str">
        <v>STOCK</v>
      </c>
      <c r="H254" s="1" t="str">
        <v>Stock</v>
      </c>
      <c r="I254" s="1" t="str">
        <v>STOCK</v>
      </c>
    </row>
    <row r="255" spans="1:9" x14ac:dyDescent="0.25">
      <c r="A255" s="1" t="str">
        <v>T-2001-02</v>
      </c>
      <c r="B255" s="1">
        <v>3</v>
      </c>
      <c r="C255" s="1" t="str">
        <v>Stock</v>
      </c>
      <c r="D255" s="1">
        <v>4</v>
      </c>
      <c r="E255" s="1" t="str">
        <v>DHARMACON</v>
      </c>
      <c r="F255" s="1">
        <v>0</v>
      </c>
      <c r="G255" s="1" t="str">
        <v>STOCK</v>
      </c>
      <c r="H255" s="1" t="str">
        <v>Stock</v>
      </c>
      <c r="I255" s="1" t="str">
        <v>STOCK</v>
      </c>
    </row>
    <row r="256" spans="1:9" x14ac:dyDescent="0.25">
      <c r="A256" s="1" t="str">
        <v>T-2001-03</v>
      </c>
      <c r="B256" s="1">
        <v>3</v>
      </c>
      <c r="C256" s="1" t="str">
        <v>Stock</v>
      </c>
      <c r="D256" s="1">
        <v>4</v>
      </c>
      <c r="E256" s="1" t="str">
        <v>DHARMACON</v>
      </c>
      <c r="F256" s="1">
        <v>0</v>
      </c>
      <c r="G256" s="1" t="str">
        <v>STOCK</v>
      </c>
      <c r="H256" s="1" t="str">
        <v>Stock</v>
      </c>
      <c r="I256" s="1" t="str">
        <v>STOCK</v>
      </c>
    </row>
    <row r="257" spans="1:9" x14ac:dyDescent="0.25">
      <c r="A257" s="1" t="str">
        <v>MT002-A</v>
      </c>
      <c r="B257" s="1">
        <v>1</v>
      </c>
      <c r="C257" s="1" t="str">
        <v>Sun pharma</v>
      </c>
      <c r="D257" s="1">
        <v>4</v>
      </c>
      <c r="E257" s="1" t="str">
        <v>Cytoskeleton</v>
      </c>
      <c r="F257" s="1">
        <v>0</v>
      </c>
      <c r="G257" s="1" t="str">
        <v>Gujrat</v>
      </c>
      <c r="H257" s="1" t="str">
        <v>Saturday (25-10-25)</v>
      </c>
      <c r="I257" s="1" t="str">
        <v>OutStation</v>
      </c>
    </row>
    <row r="258" spans="1:9" x14ac:dyDescent="0.25">
      <c r="A258" s="1">
        <v>410604</v>
      </c>
      <c r="B258" s="1">
        <v>5</v>
      </c>
      <c r="C258" s="1" t="str">
        <v>THSTI</v>
      </c>
      <c r="D258" s="1">
        <v>-20</v>
      </c>
      <c r="E258" s="1" t="str">
        <v>BioLegend</v>
      </c>
      <c r="F258" s="1">
        <v>0</v>
      </c>
      <c r="G258" s="1" t="str">
        <v>Faridabad</v>
      </c>
      <c r="H258" s="1" t="str">
        <v>Priyanka Madam</v>
      </c>
      <c r="I258" s="1" t="str">
        <v>Local</v>
      </c>
    </row>
    <row r="259" spans="1:9" x14ac:dyDescent="0.25">
      <c r="A259" s="1">
        <v>102008</v>
      </c>
      <c r="B259" s="1">
        <v>1</v>
      </c>
      <c r="C259" s="1" t="str">
        <v>TIFR</v>
      </c>
      <c r="D259" s="1">
        <v>4</v>
      </c>
      <c r="E259" s="1" t="str">
        <v>BioLegend</v>
      </c>
      <c r="F259" s="1">
        <v>0</v>
      </c>
      <c r="G259" s="1" t="str">
        <v>Hyderabad</v>
      </c>
      <c r="H259" s="1" t="str">
        <v>Wednesday (22-10-25)</v>
      </c>
      <c r="I259" s="1" t="str">
        <v>OutStation</v>
      </c>
    </row>
    <row r="260" spans="1:9" x14ac:dyDescent="0.25">
      <c r="A260" s="1">
        <v>116008</v>
      </c>
      <c r="B260" s="1">
        <v>1</v>
      </c>
      <c r="C260" s="1" t="str">
        <v>TIFR</v>
      </c>
      <c r="D260" s="1">
        <v>4</v>
      </c>
      <c r="E260" s="1" t="str">
        <v>BioLegend</v>
      </c>
      <c r="F260" s="1">
        <v>0</v>
      </c>
      <c r="G260" s="1" t="str">
        <v>Hyderabad</v>
      </c>
      <c r="H260" s="1" t="str">
        <v>Wednesday (22-10-25)</v>
      </c>
      <c r="I260" s="1" t="str">
        <v>OutStation</v>
      </c>
    </row>
    <row r="261" spans="1:9" x14ac:dyDescent="0.25">
      <c r="A261" s="1">
        <v>119703</v>
      </c>
      <c r="B261" s="1">
        <v>1</v>
      </c>
      <c r="C261" s="1" t="str">
        <v>TIFR</v>
      </c>
      <c r="D261" s="1">
        <v>4</v>
      </c>
      <c r="E261" s="1" t="str">
        <v>BioLegend</v>
      </c>
      <c r="F261" s="1">
        <v>0</v>
      </c>
      <c r="G261" s="1" t="str">
        <v>Hyderabad</v>
      </c>
      <c r="H261" s="1" t="str">
        <v>Wednesday (22-10-25)</v>
      </c>
      <c r="I261" s="1" t="str">
        <v>OutStation</v>
      </c>
    </row>
    <row r="262" spans="1:9" x14ac:dyDescent="0.25">
      <c r="A262" s="1">
        <v>120205</v>
      </c>
      <c r="B262" s="1">
        <v>1</v>
      </c>
      <c r="C262" s="1" t="str">
        <v>TIFR</v>
      </c>
      <c r="D262" s="1">
        <v>4</v>
      </c>
      <c r="E262" s="1" t="str">
        <v>BioLegend</v>
      </c>
      <c r="F262" s="1">
        <v>0</v>
      </c>
      <c r="G262" s="1" t="str">
        <v>Hyderabad</v>
      </c>
      <c r="H262" s="1" t="str">
        <v>Wednesday (22-10-25)</v>
      </c>
      <c r="I262" s="1" t="str">
        <v>OutStation</v>
      </c>
    </row>
    <row r="263" spans="1:9" x14ac:dyDescent="0.25">
      <c r="A263" s="1">
        <v>127605</v>
      </c>
      <c r="B263" s="1">
        <v>1</v>
      </c>
      <c r="C263" s="1" t="str">
        <v>TIFR</v>
      </c>
      <c r="D263" s="1">
        <v>4</v>
      </c>
      <c r="E263" s="1" t="str">
        <v>BioLegend</v>
      </c>
      <c r="F263" s="1">
        <v>0</v>
      </c>
      <c r="G263" s="1" t="str">
        <v>Hyderabad</v>
      </c>
      <c r="H263" s="1" t="str">
        <v>Wednesday (22-10-25)</v>
      </c>
      <c r="I263" s="1" t="str">
        <v>OutStation</v>
      </c>
    </row>
    <row r="264" spans="1:9" x14ac:dyDescent="0.25">
      <c r="A264" s="1">
        <v>135213</v>
      </c>
      <c r="B264" s="1">
        <v>1</v>
      </c>
      <c r="C264" s="1" t="str">
        <v>TIFR</v>
      </c>
      <c r="D264" s="1">
        <v>4</v>
      </c>
      <c r="E264" s="1" t="str">
        <v>BioLegend</v>
      </c>
      <c r="F264" s="1">
        <v>0</v>
      </c>
      <c r="G264" s="1" t="str">
        <v>Hyderabad</v>
      </c>
      <c r="H264" s="1" t="str">
        <v>Wednesday (22-10-25)</v>
      </c>
      <c r="I264" s="1" t="str">
        <v>OutStation</v>
      </c>
    </row>
    <row r="265" spans="1:9" x14ac:dyDescent="0.25">
      <c r="A265" s="1">
        <v>141409</v>
      </c>
      <c r="B265" s="1">
        <v>1</v>
      </c>
      <c r="C265" s="1" t="str">
        <v>TIFR</v>
      </c>
      <c r="D265" s="1">
        <v>4</v>
      </c>
      <c r="E265" s="1" t="str">
        <v>BioLegend</v>
      </c>
      <c r="F265" s="1">
        <v>0</v>
      </c>
      <c r="G265" s="1" t="str">
        <v>Hyderabad</v>
      </c>
      <c r="H265" s="1" t="str">
        <v>Wednesday (22-10-25)</v>
      </c>
      <c r="I265" s="1" t="str">
        <v>OutStation</v>
      </c>
    </row>
    <row r="266" spans="1:9" x14ac:dyDescent="0.25">
      <c r="A266" s="1">
        <v>145513</v>
      </c>
      <c r="B266" s="1">
        <v>1</v>
      </c>
      <c r="C266" s="1" t="str">
        <v>TIFR</v>
      </c>
      <c r="D266" s="1">
        <v>4</v>
      </c>
      <c r="E266" s="1" t="str">
        <v>BioLegend</v>
      </c>
      <c r="F266" s="1">
        <v>0</v>
      </c>
      <c r="G266" s="1" t="str">
        <v>Hyderabad</v>
      </c>
      <c r="H266" s="1" t="str">
        <v>Wednesday (22-10-25)</v>
      </c>
      <c r="I266" s="1" t="str">
        <v>OutStation</v>
      </c>
    </row>
    <row r="267" spans="1:9" x14ac:dyDescent="0.25">
      <c r="A267" s="1">
        <v>149303</v>
      </c>
      <c r="B267" s="1">
        <v>1</v>
      </c>
      <c r="C267" s="1" t="str">
        <v>TIFR</v>
      </c>
      <c r="D267" s="1">
        <v>4</v>
      </c>
      <c r="E267" s="1" t="str">
        <v>BioLegend</v>
      </c>
      <c r="F267" s="1">
        <v>0</v>
      </c>
      <c r="G267" s="1" t="str">
        <v>Hyderabad</v>
      </c>
      <c r="H267" s="1" t="str">
        <v>Wednesday (22-10-25)</v>
      </c>
      <c r="I267" s="1" t="str">
        <v>OutStation</v>
      </c>
    </row>
    <row r="268" spans="1:9" x14ac:dyDescent="0.25">
      <c r="A268" s="1">
        <v>155505</v>
      </c>
      <c r="B268" s="1">
        <v>1</v>
      </c>
      <c r="C268" s="1" t="str">
        <v>TIFR</v>
      </c>
      <c r="D268" s="1">
        <v>4</v>
      </c>
      <c r="E268" s="1" t="str">
        <v>BioLegend</v>
      </c>
      <c r="F268" s="1">
        <v>0</v>
      </c>
      <c r="G268" s="1" t="str">
        <v>Hyderabad</v>
      </c>
      <c r="H268" s="1" t="str">
        <v>Wednesday (22-10-25)</v>
      </c>
      <c r="I268" s="1" t="str">
        <v>OutStation</v>
      </c>
    </row>
    <row r="269" spans="1:9" x14ac:dyDescent="0.25">
      <c r="A269" s="1">
        <v>405301</v>
      </c>
      <c r="B269" s="1">
        <v>1</v>
      </c>
      <c r="C269" s="1" t="str">
        <v>TIFR</v>
      </c>
      <c r="D269" s="1">
        <v>4</v>
      </c>
      <c r="E269" s="1" t="str">
        <v>BioLegend</v>
      </c>
      <c r="F269" s="1">
        <v>0</v>
      </c>
      <c r="G269" s="1" t="str">
        <v>Hyderabad</v>
      </c>
      <c r="H269" s="1" t="str">
        <v>Wednesday (22-10-25)</v>
      </c>
      <c r="I269" s="1" t="str">
        <v>OutStation</v>
      </c>
    </row>
    <row r="270" spans="1:9" x14ac:dyDescent="0.25">
      <c r="A270" s="1">
        <v>424401</v>
      </c>
      <c r="B270" s="1">
        <v>1</v>
      </c>
      <c r="C270" s="1" t="str">
        <v>TIFR</v>
      </c>
      <c r="D270" s="1">
        <v>4</v>
      </c>
      <c r="E270" s="1" t="str">
        <v>BioLegend</v>
      </c>
      <c r="F270" s="1">
        <v>0</v>
      </c>
      <c r="G270" s="1" t="str">
        <v>Hyderabad</v>
      </c>
      <c r="H270" s="1" t="str">
        <v>Wednesday (22-10-25)</v>
      </c>
      <c r="I270" s="1" t="str">
        <v>OutStation</v>
      </c>
    </row>
    <row r="271" spans="1:9" x14ac:dyDescent="0.25">
      <c r="A271" s="1">
        <v>505008</v>
      </c>
      <c r="B271" s="1">
        <v>1</v>
      </c>
      <c r="C271" s="1" t="str">
        <v>TIFR</v>
      </c>
      <c r="D271" s="1">
        <v>4</v>
      </c>
      <c r="E271" s="1" t="str">
        <v>BioLegend</v>
      </c>
      <c r="F271" s="1">
        <v>0</v>
      </c>
      <c r="G271" s="1" t="str">
        <v>Hyderabad</v>
      </c>
      <c r="H271" s="1" t="str">
        <v>Wednesday (22-10-25)</v>
      </c>
      <c r="I271" s="1" t="str">
        <v>OutStation</v>
      </c>
    </row>
    <row r="272" spans="1:9" x14ac:dyDescent="0.25">
      <c r="A272" s="1" t="str">
        <v>MBS850895</v>
      </c>
      <c r="B272" s="1">
        <v>1</v>
      </c>
      <c r="C272" s="1" t="str">
        <v>TopClass</v>
      </c>
      <c r="D272" s="1">
        <v>-20</v>
      </c>
      <c r="E272" s="1" t="str">
        <v>MyBiosource</v>
      </c>
      <c r="F272" s="1">
        <v>0</v>
      </c>
      <c r="G272" s="1" t="str">
        <v>Delhi</v>
      </c>
      <c r="H272" s="1" t="str">
        <v>Deepak/Priyanka Madam</v>
      </c>
      <c r="I272" s="1" t="str">
        <v>Local</v>
      </c>
    </row>
    <row r="273" spans="1:9" x14ac:dyDescent="0.25">
      <c r="A273" s="1">
        <v>740811</v>
      </c>
      <c r="B273" s="1">
        <v>2</v>
      </c>
      <c r="C273" s="1" t="str">
        <v>UNKNOWN</v>
      </c>
      <c r="D273" s="1">
        <v>4</v>
      </c>
      <c r="E273" s="1" t="str">
        <v>BioLegend</v>
      </c>
      <c r="F273" s="1" t="str">
        <v>Demo Kit Mohan Sir (740811, 741146) 2 pcs Kit</v>
      </c>
      <c r="G273" s="1" t="str">
        <v>Unknown</v>
      </c>
      <c r="H273" s="1" t="str">
        <v>Mohan Sir, (Demo)</v>
      </c>
      <c r="I273" s="1" t="str">
        <v>Unknown</v>
      </c>
    </row>
    <row r="274" spans="1:9" x14ac:dyDescent="0.25">
      <c r="A274" s="1">
        <v>741146</v>
      </c>
      <c r="B274" s="1">
        <v>2</v>
      </c>
      <c r="C274" s="1" t="str">
        <v>UNKNOWN</v>
      </c>
      <c r="D274" s="1">
        <v>4</v>
      </c>
      <c r="E274" s="1" t="str">
        <v>BioLegend</v>
      </c>
      <c r="F274" s="1" t="str">
        <v>Demo Kit Mohan Sir (740811, 741146) 2 pcs Kit</v>
      </c>
      <c r="G274" s="1" t="str">
        <v>Unknown</v>
      </c>
      <c r="H274" s="1" t="str">
        <v>Mohan Sir, (Demo)</v>
      </c>
      <c r="I274" s="1" t="str">
        <v>Unknown</v>
      </c>
    </row>
    <row r="275" spans="1:9" x14ac:dyDescent="0.25">
      <c r="A275" s="1">
        <v>740379</v>
      </c>
      <c r="B275" s="1">
        <v>1</v>
      </c>
      <c r="C275" s="1" t="str">
        <v>Unknown</v>
      </c>
      <c r="D275" s="1" t="str">
        <v>RT</v>
      </c>
      <c r="E275" s="1" t="str">
        <v>BioLegend</v>
      </c>
      <c r="F275" s="1" t="str">
        <v>Mohn Sir (Sample) Aurigine Onco</v>
      </c>
      <c r="G275" s="1" t="str">
        <v>Unknown</v>
      </c>
      <c r="H275" s="1" t="str">
        <v>Mohan sir,(Sample) Aurigine Onco</v>
      </c>
      <c r="I275" s="1" t="str">
        <v>Unknown</v>
      </c>
    </row>
    <row r="276" spans="1:9" x14ac:dyDescent="0.25">
      <c r="A276" s="1">
        <v>741110</v>
      </c>
      <c r="B276" s="1">
        <v>1</v>
      </c>
      <c r="C276" s="1" t="str">
        <v>Unknown</v>
      </c>
      <c r="D276" s="1">
        <v>4</v>
      </c>
      <c r="E276" s="1" t="str">
        <v>BioLegend</v>
      </c>
      <c r="F276" s="1" t="str">
        <v>Mohn Sir (Sample) Aurigine Onco</v>
      </c>
      <c r="G276" s="1" t="str">
        <v>Unknown</v>
      </c>
      <c r="H276" s="1" t="str">
        <v>Mohan sir,(Sample) Aurigine Onco</v>
      </c>
      <c r="I276" s="1" t="str">
        <v>Unknown</v>
      </c>
    </row>
    <row r="277" spans="1:9" x14ac:dyDescent="0.25">
      <c r="A277" s="1">
        <v>740701</v>
      </c>
      <c r="B277" s="1">
        <v>1</v>
      </c>
      <c r="C277" s="1" t="str">
        <v>Vector</v>
      </c>
      <c r="D277" s="1">
        <v>4</v>
      </c>
      <c r="E277" s="1" t="str">
        <v>BioLegend</v>
      </c>
      <c r="F277" s="1">
        <v>0</v>
      </c>
      <c r="G277" s="1" t="str">
        <v>Punjab</v>
      </c>
      <c r="H277" s="1" t="str">
        <v>Monday (27-10-25)</v>
      </c>
      <c r="I277" s="1" t="str">
        <v>OutStation</v>
      </c>
    </row>
    <row r="278" spans="1:9" x14ac:dyDescent="0.25">
      <c r="A278" s="1">
        <v>741217</v>
      </c>
      <c r="B278" s="1">
        <v>1</v>
      </c>
      <c r="C278" s="1" t="str">
        <v>Vector</v>
      </c>
      <c r="D278" s="1">
        <v>4</v>
      </c>
      <c r="E278" s="1" t="str">
        <v>BioLegend</v>
      </c>
      <c r="F278" s="1">
        <v>0</v>
      </c>
      <c r="G278" s="1" t="str">
        <v>Punjab</v>
      </c>
      <c r="H278" s="1" t="str">
        <v>Monday (27-10-25)</v>
      </c>
      <c r="I278" s="1" t="str">
        <v>OutStation</v>
      </c>
    </row>
    <row r="279" spans="1:9" x14ac:dyDescent="0.25">
      <c r="A279" s="1">
        <v>740710</v>
      </c>
      <c r="B279" s="1">
        <v>1</v>
      </c>
      <c r="C279" s="1" t="str">
        <v>Vector</v>
      </c>
      <c r="D279" s="1">
        <v>4</v>
      </c>
      <c r="E279" s="1" t="str">
        <v>BioLegend</v>
      </c>
      <c r="F279" s="1">
        <v>0</v>
      </c>
      <c r="G279" s="1" t="str">
        <v>Punjab</v>
      </c>
      <c r="H279" s="1" t="str">
        <v>Monday (27-10-25)</v>
      </c>
      <c r="I279" s="1" t="str">
        <v>OutStation</v>
      </c>
    </row>
    <row r="280" spans="1:9" x14ac:dyDescent="0.25">
      <c r="A280" s="1">
        <v>740699</v>
      </c>
      <c r="B280" s="1">
        <v>1</v>
      </c>
      <c r="C280" s="1" t="str">
        <v>Vector</v>
      </c>
      <c r="D280" s="1">
        <v>4</v>
      </c>
      <c r="E280" s="1" t="str">
        <v>BioLegend</v>
      </c>
      <c r="F280" s="1">
        <v>0</v>
      </c>
      <c r="G280" s="1" t="str">
        <v>Punjab</v>
      </c>
      <c r="H280" s="1" t="str">
        <v>Monday (27-10-25)</v>
      </c>
      <c r="I280" s="1" t="str">
        <v>OutStation</v>
      </c>
    </row>
    <row r="281" spans="1:9" x14ac:dyDescent="0.25">
      <c r="A281" s="1">
        <v>741218</v>
      </c>
      <c r="B281" s="1">
        <v>1</v>
      </c>
      <c r="C281" s="1" t="str">
        <v>Vector</v>
      </c>
      <c r="D281" s="1">
        <v>4</v>
      </c>
      <c r="E281" s="1" t="str">
        <v>BioLegend</v>
      </c>
      <c r="F281" s="1">
        <v>0</v>
      </c>
      <c r="G281" s="1" t="str">
        <v>Punjab</v>
      </c>
      <c r="H281" s="1" t="str">
        <v>Monday (27-10-25)</v>
      </c>
      <c r="I281" s="1" t="str">
        <v>OutStation</v>
      </c>
    </row>
    <row r="282" spans="1:9" x14ac:dyDescent="0.25">
      <c r="A282" s="1">
        <v>740950</v>
      </c>
      <c r="B282" s="1">
        <v>1</v>
      </c>
      <c r="C282" s="1" t="str">
        <v>Vector</v>
      </c>
      <c r="D282" s="1">
        <v>4</v>
      </c>
      <c r="E282" s="1" t="str">
        <v>BioLegend</v>
      </c>
      <c r="F282" s="1">
        <v>0</v>
      </c>
      <c r="G282" s="1" t="str">
        <v>Punjab</v>
      </c>
      <c r="H282" s="1" t="str">
        <v>Monday (27-10-25)</v>
      </c>
      <c r="I282" s="1" t="str">
        <v>OutStation</v>
      </c>
    </row>
    <row r="283" spans="1:9" x14ac:dyDescent="0.25">
      <c r="A283" s="1">
        <v>740951</v>
      </c>
      <c r="B283" s="1">
        <v>1</v>
      </c>
      <c r="C283" s="1" t="str">
        <v>Vector</v>
      </c>
      <c r="D283" s="1">
        <v>4</v>
      </c>
      <c r="E283" s="1" t="str">
        <v>BioLegend</v>
      </c>
      <c r="F283" s="1">
        <v>0</v>
      </c>
      <c r="G283" s="1" t="str">
        <v>Punjab</v>
      </c>
      <c r="H283" s="1" t="str">
        <v>Monday (27-10-25)</v>
      </c>
      <c r="I283" s="1" t="str">
        <v>OutStation</v>
      </c>
    </row>
    <row r="284" spans="1:9" x14ac:dyDescent="0.25">
      <c r="A284" s="1">
        <v>740954</v>
      </c>
      <c r="B284" s="1">
        <v>1</v>
      </c>
      <c r="C284" s="1" t="str">
        <v>Vector</v>
      </c>
      <c r="D284" s="1">
        <v>4</v>
      </c>
      <c r="E284" s="1" t="str">
        <v>BioLegend</v>
      </c>
      <c r="F284" s="1">
        <v>0</v>
      </c>
      <c r="G284" s="1" t="str">
        <v>Punjab</v>
      </c>
      <c r="H284" s="1" t="str">
        <v>Monday (27-10-25)</v>
      </c>
      <c r="I284" s="1" t="str">
        <v>OutStation</v>
      </c>
    </row>
    <row r="285" spans="1:9" x14ac:dyDescent="0.25">
      <c r="A285" s="1">
        <v>740955</v>
      </c>
      <c r="B285" s="1">
        <v>1</v>
      </c>
      <c r="C285" s="1" t="str">
        <v>Vector</v>
      </c>
      <c r="D285" s="1">
        <v>4</v>
      </c>
      <c r="E285" s="1" t="str">
        <v>BioLegend</v>
      </c>
      <c r="F285" s="1">
        <v>0</v>
      </c>
      <c r="G285" s="1" t="str">
        <v>Punjab</v>
      </c>
      <c r="H285" s="1" t="str">
        <v>Monday (27-10-25)</v>
      </c>
      <c r="I285" s="1" t="str">
        <v>OutStation</v>
      </c>
    </row>
    <row r="286" spans="1:9" x14ac:dyDescent="0.25">
      <c r="A286" s="1">
        <v>740956</v>
      </c>
      <c r="B286" s="1">
        <v>1</v>
      </c>
      <c r="C286" s="1" t="str">
        <v>Vector</v>
      </c>
      <c r="D286" s="1">
        <v>4</v>
      </c>
      <c r="E286" s="1" t="str">
        <v>BioLegend</v>
      </c>
      <c r="F286" s="1">
        <v>0</v>
      </c>
      <c r="G286" s="1" t="str">
        <v>Punjab</v>
      </c>
      <c r="H286" s="1" t="str">
        <v>Monday (27-10-25)</v>
      </c>
      <c r="I286" s="1" t="str">
        <v>OutStation</v>
      </c>
    </row>
    <row r="287" spans="1:9" x14ac:dyDescent="0.25">
      <c r="A287" s="1">
        <v>740957</v>
      </c>
      <c r="B287" s="1">
        <v>1</v>
      </c>
      <c r="C287" s="1" t="str">
        <v>Vector</v>
      </c>
      <c r="D287" s="1">
        <v>4</v>
      </c>
      <c r="E287" s="1" t="str">
        <v>BioLegend</v>
      </c>
      <c r="F287" s="1">
        <v>0</v>
      </c>
      <c r="G287" s="1" t="str">
        <v>Punjab</v>
      </c>
      <c r="H287" s="1" t="str">
        <v>Monday (27-10-25)</v>
      </c>
      <c r="I287" s="1" t="str">
        <v>OutStation</v>
      </c>
    </row>
    <row r="288" spans="1:9" x14ac:dyDescent="0.25">
      <c r="A288" s="1">
        <v>740959</v>
      </c>
      <c r="B288" s="1">
        <v>1</v>
      </c>
      <c r="C288" s="1" t="str">
        <v>Vector</v>
      </c>
      <c r="D288" s="1">
        <v>4</v>
      </c>
      <c r="E288" s="1" t="str">
        <v>BioLegend</v>
      </c>
      <c r="F288" s="1">
        <v>0</v>
      </c>
      <c r="G288" s="1" t="str">
        <v>Punjab</v>
      </c>
      <c r="H288" s="1" t="str">
        <v>Monday (27-10-25)</v>
      </c>
      <c r="I288" s="1" t="str">
        <v>OutStation</v>
      </c>
    </row>
    <row r="289" spans="1:9" x14ac:dyDescent="0.25">
      <c r="A289" s="1">
        <v>740948</v>
      </c>
      <c r="B289" s="1">
        <v>1</v>
      </c>
      <c r="C289" s="1" t="str">
        <v>Vector</v>
      </c>
      <c r="D289" s="1">
        <v>4</v>
      </c>
      <c r="E289" s="1" t="str">
        <v>BioLegend</v>
      </c>
      <c r="F289" s="1">
        <v>0</v>
      </c>
      <c r="G289" s="1" t="str">
        <v>Punjab</v>
      </c>
      <c r="H289" s="1" t="str">
        <v>Monday (27-10-25)</v>
      </c>
      <c r="I289" s="1" t="str">
        <v>OutStation</v>
      </c>
    </row>
    <row r="290" spans="1:9" x14ac:dyDescent="0.25">
      <c r="A290" s="1">
        <v>740947</v>
      </c>
      <c r="B290" s="1">
        <v>1</v>
      </c>
      <c r="C290" s="1" t="str">
        <v>Vector</v>
      </c>
      <c r="D290" s="1">
        <v>4</v>
      </c>
      <c r="E290" s="1" t="str">
        <v>BioLegend</v>
      </c>
      <c r="F290" s="1">
        <v>0</v>
      </c>
      <c r="G290" s="1" t="str">
        <v>Punjab</v>
      </c>
      <c r="H290" s="1" t="str">
        <v>Monday (27-10-25)</v>
      </c>
      <c r="I290" s="1" t="str">
        <v>OutStation</v>
      </c>
    </row>
    <row r="291" spans="1:9" x14ac:dyDescent="0.25">
      <c r="A291" s="1">
        <v>740539</v>
      </c>
      <c r="B291" s="1">
        <v>1</v>
      </c>
      <c r="C291" s="1" t="str">
        <v>Vector</v>
      </c>
      <c r="D291" s="1">
        <v>4</v>
      </c>
      <c r="E291" s="1" t="str">
        <v>BioLegend</v>
      </c>
      <c r="F291" s="1">
        <v>0</v>
      </c>
      <c r="G291" s="1" t="str">
        <v>Punjab</v>
      </c>
      <c r="H291" s="1" t="str">
        <v>Monday (27-10-25)</v>
      </c>
      <c r="I291" s="1" t="str">
        <v>OutStation</v>
      </c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8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Wednesday (22-10-25)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12</v>
      </c>
      <c r="E3" s="1" t="str">
        <v>OutStation</v>
      </c>
      <c r="F3" s="1" t="str">
        <v>Wednesday (22-10-25)</v>
      </c>
    </row>
    <row r="4" spans="1:6" x14ac:dyDescent="0.25">
      <c r="A4" s="1" t="str">
        <v>ADGYL</v>
      </c>
      <c r="B4" s="1">
        <v>4</v>
      </c>
      <c r="C4" s="1" t="str">
        <v>BIOXCELL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AGHARKAR</v>
      </c>
      <c r="B5" s="1">
        <v>-20</v>
      </c>
      <c r="C5" s="1" t="str">
        <v>BioLegend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AGHARKAR</v>
      </c>
      <c r="B6" s="1">
        <v>4</v>
      </c>
      <c r="C6" s="1" t="str">
        <v>BioLegend</v>
      </c>
      <c r="D6" s="1">
        <v>9</v>
      </c>
      <c r="E6" s="1" t="str">
        <v>OutStation</v>
      </c>
      <c r="F6" s="1" t="str">
        <v>Saturday (25-10-25)</v>
      </c>
    </row>
    <row r="7" spans="1:6" x14ac:dyDescent="0.25">
      <c r="A7" s="1" t="str">
        <v>AIIMS</v>
      </c>
      <c r="B7" s="1">
        <v>-20</v>
      </c>
      <c r="C7" s="1" t="str">
        <v>BioLegend</v>
      </c>
      <c r="D7" s="1">
        <v>3</v>
      </c>
      <c r="E7" s="1" t="str">
        <v>Local</v>
      </c>
      <c r="F7" s="1" t="str">
        <v>Priyanka Madam</v>
      </c>
    </row>
    <row r="8" spans="1:6" x14ac:dyDescent="0.25">
      <c r="A8" s="1" t="str">
        <v>APOLLO CHENNAI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ASHOKA</v>
      </c>
      <c r="B9" s="1">
        <v>4</v>
      </c>
      <c r="C9" s="1" t="str">
        <v>BioLegend</v>
      </c>
      <c r="D9" s="1">
        <v>3</v>
      </c>
      <c r="E9" s="1" t="str">
        <v>OutStation</v>
      </c>
      <c r="F9" s="1" t="str">
        <v>On Hold</v>
      </c>
    </row>
    <row r="10" spans="1:6" x14ac:dyDescent="0.25">
      <c r="A10" s="1" t="str">
        <v>AURIGINE ONCO</v>
      </c>
      <c r="B10" s="1">
        <v>4</v>
      </c>
      <c r="C10" s="1" t="str">
        <v>BioLegend</v>
      </c>
      <c r="D10" s="1">
        <v>5</v>
      </c>
      <c r="E10" s="1" t="str">
        <v>OutStation</v>
      </c>
      <c r="F10" s="1" t="str">
        <v>Stock</v>
      </c>
    </row>
    <row r="11" spans="1:6" x14ac:dyDescent="0.25">
      <c r="A11" s="1" t="str">
        <v>AURIGINE ONCO</v>
      </c>
      <c r="B11" s="1">
        <v>4</v>
      </c>
      <c r="C11" s="1" t="str">
        <v>BioLegend</v>
      </c>
      <c r="D11" s="1">
        <v>25</v>
      </c>
      <c r="E11" s="1" t="str">
        <v>OutStation</v>
      </c>
      <c r="F11" s="1" t="str">
        <v>Wednesday (22-10-25)</v>
      </c>
    </row>
    <row r="12" spans="1:6" x14ac:dyDescent="0.25">
      <c r="A12" s="1" t="str">
        <v>Aurigine Service</v>
      </c>
      <c r="B12" s="1">
        <v>4</v>
      </c>
      <c r="C12" s="1" t="str">
        <v>BioLegend</v>
      </c>
      <c r="D12" s="1">
        <v>12</v>
      </c>
      <c r="E12" s="1" t="str">
        <v>OutStation</v>
      </c>
      <c r="F12" s="1" t="str">
        <v>Wednesday (22-10-25)</v>
      </c>
    </row>
    <row r="13" spans="1:6" x14ac:dyDescent="0.25">
      <c r="A13" s="1" t="str">
        <v>BARC</v>
      </c>
      <c r="B13" s="1">
        <v>-20</v>
      </c>
      <c r="C13" s="1" t="str">
        <v>DHARMACON</v>
      </c>
      <c r="D13" s="1">
        <v>4</v>
      </c>
      <c r="E13" s="1" t="str">
        <v>OutStation</v>
      </c>
      <c r="F13" s="1" t="str">
        <v>PO Awaited</v>
      </c>
    </row>
    <row r="14" spans="1:6" x14ac:dyDescent="0.25">
      <c r="A14" s="1" t="str">
        <v>BIO SOLUTION</v>
      </c>
      <c r="B14" s="1">
        <v>-20</v>
      </c>
      <c r="C14" s="1" t="str">
        <v>Cytoskeleton</v>
      </c>
      <c r="D14" s="1">
        <v>1</v>
      </c>
      <c r="E14" s="1" t="str">
        <v>OutStation</v>
      </c>
      <c r="F14" s="1" t="str">
        <v>Wednesday (22-10-25)</v>
      </c>
    </row>
    <row r="15" spans="1:6" x14ac:dyDescent="0.25">
      <c r="A15" s="1" t="str">
        <v>BIO SOLUTION</v>
      </c>
      <c r="B15" s="1">
        <v>4</v>
      </c>
      <c r="C15" s="1" t="str">
        <v>BioLegend</v>
      </c>
      <c r="D15" s="1">
        <v>87</v>
      </c>
      <c r="E15" s="1" t="str">
        <v>OutStation</v>
      </c>
      <c r="F15" s="1" t="str">
        <v>Wednesday (22-10-25)</v>
      </c>
    </row>
    <row r="16" spans="1:6" x14ac:dyDescent="0.25">
      <c r="A16" s="1" t="str">
        <v>BIOCON</v>
      </c>
      <c r="B16" s="1">
        <v>4</v>
      </c>
      <c r="C16" s="1" t="str">
        <v>BioLegend</v>
      </c>
      <c r="D16" s="1">
        <v>25</v>
      </c>
      <c r="E16" s="1" t="str">
        <v>OutStation</v>
      </c>
      <c r="F16" s="1" t="str">
        <v>Wednesday (22-10-25)</v>
      </c>
    </row>
    <row r="17" spans="1:6" x14ac:dyDescent="0.25">
      <c r="A17" s="1" t="str">
        <v xml:space="preserve">Biogenuix </v>
      </c>
      <c r="B17" s="1">
        <v>4</v>
      </c>
      <c r="C17" s="1" t="str">
        <v>BETHYL</v>
      </c>
      <c r="D17" s="1">
        <v>2</v>
      </c>
      <c r="E17" s="1" t="str">
        <v>Local</v>
      </c>
      <c r="F17" s="1" t="str">
        <v>Priyanka Madam</v>
      </c>
    </row>
    <row r="18" spans="1:6" x14ac:dyDescent="0.25">
      <c r="A18" s="1" t="str">
        <v>HELIX</v>
      </c>
      <c r="B18" s="1">
        <v>-20</v>
      </c>
      <c r="C18" s="1" t="str">
        <v>Dharmacon</v>
      </c>
      <c r="D18" s="1">
        <v>4</v>
      </c>
      <c r="E18" s="1" t="str">
        <v>OutStation</v>
      </c>
      <c r="F18" s="1" t="str">
        <v>Saturday (25-10-25)</v>
      </c>
    </row>
    <row r="19" spans="1:6" x14ac:dyDescent="0.25">
      <c r="A19" s="1" t="str">
        <v>ICGEB</v>
      </c>
      <c r="B19" s="1">
        <v>-20</v>
      </c>
      <c r="C19" s="1" t="str">
        <v>TARGETMOL</v>
      </c>
      <c r="D19" s="1">
        <v>4</v>
      </c>
      <c r="E19" s="1" t="str">
        <v>Local</v>
      </c>
      <c r="F19" s="1" t="str">
        <v>Priyanka Madam</v>
      </c>
    </row>
    <row r="20" spans="1:6" x14ac:dyDescent="0.25">
      <c r="A20" s="1" t="str">
        <v>IGIB</v>
      </c>
      <c r="B20" s="1">
        <v>4</v>
      </c>
      <c r="C20" s="1" t="str">
        <v>BioLegend</v>
      </c>
      <c r="D20" s="1">
        <v>1</v>
      </c>
      <c r="E20" s="1" t="str">
        <v>Local</v>
      </c>
      <c r="F20" s="1" t="str">
        <v>sample</v>
      </c>
    </row>
    <row r="21" spans="1:6" x14ac:dyDescent="0.25">
      <c r="A21" s="1" t="str">
        <v>IISER MOHALI</v>
      </c>
      <c r="B21" s="1">
        <v>-20</v>
      </c>
      <c r="C21" s="1" t="str">
        <v>Dharmacon</v>
      </c>
      <c r="D21" s="1">
        <v>1</v>
      </c>
      <c r="E21" s="1" t="str">
        <v>OutStation</v>
      </c>
      <c r="F21" s="1" t="str">
        <v>Wednesday (22-10-25)</v>
      </c>
    </row>
    <row r="22" spans="1:6" x14ac:dyDescent="0.25">
      <c r="A22" s="1" t="str">
        <v>ILS</v>
      </c>
      <c r="B22" s="1">
        <v>-20</v>
      </c>
      <c r="C22" s="1" t="str">
        <v>DHARMACON</v>
      </c>
      <c r="D22" s="1">
        <v>7</v>
      </c>
      <c r="E22" s="1" t="str">
        <v>OutStation</v>
      </c>
      <c r="F22" s="1" t="str">
        <v>PO Awaited</v>
      </c>
    </row>
    <row r="23" spans="1:6" x14ac:dyDescent="0.25">
      <c r="A23" s="1" t="str">
        <v>IMMUNO ACT</v>
      </c>
      <c r="B23" s="1">
        <v>4</v>
      </c>
      <c r="C23" s="1" t="str">
        <v>BioLegend</v>
      </c>
      <c r="D23" s="1">
        <v>1</v>
      </c>
      <c r="E23" s="1" t="str">
        <v>OutStation</v>
      </c>
      <c r="F23" s="1" t="str">
        <v>Saturday (25-10-25)</v>
      </c>
    </row>
    <row r="24" spans="1:6" x14ac:dyDescent="0.25">
      <c r="A24" s="1" t="str">
        <v>IMTECH</v>
      </c>
      <c r="B24" s="1">
        <v>4</v>
      </c>
      <c r="C24" s="1" t="str">
        <v>BioLegend</v>
      </c>
      <c r="D24" s="1">
        <v>1</v>
      </c>
      <c r="E24" s="1" t="str">
        <v>OutStation</v>
      </c>
      <c r="F24" s="1" t="str">
        <v>Monday (27-10-25)</v>
      </c>
    </row>
    <row r="25" spans="1:6" x14ac:dyDescent="0.25">
      <c r="A25" s="1" t="str">
        <v>LABEX</v>
      </c>
      <c r="B25" s="1">
        <v>4</v>
      </c>
      <c r="C25" s="1" t="str">
        <v>BioLegend</v>
      </c>
      <c r="D25" s="1">
        <v>3</v>
      </c>
      <c r="E25" s="1" t="str">
        <v>Local</v>
      </c>
      <c r="F25" s="1" t="str">
        <v>Porter (not received yet)</v>
      </c>
    </row>
    <row r="26" spans="1:6" x14ac:dyDescent="0.25">
      <c r="A26" s="1" t="str">
        <v>MICRO VAPI</v>
      </c>
      <c r="B26" s="1">
        <v>4</v>
      </c>
      <c r="C26" s="1" t="str">
        <v>BioLegend</v>
      </c>
      <c r="D26" s="1">
        <v>39</v>
      </c>
      <c r="E26" s="1" t="str">
        <v>OutStation</v>
      </c>
      <c r="F26" s="1" t="str">
        <v>Wednesday (22-10-25)</v>
      </c>
    </row>
    <row r="27" spans="1:6" x14ac:dyDescent="0.25">
      <c r="A27" s="1" t="str">
        <v>MICRO VAPI</v>
      </c>
      <c r="B27" s="1">
        <v>-20</v>
      </c>
      <c r="C27" s="1" t="str">
        <v>BioLegend</v>
      </c>
      <c r="D27" s="1">
        <v>7</v>
      </c>
      <c r="E27" s="1" t="str">
        <v>OutStation</v>
      </c>
      <c r="F27" s="1" t="str">
        <v>Wednesday (22-10-25)</v>
      </c>
    </row>
    <row r="28" spans="1:6" x14ac:dyDescent="0.25">
      <c r="A28" s="1" t="str">
        <v>NCBS</v>
      </c>
      <c r="B28" s="1">
        <v>-20</v>
      </c>
      <c r="C28" s="1" t="str">
        <v>DHARMACON</v>
      </c>
      <c r="D28" s="1">
        <v>2</v>
      </c>
      <c r="E28" s="1" t="str">
        <v>OutStation</v>
      </c>
      <c r="F28" s="1" t="str">
        <v>PO Awaited</v>
      </c>
    </row>
    <row r="29" spans="1:6" x14ac:dyDescent="0.25">
      <c r="A29" s="1" t="str">
        <v>NII</v>
      </c>
      <c r="B29" s="1" t="str">
        <v>RT</v>
      </c>
      <c r="C29" s="1" t="str">
        <v>SARTORIUS</v>
      </c>
      <c r="D29" s="1">
        <v>2</v>
      </c>
      <c r="E29" s="1" t="str">
        <v>Local</v>
      </c>
      <c r="F29" s="1" t="str">
        <v>Priyanka Madam</v>
      </c>
    </row>
    <row r="30" spans="1:6" x14ac:dyDescent="0.25">
      <c r="A30" s="1" t="str">
        <v>NII</v>
      </c>
      <c r="B30" s="1">
        <v>4</v>
      </c>
      <c r="C30" s="1" t="str">
        <v>BioLegend</v>
      </c>
      <c r="D30" s="1">
        <v>41</v>
      </c>
      <c r="E30" s="1" t="str">
        <v>Local</v>
      </c>
      <c r="F30" s="1" t="str">
        <v>Priyanka Madam</v>
      </c>
    </row>
    <row r="31" spans="1:6" x14ac:dyDescent="0.25">
      <c r="A31" s="1" t="str">
        <v>NII</v>
      </c>
      <c r="B31" s="1">
        <v>4</v>
      </c>
      <c r="C31" s="1" t="str">
        <v>BIOXCELL</v>
      </c>
      <c r="D31" s="1">
        <v>2</v>
      </c>
      <c r="E31" s="1" t="str">
        <v>Local</v>
      </c>
      <c r="F31" s="1" t="str">
        <v>Priyanka Madam</v>
      </c>
    </row>
    <row r="32" spans="1:6" x14ac:dyDescent="0.25">
      <c r="A32" s="1" t="str">
        <v>Nimhans</v>
      </c>
      <c r="B32" s="1">
        <v>4</v>
      </c>
      <c r="C32" s="1" t="str">
        <v>BioLegend</v>
      </c>
      <c r="D32" s="1">
        <v>1</v>
      </c>
      <c r="E32" s="1" t="str">
        <v>OutStation</v>
      </c>
      <c r="F32" s="1" t="str">
        <v>Wednesday (22-10-25)</v>
      </c>
    </row>
    <row r="33" spans="1:6" x14ac:dyDescent="0.25">
      <c r="A33" s="1" t="str">
        <v>NIRRCH</v>
      </c>
      <c r="B33" s="1">
        <v>4</v>
      </c>
      <c r="C33" s="1" t="str">
        <v>BioLegend</v>
      </c>
      <c r="D33" s="1">
        <v>1</v>
      </c>
      <c r="E33" s="1" t="str">
        <v>OutStation</v>
      </c>
      <c r="F33" s="1" t="str">
        <v>Wednesday (22-10-25)</v>
      </c>
    </row>
    <row r="34" spans="1:6" x14ac:dyDescent="0.25">
      <c r="A34" s="1" t="str">
        <v>NNF</v>
      </c>
      <c r="B34" s="1">
        <v>-20</v>
      </c>
      <c r="C34" s="1" t="str">
        <v>Targetmol</v>
      </c>
      <c r="D34" s="1">
        <v>1</v>
      </c>
      <c r="E34" s="1" t="str">
        <v>OutStation</v>
      </c>
      <c r="F34" s="1" t="str">
        <v>Sample and Back Order</v>
      </c>
    </row>
    <row r="35" spans="1:6" x14ac:dyDescent="0.25">
      <c r="A35" s="1" t="str">
        <v>Opening Stock</v>
      </c>
      <c r="B35" s="1">
        <v>-20</v>
      </c>
      <c r="C35" s="1" t="str">
        <v>Dharmacon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Opening Stock</v>
      </c>
      <c r="B36" s="1">
        <v>-20</v>
      </c>
      <c r="C36" s="1" t="str">
        <v>BioLegend</v>
      </c>
      <c r="D36" s="1">
        <v>8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4</v>
      </c>
      <c r="C37" s="1" t="str">
        <v>BioLegend</v>
      </c>
      <c r="D37" s="1">
        <v>13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Dharmacon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 t="str">
        <v>RT</v>
      </c>
      <c r="C39" s="1" t="str">
        <v>Sartorius</v>
      </c>
      <c r="D39" s="1">
        <v>21</v>
      </c>
      <c r="E39" s="1" t="str">
        <v>STOCK</v>
      </c>
      <c r="F39" s="1" t="str">
        <v>Stock</v>
      </c>
    </row>
    <row r="40" spans="1:6" x14ac:dyDescent="0.25">
      <c r="A40" s="1" t="str">
        <v>POPVAX</v>
      </c>
      <c r="B40" s="1">
        <v>4</v>
      </c>
      <c r="C40" s="1" t="str">
        <v>BioLegend</v>
      </c>
      <c r="D40" s="1">
        <v>1</v>
      </c>
      <c r="E40" s="1" t="str">
        <v>OutStation</v>
      </c>
      <c r="F40" s="1" t="str">
        <v>Wednesday (22-10-25)</v>
      </c>
    </row>
    <row r="41" spans="1:6" x14ac:dyDescent="0.25">
      <c r="A41" s="1" t="str">
        <v>PRIYANKA MADAM</v>
      </c>
      <c r="B41" s="1">
        <v>4</v>
      </c>
      <c r="C41" s="1" t="str">
        <v>BioLegend</v>
      </c>
      <c r="D41" s="1">
        <v>1</v>
      </c>
      <c r="E41" s="1" t="str">
        <v>Local</v>
      </c>
      <c r="F41" s="1" t="str">
        <v>Priyanka Madam</v>
      </c>
    </row>
    <row r="42" spans="1:6" x14ac:dyDescent="0.25">
      <c r="A42" s="1" t="str">
        <v>RANJAN</v>
      </c>
      <c r="B42" s="1">
        <v>4</v>
      </c>
      <c r="C42" s="1" t="str">
        <v>BioLegend</v>
      </c>
      <c r="D42" s="1">
        <v>4</v>
      </c>
      <c r="E42" s="1" t="str">
        <v>OutStation</v>
      </c>
      <c r="F42" s="1" t="str">
        <v>Saturday (25-10-25)</v>
      </c>
    </row>
    <row r="43" spans="1:6" x14ac:dyDescent="0.25">
      <c r="A43" s="1" t="str">
        <v>RCB</v>
      </c>
      <c r="B43" s="1">
        <v>-20</v>
      </c>
      <c r="C43" s="1" t="str">
        <v>TARGETMOL</v>
      </c>
      <c r="D43" s="1">
        <v>2</v>
      </c>
      <c r="E43" s="1" t="str">
        <v>Local</v>
      </c>
      <c r="F43" s="1" t="str">
        <v>Deepak/Priyanka Madam</v>
      </c>
    </row>
    <row r="44" spans="1:6" x14ac:dyDescent="0.25">
      <c r="A44" s="1" t="str">
        <v>RCB</v>
      </c>
      <c r="B44" s="1">
        <v>4</v>
      </c>
      <c r="C44" s="1" t="str">
        <v>BioLegend</v>
      </c>
      <c r="D44" s="1">
        <v>13</v>
      </c>
      <c r="E44" s="1" t="str">
        <v>Local</v>
      </c>
      <c r="F44" s="1" t="str">
        <v>Deepak</v>
      </c>
    </row>
    <row r="45" spans="1:6" x14ac:dyDescent="0.25">
      <c r="A45" s="1" t="str">
        <v>RCB</v>
      </c>
      <c r="B45" s="1">
        <v>-20</v>
      </c>
      <c r="C45" s="1" t="str">
        <v>BioLegend</v>
      </c>
      <c r="D45" s="1">
        <v>5</v>
      </c>
      <c r="E45" s="1" t="str">
        <v>Local</v>
      </c>
      <c r="F45" s="1" t="str">
        <v>Deepak</v>
      </c>
    </row>
    <row r="46" spans="1:6" x14ac:dyDescent="0.25">
      <c r="A46" s="1" t="str">
        <v>RGCB</v>
      </c>
      <c r="B46" s="1">
        <v>4</v>
      </c>
      <c r="C46" s="1" t="str">
        <v>BioLegend</v>
      </c>
      <c r="D46" s="1">
        <v>3</v>
      </c>
      <c r="E46" s="1" t="str">
        <v>OutStation</v>
      </c>
      <c r="F46" s="1" t="str">
        <v>Saturday (25-10-25)</v>
      </c>
    </row>
    <row r="47" spans="1:6" x14ac:dyDescent="0.25">
      <c r="A47" s="1" t="str">
        <v>Sample (PM)</v>
      </c>
      <c r="B47" s="1">
        <v>4</v>
      </c>
      <c r="C47" s="1" t="str">
        <v>Hansa Biomed</v>
      </c>
      <c r="D47" s="1">
        <v>5</v>
      </c>
      <c r="E47" s="1" t="str">
        <v>Local</v>
      </c>
      <c r="F47" s="1" t="str">
        <v>Priyanka Madam</v>
      </c>
    </row>
    <row r="48" spans="1:6" x14ac:dyDescent="0.25">
      <c r="A48" s="1" t="str">
        <v>Shubh Sales</v>
      </c>
      <c r="B48" s="1">
        <v>4</v>
      </c>
      <c r="C48" s="1" t="str">
        <v>MyBiosource</v>
      </c>
      <c r="D48" s="1">
        <v>2</v>
      </c>
      <c r="E48" s="1" t="str">
        <v>OutStation</v>
      </c>
      <c r="F48" s="1" t="str">
        <v>Saturday (25-10-25)</v>
      </c>
    </row>
    <row r="49" spans="1:6" x14ac:dyDescent="0.25">
      <c r="A49" s="1" t="str">
        <v>SOUTH CAMPUS</v>
      </c>
      <c r="B49" s="1" t="str">
        <v>RT</v>
      </c>
      <c r="C49" s="1" t="str">
        <v>HOEFER</v>
      </c>
      <c r="D49" s="1">
        <v>2</v>
      </c>
      <c r="E49" s="1" t="str">
        <v>Local</v>
      </c>
      <c r="F49" s="1" t="str">
        <v>Sample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2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3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Dharmacon</v>
      </c>
      <c r="D52" s="1">
        <v>1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Revvity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</v>
      </c>
      <c r="E54" s="1" t="str">
        <v>STOCK</v>
      </c>
      <c r="F54" s="1" t="str">
        <v>Priyanka Madam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4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4</v>
      </c>
      <c r="C56" s="1" t="str">
        <v>BioLegend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Biotium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Genei Lab</v>
      </c>
      <c r="D58" s="1">
        <v>2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3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4</v>
      </c>
      <c r="C61" s="1" t="str">
        <v>Genexis Biotech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-20</v>
      </c>
      <c r="C62" s="1" t="str">
        <v>Intron</v>
      </c>
      <c r="D62" s="1">
        <v>17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RT</v>
      </c>
      <c r="C63" s="1" t="str">
        <v>Sartorius</v>
      </c>
      <c r="D63" s="1">
        <v>65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Mp Bio</v>
      </c>
      <c r="D64" s="1">
        <v>27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>
        <v>-20</v>
      </c>
      <c r="C65" s="1" t="str">
        <v>Mp Bio</v>
      </c>
      <c r="D65" s="1">
        <v>18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4</v>
      </c>
      <c r="C66" s="1" t="str">
        <v>BioXcell</v>
      </c>
      <c r="D66" s="1">
        <v>1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MP Bio</v>
      </c>
      <c r="D67" s="1">
        <v>2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DHARMACON</v>
      </c>
      <c r="D68" s="1">
        <v>14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-20</v>
      </c>
      <c r="C69" s="1" t="str">
        <v>DHARMACON</v>
      </c>
      <c r="D69" s="1">
        <v>5</v>
      </c>
      <c r="E69" s="1" t="str">
        <v>STOCK</v>
      </c>
      <c r="F69" s="1" t="str">
        <v>Stock</v>
      </c>
    </row>
    <row r="70" spans="1:6" x14ac:dyDescent="0.25">
      <c r="A70" s="1" t="str">
        <v>Sun pharma</v>
      </c>
      <c r="B70" s="1">
        <v>4</v>
      </c>
      <c r="C70" s="1" t="str">
        <v>Cytoskeleton</v>
      </c>
      <c r="D70" s="1">
        <v>1</v>
      </c>
      <c r="E70" s="1" t="str">
        <v>OutStation</v>
      </c>
      <c r="F70" s="1" t="str">
        <v>Saturday (25-10-25)</v>
      </c>
    </row>
    <row r="71" spans="1:6" x14ac:dyDescent="0.25">
      <c r="A71" s="1" t="str">
        <v>THSTI</v>
      </c>
      <c r="B71" s="1">
        <v>-20</v>
      </c>
      <c r="C71" s="1" t="str">
        <v>BioLegend</v>
      </c>
      <c r="D71" s="1">
        <v>5</v>
      </c>
      <c r="E71" s="1" t="str">
        <v>Local</v>
      </c>
      <c r="F71" s="1" t="str">
        <v>Priyanka Madam</v>
      </c>
    </row>
    <row r="72" spans="1:6" x14ac:dyDescent="0.25">
      <c r="A72" s="1" t="str">
        <v>TIFR</v>
      </c>
      <c r="B72" s="1">
        <v>4</v>
      </c>
      <c r="C72" s="1" t="str">
        <v>BioLegend</v>
      </c>
      <c r="D72" s="1">
        <v>13</v>
      </c>
      <c r="E72" s="1" t="str">
        <v>OutStation</v>
      </c>
      <c r="F72" s="1" t="str">
        <v>Wednesday (22-10-25)</v>
      </c>
    </row>
    <row r="73" spans="1:6" x14ac:dyDescent="0.25">
      <c r="A73" s="1" t="str">
        <v>TopClass</v>
      </c>
      <c r="B73" s="1">
        <v>-20</v>
      </c>
      <c r="C73" s="1" t="str">
        <v>MyBiosource</v>
      </c>
      <c r="D73" s="1">
        <v>1</v>
      </c>
      <c r="E73" s="1" t="str">
        <v>Local</v>
      </c>
      <c r="F73" s="1" t="str">
        <v>Deepak/Priyanka Madam</v>
      </c>
    </row>
    <row r="74" spans="1:6" x14ac:dyDescent="0.25">
      <c r="A74" s="1" t="str">
        <v>UNKNOWN</v>
      </c>
      <c r="B74" s="1">
        <v>4</v>
      </c>
      <c r="C74" s="1" t="str">
        <v>BioLegend</v>
      </c>
      <c r="D74" s="1">
        <v>4</v>
      </c>
      <c r="E74" s="1" t="str">
        <v>Unknown</v>
      </c>
      <c r="F74" s="1" t="str">
        <v>Mohan Sir, (Demo)</v>
      </c>
    </row>
    <row r="75" spans="1:6" x14ac:dyDescent="0.25">
      <c r="A75" s="1" t="str">
        <v>Unknown</v>
      </c>
      <c r="B75" s="1" t="str">
        <v>RT</v>
      </c>
      <c r="C75" s="1" t="str">
        <v>BioLegend</v>
      </c>
      <c r="D75" s="1">
        <v>1</v>
      </c>
      <c r="E75" s="1" t="str">
        <v>Unknown</v>
      </c>
      <c r="F75" s="1" t="str">
        <v>Mohan sir,(Sample) Aurigine Onco</v>
      </c>
    </row>
    <row r="76" spans="1:6" x14ac:dyDescent="0.25">
      <c r="A76" s="1" t="str">
        <v>Unknown</v>
      </c>
      <c r="B76" s="1">
        <v>4</v>
      </c>
      <c r="C76" s="1" t="str">
        <v>BioLegend</v>
      </c>
      <c r="D76" s="1">
        <v>1</v>
      </c>
      <c r="E76" s="1" t="str">
        <v>Unknown</v>
      </c>
      <c r="F76" s="1" t="str">
        <v>Mohan sir,(Sample) Aurigine Onco</v>
      </c>
    </row>
    <row r="77" spans="1:6" x14ac:dyDescent="0.25">
      <c r="A77" s="1" t="str">
        <v>Vector</v>
      </c>
      <c r="B77" s="1">
        <v>4</v>
      </c>
      <c r="C77" s="1" t="str">
        <v>BioLegend</v>
      </c>
      <c r="D77" s="1">
        <v>0</v>
      </c>
      <c r="E77" s="1" t="str">
        <v>OutStation</v>
      </c>
      <c r="F77" s="1" t="str">
        <v>Monday (27-10-25)</v>
      </c>
    </row>
    <row r="78" spans="1:6" x14ac:dyDescent="0.2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9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291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 t="str">
        <v>Wednesday (22-10-25)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 t="str">
        <v>Wednesday (22-10-25)</v>
      </c>
      <c r="I122" s="1" t="str">
        <v>OutStation</v>
      </c>
    </row>
    <row r="123" spans="1:9" x14ac:dyDescent="0.25">
      <c r="A123" s="1" t="str">
        <v>CY-SC001</v>
      </c>
      <c r="B123" s="1" t="str">
        <v>SiR-Action Kit</v>
      </c>
      <c r="C123" s="1">
        <v>1</v>
      </c>
      <c r="D123" s="1" t="str">
        <v>BIO SOLUTION</v>
      </c>
      <c r="E123" s="1">
        <v>-20</v>
      </c>
      <c r="F123" s="1" t="str">
        <v>Cytoskeleton</v>
      </c>
      <c r="G123" s="1" t="str">
        <v>Hyderabad</v>
      </c>
      <c r="H123" s="1" t="str">
        <v>Wednesday (22-10-25)</v>
      </c>
      <c r="I123" s="1" t="str">
        <v>OutStation</v>
      </c>
    </row>
    <row r="124" spans="1:9" x14ac:dyDescent="0.25">
      <c r="A124" s="1" t="str">
        <v>MT002-A</v>
      </c>
      <c r="B124" s="1" t="str">
        <v>Tubulin protein (pre-formed microtubules): bovine brain: 4 x 500ug</v>
      </c>
      <c r="C124" s="1">
        <v>1</v>
      </c>
      <c r="D124" s="1" t="str">
        <v>Sun pharma</v>
      </c>
      <c r="E124" s="1">
        <v>4</v>
      </c>
      <c r="F124" s="1" t="str">
        <v>Cytoskeleton</v>
      </c>
      <c r="G124" s="1" t="str">
        <v>Gujrat</v>
      </c>
      <c r="H124" s="1" t="str">
        <v>Saturday (25-10-25)</v>
      </c>
      <c r="I124" s="1" t="str">
        <v>OutStation</v>
      </c>
    </row>
    <row r="125" spans="1:9" x14ac:dyDescent="0.25">
      <c r="A125" s="1">
        <v>100201</v>
      </c>
      <c r="B125" s="1" t="str">
        <v>anti-mouse CD3</v>
      </c>
      <c r="C125" s="1">
        <v>1</v>
      </c>
      <c r="D125" s="1" t="str">
        <v>IGIB</v>
      </c>
      <c r="E125" s="1">
        <v>4</v>
      </c>
      <c r="F125" s="1" t="str">
        <v>BioLegend</v>
      </c>
      <c r="G125" s="1" t="str">
        <v>Delhi</v>
      </c>
      <c r="H125" s="1" t="str">
        <v>sample</v>
      </c>
      <c r="I125" s="1" t="str">
        <v>Local</v>
      </c>
    </row>
    <row r="126" spans="1:9" x14ac:dyDescent="0.25">
      <c r="A126" s="1">
        <v>100328</v>
      </c>
      <c r="B126" s="1" t="str">
        <v>anti-mouse CD3ε</v>
      </c>
      <c r="C126" s="1">
        <v>1</v>
      </c>
      <c r="D126" s="1" t="str">
        <v>Aurigine Service</v>
      </c>
      <c r="E126" s="1">
        <v>4</v>
      </c>
      <c r="F126" s="1" t="str">
        <v>BioLegend</v>
      </c>
      <c r="G126" s="1" t="str">
        <v>Hyderabad</v>
      </c>
      <c r="H126" s="1" t="str">
        <v>Wednesday (22-10-25)</v>
      </c>
      <c r="I126" s="1" t="str">
        <v>OutStation</v>
      </c>
    </row>
    <row r="127" spans="1:9" x14ac:dyDescent="0.25">
      <c r="A127" s="1">
        <v>100512</v>
      </c>
      <c r="B127" s="1" t="str">
        <v>anti-mouse CD4</v>
      </c>
      <c r="C127" s="1">
        <v>1</v>
      </c>
      <c r="D127" s="1" t="str">
        <v>MICRO VAPI</v>
      </c>
      <c r="E127" s="1">
        <v>4</v>
      </c>
      <c r="F127" s="1" t="str">
        <v>BioLegend</v>
      </c>
      <c r="G127" s="1" t="str">
        <v>Gujrat</v>
      </c>
      <c r="H127" s="1" t="str">
        <v>Wednesday (22-10-25)</v>
      </c>
      <c r="I127" s="1" t="str">
        <v>OutStation</v>
      </c>
    </row>
    <row r="128" spans="1:9" x14ac:dyDescent="0.25">
      <c r="A128" s="1">
        <v>101320</v>
      </c>
      <c r="B128" s="1" t="str">
        <v>(anti-mouse CD16/32)</v>
      </c>
      <c r="C128" s="1">
        <v>1</v>
      </c>
      <c r="D128" s="1" t="str">
        <v>AGHARKAR</v>
      </c>
      <c r="E128" s="1">
        <v>4</v>
      </c>
      <c r="F128" s="1" t="str">
        <v>BioLegend</v>
      </c>
      <c r="G128" s="1" t="str">
        <v>Pune</v>
      </c>
      <c r="H128" s="1" t="str">
        <v>Saturday (25-10-25)</v>
      </c>
      <c r="I128" s="1" t="str">
        <v>OutStation</v>
      </c>
    </row>
    <row r="129" spans="1:9" x14ac:dyDescent="0.25">
      <c r="A129" s="1">
        <v>102008</v>
      </c>
      <c r="B129" s="1" t="str">
        <v>anti-mouse CD25</v>
      </c>
      <c r="C129" s="1">
        <v>1</v>
      </c>
      <c r="D129" s="1" t="str">
        <v>TIFR</v>
      </c>
      <c r="E129" s="1">
        <v>4</v>
      </c>
      <c r="F129" s="1" t="str">
        <v>BioLegend</v>
      </c>
      <c r="G129" s="1" t="str">
        <v>Hyderabad</v>
      </c>
      <c r="H129" s="1" t="str">
        <v>Wednesday (22-10-25)</v>
      </c>
      <c r="I129" s="1" t="str">
        <v>OutStation</v>
      </c>
    </row>
    <row r="130" spans="1:9" x14ac:dyDescent="0.25">
      <c r="A130" s="1">
        <v>102116</v>
      </c>
      <c r="B130" s="1" t="str">
        <v>anti-mouse CD28</v>
      </c>
      <c r="C130" s="1">
        <v>1</v>
      </c>
      <c r="D130" s="1" t="str">
        <v>IMTECH</v>
      </c>
      <c r="E130" s="1">
        <v>4</v>
      </c>
      <c r="F130" s="1" t="str">
        <v>BioLegend</v>
      </c>
      <c r="G130" s="1" t="str">
        <v>Chandigarh</v>
      </c>
      <c r="H130" s="1" t="str">
        <v>Monday (27-10-25)</v>
      </c>
      <c r="I130" s="1" t="str">
        <v>OutStation</v>
      </c>
    </row>
    <row r="131" spans="1:9" x14ac:dyDescent="0.25">
      <c r="A131" s="1">
        <v>103008</v>
      </c>
      <c r="B131" s="1" t="str">
        <v>anti-mouse/human CD44</v>
      </c>
      <c r="C131" s="1">
        <v>1</v>
      </c>
      <c r="D131" s="1" t="str">
        <v>MICRO VAPI</v>
      </c>
      <c r="E131" s="1">
        <v>4</v>
      </c>
      <c r="F131" s="1" t="str">
        <v>BioLegend</v>
      </c>
      <c r="G131" s="1" t="str">
        <v>Gujrat</v>
      </c>
      <c r="H131" s="1" t="str">
        <v>Wednesday (22-10-25)</v>
      </c>
      <c r="I131" s="1" t="str">
        <v>OutStation</v>
      </c>
    </row>
    <row r="132" spans="1:9" x14ac:dyDescent="0.25">
      <c r="A132" s="1">
        <v>105006</v>
      </c>
      <c r="B132" s="1" t="str">
        <v>anti-mouse CD86</v>
      </c>
      <c r="C132" s="1">
        <v>1</v>
      </c>
      <c r="D132" s="1" t="str">
        <v>RCB</v>
      </c>
      <c r="E132" s="1">
        <v>4</v>
      </c>
      <c r="F132" s="1" t="str">
        <v>BioLegend</v>
      </c>
      <c r="G132" s="1" t="str">
        <v>Delhi</v>
      </c>
      <c r="H132" s="1" t="str">
        <v>Deepak</v>
      </c>
      <c r="I132" s="1" t="str">
        <v>Local</v>
      </c>
    </row>
    <row r="133" spans="1:9" x14ac:dyDescent="0.25">
      <c r="A133" s="1">
        <v>116008</v>
      </c>
      <c r="B133" s="1" t="str">
        <v>anti-mouse CD4</v>
      </c>
      <c r="C133" s="1">
        <v>1</v>
      </c>
      <c r="D133" s="1" t="str">
        <v>TIFR</v>
      </c>
      <c r="E133" s="1">
        <v>4</v>
      </c>
      <c r="F133" s="1" t="str">
        <v>BioLegend</v>
      </c>
      <c r="G133" s="1" t="str">
        <v>Hyderabad</v>
      </c>
      <c r="H133" s="1" t="str">
        <v>Wednesday (22-10-25)</v>
      </c>
      <c r="I133" s="1" t="str">
        <v>OutStation</v>
      </c>
    </row>
    <row r="134" spans="1:9" x14ac:dyDescent="0.25">
      <c r="A134" s="1">
        <v>118220</v>
      </c>
      <c r="B134" s="1" t="str">
        <v>anti-mouse CD326 (EpCAM)</v>
      </c>
      <c r="C134" s="1">
        <v>1</v>
      </c>
      <c r="D134" s="1" t="str">
        <v>ACTREC</v>
      </c>
      <c r="E134" s="1">
        <v>4</v>
      </c>
      <c r="F134" s="1" t="str">
        <v>BioLegend</v>
      </c>
      <c r="G134" s="1" t="str">
        <v>Mumbai</v>
      </c>
      <c r="H134" s="1" t="str">
        <v>Wednesday (22-10-25)</v>
      </c>
      <c r="I134" s="1" t="str">
        <v>OutStation</v>
      </c>
    </row>
    <row r="135" spans="1:9" x14ac:dyDescent="0.25">
      <c r="A135" s="1">
        <v>119703</v>
      </c>
      <c r="B135" s="1" t="str">
        <v>anti-mouse CD366 (Tim-3)</v>
      </c>
      <c r="C135" s="1">
        <v>1</v>
      </c>
      <c r="D135" s="1" t="str">
        <v>TIFR</v>
      </c>
      <c r="E135" s="1">
        <v>4</v>
      </c>
      <c r="F135" s="1" t="str">
        <v>BioLegend</v>
      </c>
      <c r="G135" s="1" t="str">
        <v>Hyderabad</v>
      </c>
      <c r="H135" s="1" t="str">
        <v>Wednesday (22-10-25)</v>
      </c>
      <c r="I135" s="1" t="str">
        <v>OutStation</v>
      </c>
    </row>
    <row r="136" spans="1:9" x14ac:dyDescent="0.25">
      <c r="A136" s="1">
        <v>120205</v>
      </c>
      <c r="B136" s="1" t="str">
        <v>anti-mouse CD357 (GITR)</v>
      </c>
      <c r="C136" s="1">
        <v>1</v>
      </c>
      <c r="D136" s="1" t="str">
        <v>TIFR</v>
      </c>
      <c r="E136" s="1">
        <v>4</v>
      </c>
      <c r="F136" s="1" t="str">
        <v>BioLegend</v>
      </c>
      <c r="G136" s="1" t="str">
        <v>Hyderabad</v>
      </c>
      <c r="H136" s="1" t="str">
        <v>Wednesday (22-10-25)</v>
      </c>
      <c r="I136" s="1" t="str">
        <v>OutStation</v>
      </c>
    </row>
    <row r="137" spans="1:9" x14ac:dyDescent="0.25">
      <c r="A137" s="1">
        <v>123114</v>
      </c>
      <c r="B137" s="1" t="str">
        <v>anti-mouse F4/80</v>
      </c>
      <c r="C137" s="1">
        <v>1</v>
      </c>
      <c r="D137" s="1" t="str">
        <v>Aurigine Service</v>
      </c>
      <c r="E137" s="1">
        <v>4</v>
      </c>
      <c r="F137" s="1" t="str">
        <v>BioLegend</v>
      </c>
      <c r="G137" s="1" t="str">
        <v>Hyderabad</v>
      </c>
      <c r="H137" s="1" t="str">
        <v>Wednesday (22-10-25)</v>
      </c>
      <c r="I137" s="1" t="str">
        <v>OutStation</v>
      </c>
    </row>
    <row r="138" spans="1:9" x14ac:dyDescent="0.25">
      <c r="A138" s="1">
        <v>123173</v>
      </c>
      <c r="B138" s="1" t="str">
        <v>anti-mouse F4/80</v>
      </c>
      <c r="C138" s="1">
        <v>1</v>
      </c>
      <c r="D138" s="1" t="str">
        <v>MICRO VAPI</v>
      </c>
      <c r="E138" s="1">
        <v>4</v>
      </c>
      <c r="F138" s="1" t="str">
        <v>BioLegend</v>
      </c>
      <c r="G138" s="1" t="str">
        <v>Gujrat</v>
      </c>
      <c r="H138" s="1" t="str">
        <v>Wednesday (22-10-25)</v>
      </c>
      <c r="I138" s="1" t="str">
        <v>OutStation</v>
      </c>
    </row>
    <row r="139" spans="1:9" x14ac:dyDescent="0.25">
      <c r="A139" s="1">
        <v>125224</v>
      </c>
      <c r="B139" s="1" t="str">
        <v>anti-mouse CD223 (LAG-3)</v>
      </c>
      <c r="C139" s="1">
        <v>1</v>
      </c>
      <c r="D139" s="1" t="str">
        <v>ACTREC</v>
      </c>
      <c r="E139" s="1">
        <v>4</v>
      </c>
      <c r="F139" s="1" t="str">
        <v>BioLegend</v>
      </c>
      <c r="G139" s="1" t="str">
        <v>Mumbai</v>
      </c>
      <c r="H139" s="1" t="str">
        <v>Wednesday (22-10-25)</v>
      </c>
      <c r="I139" s="1" t="str">
        <v>OutStation</v>
      </c>
    </row>
    <row r="140" spans="1:9" x14ac:dyDescent="0.25">
      <c r="A140" s="1">
        <v>127605</v>
      </c>
      <c r="B140" s="1" t="str">
        <v>anti-mouse Ly-6G</v>
      </c>
      <c r="C140" s="1">
        <v>1</v>
      </c>
      <c r="D140" s="1" t="str">
        <v>TIFR</v>
      </c>
      <c r="E140" s="1">
        <v>4</v>
      </c>
      <c r="F140" s="1" t="str">
        <v>BioLegend</v>
      </c>
      <c r="G140" s="1" t="str">
        <v>Hyderabad</v>
      </c>
      <c r="H140" s="1" t="str">
        <v>Wednesday (22-10-25)</v>
      </c>
      <c r="I140" s="1" t="str">
        <v>OutStation</v>
      </c>
    </row>
    <row r="141" spans="1:9" x14ac:dyDescent="0.25">
      <c r="A141" s="1">
        <v>135010</v>
      </c>
      <c r="B141" s="1" t="str">
        <v>anti-mouse CD127 (IL-7Rα)</v>
      </c>
      <c r="C141" s="1">
        <v>1</v>
      </c>
      <c r="D141" s="1" t="str">
        <v>MICRO VAPI</v>
      </c>
      <c r="E141" s="1">
        <v>4</v>
      </c>
      <c r="F141" s="1" t="str">
        <v>BioLegend</v>
      </c>
      <c r="G141" s="1" t="str">
        <v>Gujrat</v>
      </c>
      <c r="H141" s="1" t="str">
        <v>Wednesday (22-10-25)</v>
      </c>
      <c r="I141" s="1" t="str">
        <v>OutStation</v>
      </c>
    </row>
    <row r="142" spans="1:9" x14ac:dyDescent="0.25">
      <c r="A142" s="1">
        <v>135213</v>
      </c>
      <c r="B142" s="1" t="str">
        <v>anti-mouse CD279 (PD-1)</v>
      </c>
      <c r="C142" s="1">
        <v>1</v>
      </c>
      <c r="D142" s="1" t="str">
        <v>TIFR</v>
      </c>
      <c r="E142" s="1">
        <v>4</v>
      </c>
      <c r="F142" s="1" t="str">
        <v>BioLegend</v>
      </c>
      <c r="G142" s="1" t="str">
        <v>Hyderabad</v>
      </c>
      <c r="H142" s="1" t="str">
        <v>Wednesday (22-10-25)</v>
      </c>
      <c r="I142" s="1" t="str">
        <v>OutStation</v>
      </c>
    </row>
    <row r="143" spans="1:9" x14ac:dyDescent="0.25">
      <c r="A143" s="1">
        <v>141409</v>
      </c>
      <c r="B143" s="1" t="str">
        <v>anti-mouse LAP (TGF-β1)</v>
      </c>
      <c r="C143" s="1">
        <v>1</v>
      </c>
      <c r="D143" s="1" t="str">
        <v>TIFR</v>
      </c>
      <c r="E143" s="1">
        <v>4</v>
      </c>
      <c r="F143" s="1" t="str">
        <v>BioLegend</v>
      </c>
      <c r="G143" s="1" t="str">
        <v>Hyderabad</v>
      </c>
      <c r="H143" s="1" t="str">
        <v>Wednesday (22-10-25)</v>
      </c>
      <c r="I143" s="1" t="str">
        <v>OutStation</v>
      </c>
    </row>
    <row r="144" spans="1:9" x14ac:dyDescent="0.25">
      <c r="A144" s="1">
        <v>141732</v>
      </c>
      <c r="B144" s="1" t="str">
        <v>anti-mouse CD206 (MMR)</v>
      </c>
      <c r="C144" s="1">
        <v>1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>Deepak</v>
      </c>
      <c r="I144" s="1" t="str">
        <v>Local</v>
      </c>
    </row>
    <row r="145" spans="1:9" x14ac:dyDescent="0.25">
      <c r="A145" s="1">
        <v>145513</v>
      </c>
      <c r="B145" s="1" t="str">
        <v>anti-mouse CD185 (CXCR5)</v>
      </c>
      <c r="C145" s="1">
        <v>1</v>
      </c>
      <c r="D145" s="1" t="str">
        <v>TIFR</v>
      </c>
      <c r="E145" s="1">
        <v>4</v>
      </c>
      <c r="F145" s="1" t="str">
        <v>BioLegend</v>
      </c>
      <c r="G145" s="1" t="str">
        <v>Hyderabad</v>
      </c>
      <c r="H145" s="1" t="str">
        <v>Wednesday (22-10-25)</v>
      </c>
      <c r="I145" s="1" t="str">
        <v>OutStation</v>
      </c>
    </row>
    <row r="146" spans="1:9" x14ac:dyDescent="0.25">
      <c r="A146" s="1">
        <v>149303</v>
      </c>
      <c r="B146" s="1" t="str">
        <v>anti-mouse CD182 (CXCR2)</v>
      </c>
      <c r="C146" s="1">
        <v>1</v>
      </c>
      <c r="D146" s="1" t="str">
        <v>TIFR</v>
      </c>
      <c r="E146" s="1">
        <v>4</v>
      </c>
      <c r="F146" s="1" t="str">
        <v>BioLegend</v>
      </c>
      <c r="G146" s="1" t="str">
        <v>Hyderabad</v>
      </c>
      <c r="H146" s="1" t="str">
        <v>Wednesday (22-10-25)</v>
      </c>
      <c r="I146" s="1" t="str">
        <v>OutStation</v>
      </c>
    </row>
    <row r="147" spans="1:9" x14ac:dyDescent="0.25">
      <c r="A147" s="1">
        <v>155505</v>
      </c>
      <c r="B147" s="1" t="str">
        <v>anti-mouse CD170 (Siglec-F)</v>
      </c>
      <c r="C147" s="1">
        <v>1</v>
      </c>
      <c r="D147" s="1" t="str">
        <v>TIFR</v>
      </c>
      <c r="E147" s="1">
        <v>4</v>
      </c>
      <c r="F147" s="1" t="str">
        <v>BioLegend</v>
      </c>
      <c r="G147" s="1" t="str">
        <v>Hyderabad</v>
      </c>
      <c r="H147" s="1" t="str">
        <v>Wednesday (22-10-25)</v>
      </c>
      <c r="I147" s="1" t="str">
        <v>OutStation</v>
      </c>
    </row>
    <row r="148" spans="1:9" x14ac:dyDescent="0.25">
      <c r="A148" s="1">
        <v>156604</v>
      </c>
      <c r="B148" s="1" t="str">
        <v>PLUS (anti-mouse CD16/32)</v>
      </c>
      <c r="C148" s="1">
        <v>1</v>
      </c>
      <c r="D148" s="1" t="str">
        <v>MICRO VAPI</v>
      </c>
      <c r="E148" s="1">
        <v>4</v>
      </c>
      <c r="F148" s="1" t="str">
        <v>BioLegend</v>
      </c>
      <c r="G148" s="1" t="str">
        <v>Gujrat</v>
      </c>
      <c r="H148" s="1" t="str">
        <v>Wednesday (22-10-25)</v>
      </c>
      <c r="I148" s="1" t="str">
        <v>OutStation</v>
      </c>
    </row>
    <row r="149" spans="1:9" x14ac:dyDescent="0.25">
      <c r="A149" s="1">
        <v>300310</v>
      </c>
      <c r="B149" s="1" t="str">
        <v>anti-human CD3</v>
      </c>
      <c r="C149" s="1">
        <v>1</v>
      </c>
      <c r="D149" s="1" t="str">
        <v>MICRO VAPI</v>
      </c>
      <c r="E149" s="1">
        <v>4</v>
      </c>
      <c r="F149" s="1" t="str">
        <v>BioLegend</v>
      </c>
      <c r="G149" s="1" t="str">
        <v>Gujrat</v>
      </c>
      <c r="H149" s="1" t="str">
        <v>Wednesday (22-10-25)</v>
      </c>
      <c r="I149" s="1" t="str">
        <v>OutStation</v>
      </c>
    </row>
    <row r="150" spans="1:9" x14ac:dyDescent="0.25">
      <c r="A150" s="1">
        <v>301028</v>
      </c>
      <c r="B150" s="1" t="str">
        <v>anti-human CD8a</v>
      </c>
      <c r="C150" s="1">
        <v>1</v>
      </c>
      <c r="D150" s="1" t="str">
        <v>MICRO VAPI</v>
      </c>
      <c r="E150" s="1">
        <v>4</v>
      </c>
      <c r="F150" s="1" t="str">
        <v>BioLegend</v>
      </c>
      <c r="G150" s="1" t="str">
        <v>Gujrat</v>
      </c>
      <c r="H150" s="1" t="str">
        <v>Wednesday (22-10-25)</v>
      </c>
      <c r="I150" s="1" t="str">
        <v>OutStation</v>
      </c>
    </row>
    <row r="151" spans="1:9" x14ac:dyDescent="0.25">
      <c r="A151" s="1">
        <v>301305</v>
      </c>
      <c r="B151" s="1" t="str">
        <v>anti-human CD11b</v>
      </c>
      <c r="C151" s="1">
        <v>1</v>
      </c>
      <c r="D151" s="1" t="str">
        <v>ASHOKA</v>
      </c>
      <c r="E151" s="1">
        <v>4</v>
      </c>
      <c r="F151" s="1" t="str">
        <v>BioLegend</v>
      </c>
      <c r="G151" s="1" t="str">
        <v>Sonipat</v>
      </c>
      <c r="H151" s="1" t="str">
        <v>On Hold</v>
      </c>
      <c r="I151" s="1" t="str">
        <v>OutStation</v>
      </c>
    </row>
    <row r="152" spans="1:9" x14ac:dyDescent="0.25">
      <c r="A152" s="1">
        <v>302212</v>
      </c>
      <c r="B152" s="1" t="str">
        <v>anti-human CD19</v>
      </c>
      <c r="C152" s="1">
        <v>1</v>
      </c>
      <c r="D152" s="1" t="str">
        <v>MICRO VAPI</v>
      </c>
      <c r="E152" s="1">
        <v>4</v>
      </c>
      <c r="F152" s="1" t="str">
        <v>BioLegend</v>
      </c>
      <c r="G152" s="1" t="str">
        <v>Gujrat</v>
      </c>
      <c r="H152" s="1" t="str">
        <v>Wednesday (22-10-25)</v>
      </c>
      <c r="I152" s="1" t="str">
        <v>OutStation</v>
      </c>
    </row>
    <row r="153" spans="1:9" x14ac:dyDescent="0.25">
      <c r="A153" s="1">
        <v>302902</v>
      </c>
      <c r="B153" s="1" t="str">
        <v>anti-human CD28</v>
      </c>
      <c r="C153" s="1">
        <v>1</v>
      </c>
      <c r="D153" s="1" t="str">
        <v>RANJAN</v>
      </c>
      <c r="E153" s="1">
        <v>4</v>
      </c>
      <c r="F153" s="1" t="str">
        <v>BioLegend</v>
      </c>
      <c r="G153" s="1" t="str">
        <v>patna</v>
      </c>
      <c r="H153" s="1" t="str">
        <v>Saturday (25-10-25)</v>
      </c>
      <c r="I153" s="1" t="str">
        <v>OutStation</v>
      </c>
    </row>
    <row r="154" spans="1:9" x14ac:dyDescent="0.25">
      <c r="A154" s="1">
        <v>305034</v>
      </c>
      <c r="B154" s="1" t="str">
        <v>anti-human CD64</v>
      </c>
      <c r="C154" s="1">
        <v>1</v>
      </c>
      <c r="D154" s="1" t="str">
        <v>ACTREC</v>
      </c>
      <c r="E154" s="1">
        <v>4</v>
      </c>
      <c r="F154" s="1" t="str">
        <v>BioLegend</v>
      </c>
      <c r="G154" s="1" t="str">
        <v>Mumbai</v>
      </c>
      <c r="H154" s="1" t="str">
        <v>Wednesday (22-10-25)</v>
      </c>
      <c r="I154" s="1" t="str">
        <v>OutStation</v>
      </c>
    </row>
    <row r="155" spans="1:9" x14ac:dyDescent="0.25">
      <c r="A155" s="1">
        <v>305413</v>
      </c>
      <c r="B155" s="1" t="str">
        <v>anti-human CD86</v>
      </c>
      <c r="C155" s="1">
        <v>1</v>
      </c>
      <c r="D155" s="1" t="str">
        <v>ASHOKA</v>
      </c>
      <c r="E155" s="1">
        <v>4</v>
      </c>
      <c r="F155" s="1" t="str">
        <v>BioLegend</v>
      </c>
      <c r="G155" s="1" t="str">
        <v>Sonipat</v>
      </c>
      <c r="H155" s="1" t="str">
        <v>On Hold</v>
      </c>
      <c r="I155" s="1" t="str">
        <v>OutStation</v>
      </c>
    </row>
    <row r="156" spans="1:9" x14ac:dyDescent="0.25">
      <c r="A156" s="1">
        <v>312206</v>
      </c>
      <c r="B156" s="1" t="str">
        <v>anti-human CD10</v>
      </c>
      <c r="C156" s="1">
        <v>1</v>
      </c>
      <c r="D156" s="1" t="str">
        <v>ACTREC</v>
      </c>
      <c r="E156" s="1">
        <v>4</v>
      </c>
      <c r="F156" s="1" t="str">
        <v>BioLegend</v>
      </c>
      <c r="G156" s="1" t="str">
        <v>Mumbai</v>
      </c>
      <c r="H156" s="1" t="str">
        <v>Wednesday (22-10-25)</v>
      </c>
      <c r="I156" s="1" t="str">
        <v>OutStation</v>
      </c>
    </row>
    <row r="157" spans="1:9" x14ac:dyDescent="0.25">
      <c r="A157" s="1">
        <v>317302</v>
      </c>
      <c r="B157" s="1" t="str">
        <v>anti-human CD3</v>
      </c>
      <c r="C157" s="1">
        <v>1</v>
      </c>
      <c r="D157" s="1" t="str">
        <v>RANJAN</v>
      </c>
      <c r="E157" s="1">
        <v>4</v>
      </c>
      <c r="F157" s="1" t="str">
        <v>BioLegend</v>
      </c>
      <c r="G157" s="1" t="str">
        <v>patna</v>
      </c>
      <c r="H157" s="1" t="str">
        <v>Saturday (25-10-25)</v>
      </c>
      <c r="I157" s="1" t="str">
        <v>OutStation</v>
      </c>
    </row>
    <row r="158" spans="1:9" x14ac:dyDescent="0.25">
      <c r="A158" s="1">
        <v>317318</v>
      </c>
      <c r="B158" s="1" t="str">
        <v>anti-human CD3</v>
      </c>
      <c r="C158" s="1">
        <v>1</v>
      </c>
      <c r="D158" s="1" t="str">
        <v>RANJAN</v>
      </c>
      <c r="E158" s="1">
        <v>4</v>
      </c>
      <c r="F158" s="1" t="str">
        <v>BioLegend</v>
      </c>
      <c r="G158" s="1" t="str">
        <v>patna</v>
      </c>
      <c r="H158" s="1" t="str">
        <v>Saturday (25-10-25)</v>
      </c>
      <c r="I158" s="1" t="str">
        <v>OutStation</v>
      </c>
    </row>
    <row r="159" spans="1:9" x14ac:dyDescent="0.25">
      <c r="A159" s="1">
        <v>317408</v>
      </c>
      <c r="B159" s="1" t="str">
        <v>anti-human CD4</v>
      </c>
      <c r="C159" s="1">
        <v>1</v>
      </c>
      <c r="D159" s="1" t="str">
        <v>RANJAN</v>
      </c>
      <c r="E159" s="1">
        <v>4</v>
      </c>
      <c r="F159" s="1" t="str">
        <v>BioLegend</v>
      </c>
      <c r="G159" s="1" t="str">
        <v>patna</v>
      </c>
      <c r="H159" s="1" t="str">
        <v>Saturday (25-10-25)</v>
      </c>
      <c r="I159" s="1" t="str">
        <v>OutStation</v>
      </c>
    </row>
    <row r="160" spans="1:9" x14ac:dyDescent="0.25">
      <c r="A160" s="1">
        <v>317434</v>
      </c>
      <c r="B160" s="1" t="str">
        <v>anti-human CD4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 t="str">
        <v>Wednesday (22-10-25)</v>
      </c>
      <c r="I160" s="1" t="str">
        <v>OutStation</v>
      </c>
    </row>
    <row r="161" spans="1:9" x14ac:dyDescent="0.25">
      <c r="A161" s="1">
        <v>333904</v>
      </c>
      <c r="B161" s="1" t="str">
        <v>anti-human CD30</v>
      </c>
      <c r="C161" s="1">
        <v>1</v>
      </c>
      <c r="D161" s="1" t="str">
        <v>ACTREC</v>
      </c>
      <c r="E161" s="1">
        <v>4</v>
      </c>
      <c r="F161" s="1" t="str">
        <v>BioLegend</v>
      </c>
      <c r="G161" s="1" t="str">
        <v>Mumbai</v>
      </c>
      <c r="H161" s="1" t="str">
        <v>Wednesday (22-10-25)</v>
      </c>
      <c r="I161" s="1" t="str">
        <v>OutStation</v>
      </c>
    </row>
    <row r="162" spans="1:9" x14ac:dyDescent="0.25">
      <c r="A162" s="1">
        <v>337416</v>
      </c>
      <c r="B162" s="1" t="str">
        <v>anti-human CD112 (Nectin-2)</v>
      </c>
      <c r="C162" s="1">
        <v>1</v>
      </c>
      <c r="D162" s="1" t="str">
        <v>BIO SOLUTION</v>
      </c>
      <c r="E162" s="1">
        <v>4</v>
      </c>
      <c r="F162" s="1" t="str">
        <v>BioLegend</v>
      </c>
      <c r="G162" s="1" t="str">
        <v>Hyderabad</v>
      </c>
      <c r="H162" s="1" t="str">
        <v>Wednesday (22-10-25)</v>
      </c>
      <c r="I162" s="1" t="str">
        <v>OutStation</v>
      </c>
    </row>
    <row r="163" spans="1:9" x14ac:dyDescent="0.25">
      <c r="A163" s="1">
        <v>337614</v>
      </c>
      <c r="B163" s="1" t="str">
        <v>anti-human CD155 (PVR)</v>
      </c>
      <c r="C163" s="1">
        <v>1</v>
      </c>
      <c r="D163" s="1" t="str">
        <v>BIO SOLUTION</v>
      </c>
      <c r="E163" s="1">
        <v>4</v>
      </c>
      <c r="F163" s="1" t="str">
        <v>BioLegend</v>
      </c>
      <c r="G163" s="1" t="str">
        <v>Hyderabad</v>
      </c>
      <c r="H163" s="1" t="str">
        <v>Wednesday (22-10-25)</v>
      </c>
      <c r="I163" s="1" t="str">
        <v>OutStation</v>
      </c>
    </row>
    <row r="164" spans="1:9" x14ac:dyDescent="0.25">
      <c r="A164" s="45">
        <v>343512</v>
      </c>
      <c r="B164" s="45" t="str">
        <v>anti-human CD34</v>
      </c>
      <c r="C164" s="45">
        <v>1</v>
      </c>
      <c r="D164" s="45" t="str">
        <v>MICRO VAPI</v>
      </c>
      <c r="E164" s="45">
        <v>4</v>
      </c>
      <c r="F164" s="45" t="str">
        <v>BioLegend</v>
      </c>
      <c r="G164" s="45" t="str">
        <v>Gujrat</v>
      </c>
      <c r="H164" t="str">
        <v>Wednesday (22-10-25)</v>
      </c>
      <c r="I164" t="str">
        <v>OutStation</v>
      </c>
    </row>
    <row r="165" spans="1:9" x14ac:dyDescent="0.25">
      <c r="A165" s="1">
        <v>343614</v>
      </c>
      <c r="B165" s="1" t="str">
        <v>anti-human CD34</v>
      </c>
      <c r="C165" s="1">
        <v>1</v>
      </c>
      <c r="D165" s="1" t="str">
        <v>ACTREC</v>
      </c>
      <c r="E165" s="1">
        <v>4</v>
      </c>
      <c r="F165" s="1" t="str">
        <v>BioLegend</v>
      </c>
      <c r="G165" s="1" t="str">
        <v>Mumbai</v>
      </c>
      <c r="H165" t="str">
        <v>Wednesday (22-10-25)</v>
      </c>
      <c r="I165" t="str">
        <v>OutStation</v>
      </c>
    </row>
    <row r="166" spans="1:9" x14ac:dyDescent="0.25">
      <c r="A166" s="1">
        <v>348232</v>
      </c>
      <c r="B166" s="1" t="str">
        <v>anti-human IgD</v>
      </c>
      <c r="C166" s="1">
        <v>1</v>
      </c>
      <c r="D166" s="1" t="str">
        <v>ACTREC</v>
      </c>
      <c r="E166" s="1">
        <v>4</v>
      </c>
      <c r="F166" s="1" t="str">
        <v>BioLegend</v>
      </c>
      <c r="G166" s="1" t="str">
        <v>Mumbai</v>
      </c>
      <c r="H166" t="str">
        <v>Wednesday (22-10-25)</v>
      </c>
      <c r="I166" t="str">
        <v>OutStation</v>
      </c>
    </row>
    <row r="167" spans="1:9" x14ac:dyDescent="0.25">
      <c r="A167" s="1">
        <v>350214</v>
      </c>
      <c r="B167" s="1" t="str">
        <v>anti-human CD103 (Integrin αE)</v>
      </c>
      <c r="C167" s="1">
        <v>1</v>
      </c>
      <c r="D167" s="1" t="str">
        <v>IMMUNO ACT</v>
      </c>
      <c r="E167" s="1">
        <v>4</v>
      </c>
      <c r="F167" s="1" t="str">
        <v>BioLegend</v>
      </c>
      <c r="G167" s="1" t="str">
        <v>Mumbai</v>
      </c>
      <c r="H167" t="str">
        <v>Saturday (25-10-25)</v>
      </c>
      <c r="I167" t="str">
        <v>OutStation</v>
      </c>
    </row>
    <row r="168" spans="1:9" x14ac:dyDescent="0.25">
      <c r="A168" s="1">
        <v>354108</v>
      </c>
      <c r="B168" s="1" t="str">
        <v>anti-human CD89</v>
      </c>
      <c r="C168" s="1">
        <v>1</v>
      </c>
      <c r="D168" s="1" t="str">
        <v>ACTREC</v>
      </c>
      <c r="E168" s="1">
        <v>4</v>
      </c>
      <c r="F168" s="1" t="str">
        <v>BioLegend</v>
      </c>
      <c r="G168" s="1" t="str">
        <v>Mumbai</v>
      </c>
      <c r="H168" t="str">
        <v>Wednesday (22-10-25)</v>
      </c>
      <c r="I168" t="str">
        <v>OutStation</v>
      </c>
    </row>
    <row r="169" spans="1:9" x14ac:dyDescent="0.25">
      <c r="A169" s="1">
        <v>358510</v>
      </c>
      <c r="B169" s="1" t="str">
        <v>anti-human/mouse Bcl-6</v>
      </c>
      <c r="C169" s="1">
        <v>1</v>
      </c>
      <c r="D169" s="1" t="str">
        <v>ACTREC</v>
      </c>
      <c r="E169" s="1">
        <v>4</v>
      </c>
      <c r="F169" s="1" t="str">
        <v>BioLegend</v>
      </c>
      <c r="G169" s="1" t="str">
        <v>Mumbai</v>
      </c>
      <c r="H169" t="str">
        <v>Wednesday (22-10-25)</v>
      </c>
      <c r="I169" t="str">
        <v>OutStation</v>
      </c>
    </row>
    <row r="170" spans="1:9" x14ac:dyDescent="0.25">
      <c r="A170" s="1">
        <v>362526</v>
      </c>
      <c r="B170" s="1" t="str">
        <v>anti-human CD56 (NCAM)</v>
      </c>
      <c r="C170" s="1">
        <v>1</v>
      </c>
      <c r="D170" s="1" t="str">
        <v>ACTREC</v>
      </c>
      <c r="E170" s="1">
        <v>4</v>
      </c>
      <c r="F170" s="1" t="str">
        <v>BioLegend</v>
      </c>
      <c r="G170" s="1" t="str">
        <v>Mumbai</v>
      </c>
      <c r="H170" t="str">
        <v>Wednesday (22-10-25)</v>
      </c>
      <c r="I170" t="str">
        <v>OutStation</v>
      </c>
    </row>
    <row r="171" spans="1:9" x14ac:dyDescent="0.25">
      <c r="A171" s="1">
        <v>367164</v>
      </c>
      <c r="B171" s="1" t="str">
        <v>anti-human CD14</v>
      </c>
      <c r="C171" s="1">
        <v>1</v>
      </c>
      <c r="D171" s="1" t="str">
        <v>ACTREC</v>
      </c>
      <c r="E171" s="1">
        <v>4</v>
      </c>
      <c r="F171" s="1" t="str">
        <v>BioLegend</v>
      </c>
      <c r="G171" s="1" t="str">
        <v>Mumbai</v>
      </c>
      <c r="H171" t="str">
        <v>Wednesday (22-10-25)</v>
      </c>
      <c r="I171" t="str">
        <v>OutStation</v>
      </c>
    </row>
    <row r="172" spans="1:9" x14ac:dyDescent="0.25">
      <c r="A172" s="1">
        <v>369332</v>
      </c>
      <c r="B172" s="1" t="str">
        <v>anti-human CD223 (LAG-3)</v>
      </c>
      <c r="C172" s="1">
        <v>1</v>
      </c>
      <c r="D172" s="1" t="str">
        <v>ACTREC</v>
      </c>
      <c r="E172" s="1">
        <v>4</v>
      </c>
      <c r="F172" s="1" t="str">
        <v>BioLegend</v>
      </c>
      <c r="G172" s="1" t="str">
        <v>Mumbai</v>
      </c>
      <c r="H172" t="str">
        <v>Wednesday (22-10-25)</v>
      </c>
      <c r="I172" t="str">
        <v>OutStation</v>
      </c>
    </row>
    <row r="173" spans="1:9" x14ac:dyDescent="0.25">
      <c r="A173" s="1">
        <v>369703</v>
      </c>
      <c r="B173" s="1" t="str">
        <v>anti-human Arginase I</v>
      </c>
      <c r="C173" s="1">
        <v>1</v>
      </c>
      <c r="D173" s="1" t="str">
        <v>ASHOKA</v>
      </c>
      <c r="E173" s="1">
        <v>4</v>
      </c>
      <c r="F173" s="1" t="str">
        <v>BioLegend</v>
      </c>
      <c r="G173" s="1" t="str">
        <v>Sonipat</v>
      </c>
      <c r="H173" t="str">
        <v>On Hold</v>
      </c>
      <c r="I173" t="str">
        <v>OutStation</v>
      </c>
    </row>
    <row r="174" spans="1:9" x14ac:dyDescent="0.25">
      <c r="A174" s="1">
        <v>396414</v>
      </c>
      <c r="B174" s="1" t="str">
        <v>anti-human/mouse Granzyme B Recombinant</v>
      </c>
      <c r="C174" s="1">
        <v>1</v>
      </c>
      <c r="D174" s="1" t="str">
        <v>NIRRCH</v>
      </c>
      <c r="E174" s="1">
        <v>4</v>
      </c>
      <c r="F174" s="1" t="str">
        <v>BioLegend</v>
      </c>
      <c r="G174" s="1" t="str">
        <v>Mumbai</v>
      </c>
      <c r="H174" t="str">
        <v>Wednesday (22-10-25)</v>
      </c>
      <c r="I174" t="str">
        <v>OutStation</v>
      </c>
    </row>
    <row r="175" spans="1:9" x14ac:dyDescent="0.25">
      <c r="A175" s="1">
        <v>400129</v>
      </c>
      <c r="B175" s="1" t="str">
        <v>Mouse IgG1, κ Isotype Ctrl (FC)</v>
      </c>
      <c r="C175" s="1">
        <v>1</v>
      </c>
      <c r="D175" s="1" t="str">
        <v>LABEX</v>
      </c>
      <c r="E175" s="1">
        <v>4</v>
      </c>
      <c r="F175" s="1" t="str">
        <v>BioLegend</v>
      </c>
      <c r="G175" s="1" t="str">
        <v>Delhi</v>
      </c>
      <c r="H175" t="str">
        <v>Porter (not received yet)</v>
      </c>
      <c r="I175" t="str">
        <v>Local</v>
      </c>
    </row>
    <row r="176" spans="1:9" x14ac:dyDescent="0.25">
      <c r="A176" s="1">
        <v>400508</v>
      </c>
      <c r="B176" s="1" t="str">
        <v>Rat IgG2a, κ Isotype Ctrl</v>
      </c>
      <c r="C176" s="1">
        <v>1</v>
      </c>
      <c r="D176" s="1" t="str">
        <v>Aurigine Service</v>
      </c>
      <c r="E176" s="1">
        <v>4</v>
      </c>
      <c r="F176" s="1" t="str">
        <v>BioLegend</v>
      </c>
      <c r="G176" s="1" t="str">
        <v>Hyderabad</v>
      </c>
      <c r="H176" t="str">
        <v>Wednesday (22-10-25)</v>
      </c>
      <c r="I176" t="str">
        <v>OutStation</v>
      </c>
    </row>
    <row r="177" spans="1:9" x14ac:dyDescent="0.25">
      <c r="A177" s="1">
        <v>400522</v>
      </c>
      <c r="B177" s="1" t="str">
        <v>Rat IgG2a, κ Isotype Ctrl</v>
      </c>
      <c r="C177" s="1">
        <v>1</v>
      </c>
      <c r="D177" s="1" t="str">
        <v>Aurigine Service</v>
      </c>
      <c r="E177" s="1">
        <v>4</v>
      </c>
      <c r="F177" s="1" t="str">
        <v>BioLegend</v>
      </c>
      <c r="G177" s="1" t="str">
        <v>Hyderabad</v>
      </c>
      <c r="H177" t="str">
        <v>Wednesday (22-10-25)</v>
      </c>
      <c r="I177" t="str">
        <v>OutStation</v>
      </c>
    </row>
    <row r="178" spans="1:9" x14ac:dyDescent="0.25">
      <c r="A178" s="1">
        <v>400524</v>
      </c>
      <c r="B178" s="1" t="str">
        <v>Rat IgG2a, κ Isotype Ctrl</v>
      </c>
      <c r="C178" s="1">
        <v>1</v>
      </c>
      <c r="D178" s="1" t="str">
        <v>Aurigine Service</v>
      </c>
      <c r="E178" s="1">
        <v>4</v>
      </c>
      <c r="F178" s="1" t="str">
        <v>BioLegend</v>
      </c>
      <c r="G178" s="1" t="str">
        <v>Hyderabad</v>
      </c>
      <c r="H178" t="str">
        <v>Wednesday (22-10-25)</v>
      </c>
      <c r="I178" t="str">
        <v>OutStation</v>
      </c>
    </row>
    <row r="179" spans="1:9" x14ac:dyDescent="0.25">
      <c r="A179" s="1">
        <v>400551</v>
      </c>
      <c r="B179" s="1" t="str">
        <v>Rat IgG2a, κ Isotype Ctrl</v>
      </c>
      <c r="C179" s="1">
        <v>1</v>
      </c>
      <c r="D179" s="1" t="str">
        <v>Aurigine Service</v>
      </c>
      <c r="E179" s="1">
        <v>4</v>
      </c>
      <c r="F179" s="1" t="str">
        <v>BioLegend</v>
      </c>
      <c r="G179" s="1" t="str">
        <v>Hyderabad</v>
      </c>
      <c r="H179" t="str">
        <v>Wednesday (22-10-25)</v>
      </c>
      <c r="I179" t="str">
        <v>OutStation</v>
      </c>
    </row>
    <row r="180" spans="1:9" x14ac:dyDescent="0.25">
      <c r="A180" s="1">
        <v>400932</v>
      </c>
      <c r="B180" s="1" t="str">
        <v>Armenian Hamster IgG Isotype Ctrl</v>
      </c>
      <c r="C180" s="1">
        <v>1</v>
      </c>
      <c r="D180" s="1" t="str">
        <v>Aurigine Service</v>
      </c>
      <c r="E180" s="1">
        <v>4</v>
      </c>
      <c r="F180" s="1" t="str">
        <v>BioLegend</v>
      </c>
      <c r="G180" s="1" t="str">
        <v>Hyderabad</v>
      </c>
      <c r="H180" t="str">
        <v>Wednesday (22-10-25)</v>
      </c>
      <c r="I180" t="str">
        <v>OutStation</v>
      </c>
    </row>
    <row r="181" spans="1:9" x14ac:dyDescent="0.25">
      <c r="A181" s="1">
        <v>405301</v>
      </c>
      <c r="B181" s="1" t="str">
        <v>Goat anti-mouse IgG (minimal x-reactivity)</v>
      </c>
      <c r="C181" s="1">
        <v>1</v>
      </c>
      <c r="D181" s="1" t="str">
        <v>TIFR</v>
      </c>
      <c r="E181" s="1">
        <v>4</v>
      </c>
      <c r="F181" s="1" t="str">
        <v>BioLegend</v>
      </c>
      <c r="G181" s="1" t="str">
        <v>Hyderabad</v>
      </c>
      <c r="H181" t="str">
        <v>Wednesday (22-10-25)</v>
      </c>
      <c r="I181" t="str">
        <v>OutStation</v>
      </c>
    </row>
    <row r="182" spans="1:9" x14ac:dyDescent="0.25">
      <c r="A182" s="1">
        <v>405706</v>
      </c>
      <c r="B182" s="1" t="str">
        <v>anti-mouse IgD</v>
      </c>
      <c r="C182" s="1">
        <v>1</v>
      </c>
      <c r="D182" s="1" t="str">
        <v>Aurigine Service</v>
      </c>
      <c r="E182" s="1">
        <v>4</v>
      </c>
      <c r="F182" s="1" t="str">
        <v>BioLegend</v>
      </c>
      <c r="G182" s="1" t="str">
        <v>Hyderabad</v>
      </c>
      <c r="H182" t="str">
        <v>Wednesday (22-10-25)</v>
      </c>
      <c r="I182" t="str">
        <v>OutStation</v>
      </c>
    </row>
    <row r="183" spans="1:9" x14ac:dyDescent="0.25">
      <c r="A183" s="1">
        <v>406001</v>
      </c>
      <c r="B183" s="1" t="str">
        <v>anti-mouse IgG</v>
      </c>
      <c r="C183" s="1">
        <v>1</v>
      </c>
      <c r="D183" s="1" t="str">
        <v>RCB</v>
      </c>
      <c r="E183" s="1">
        <v>4</v>
      </c>
      <c r="F183" s="1" t="str">
        <v>BioLegend</v>
      </c>
      <c r="G183" s="1" t="str">
        <v>Delhi</v>
      </c>
      <c r="H183" t="str">
        <v>Deepak</v>
      </c>
      <c r="I183" t="str">
        <v>Local</v>
      </c>
    </row>
    <row r="184" spans="1:9" x14ac:dyDescent="0.25">
      <c r="A184" s="1">
        <v>406416</v>
      </c>
      <c r="B184" s="1" t="str">
        <v>Donkey anti-rabbit IgG (min. x-reactivity)</v>
      </c>
      <c r="C184" s="1">
        <v>1</v>
      </c>
      <c r="D184" s="1" t="str">
        <v>RCB</v>
      </c>
      <c r="E184" s="1">
        <v>4</v>
      </c>
      <c r="F184" s="1" t="str">
        <v>BioLegend</v>
      </c>
      <c r="G184" s="1" t="str">
        <v>Delhi</v>
      </c>
      <c r="H184" t="str">
        <v>Deepak</v>
      </c>
      <c r="I184" t="str">
        <v>Local</v>
      </c>
    </row>
    <row r="185" spans="1:9" x14ac:dyDescent="0.25">
      <c r="A185" s="1">
        <v>406516</v>
      </c>
      <c r="B185" s="1" t="str">
        <v>anti-mouse IgM</v>
      </c>
      <c r="C185" s="1">
        <v>1</v>
      </c>
      <c r="D185" s="1" t="str">
        <v>Aurigine Service</v>
      </c>
      <c r="E185" s="1">
        <v>4</v>
      </c>
      <c r="F185" s="1" t="str">
        <v>BioLegend</v>
      </c>
      <c r="G185" s="1" t="str">
        <v>Hyderabad</v>
      </c>
      <c r="H185" t="str">
        <v>Wednesday (22-10-25)</v>
      </c>
      <c r="I185" t="str">
        <v>OutStation</v>
      </c>
    </row>
    <row r="186" spans="1:9" x14ac:dyDescent="0.25">
      <c r="A186" s="1">
        <v>406606</v>
      </c>
      <c r="B186" s="1" t="str">
        <v>anti-mouse IgG1</v>
      </c>
      <c r="C186" s="1">
        <v>1</v>
      </c>
      <c r="D186" s="1" t="str">
        <v>Aurigine Service</v>
      </c>
      <c r="E186" s="1">
        <v>4</v>
      </c>
      <c r="F186" s="1" t="str">
        <v>BioLegend</v>
      </c>
      <c r="G186" s="1" t="str">
        <v>Hyderabad</v>
      </c>
      <c r="H186" t="str">
        <v>Wednesday (22-10-25)</v>
      </c>
      <c r="I186" t="str">
        <v>OutStation</v>
      </c>
    </row>
    <row r="187" spans="1:9" x14ac:dyDescent="0.25">
      <c r="A187" s="1">
        <v>420201</v>
      </c>
      <c r="B187" s="1" t="str">
        <v>Cell Staining Buffer</v>
      </c>
      <c r="C187" s="1">
        <v>1</v>
      </c>
      <c r="D187" s="1" t="str">
        <v>AGHARKAR</v>
      </c>
      <c r="E187" s="1">
        <v>4</v>
      </c>
      <c r="F187" s="1" t="str">
        <v>BioLegend</v>
      </c>
      <c r="G187" s="1" t="str">
        <v>Pune</v>
      </c>
      <c r="H187" t="str">
        <v>Saturday (25-10-25)</v>
      </c>
      <c r="I187" t="str">
        <v>OutStation</v>
      </c>
    </row>
    <row r="188" spans="1:9" x14ac:dyDescent="0.25">
      <c r="A188" s="1">
        <v>420301</v>
      </c>
      <c r="B188" s="1" t="str">
        <v>RBC Lysis Buffer (10X)</v>
      </c>
      <c r="C188" s="1">
        <v>1</v>
      </c>
      <c r="D188" s="1" t="str">
        <v>AGHARKAR</v>
      </c>
      <c r="E188" s="1">
        <v>4</v>
      </c>
      <c r="F188" s="1" t="str">
        <v>BioLegend</v>
      </c>
      <c r="G188" s="1" t="str">
        <v>Pune</v>
      </c>
      <c r="H188" t="str">
        <v>Saturday (25-10-25)</v>
      </c>
      <c r="I188" t="str">
        <v>OutStation</v>
      </c>
    </row>
    <row r="189" spans="1:9" x14ac:dyDescent="0.25">
      <c r="A189" s="1">
        <v>420403</v>
      </c>
      <c r="B189" s="1" t="str">
        <v>7-AAD Viability Staining Solution</v>
      </c>
      <c r="C189" s="1">
        <v>1</v>
      </c>
      <c r="D189" s="1" t="str">
        <v>MICRO VAPI</v>
      </c>
      <c r="E189" s="1">
        <v>4</v>
      </c>
      <c r="F189" s="1" t="str">
        <v>BioLegend</v>
      </c>
      <c r="G189" s="1" t="str">
        <v>Gujrat</v>
      </c>
      <c r="H189" t="str">
        <v>Wednesday (22-10-25)</v>
      </c>
      <c r="I189" t="str">
        <v>OutStation</v>
      </c>
    </row>
    <row r="190" spans="1:9" x14ac:dyDescent="0.25">
      <c r="A190" s="1">
        <v>420601</v>
      </c>
      <c r="B190" s="1" t="str">
        <v>Brefeldin A Solution (1,000X)</v>
      </c>
      <c r="C190" s="1">
        <v>1</v>
      </c>
      <c r="D190" s="1" t="str">
        <v>AGHARKAR</v>
      </c>
      <c r="E190" s="1">
        <v>4</v>
      </c>
      <c r="F190" s="1" t="str">
        <v>BioLegend</v>
      </c>
      <c r="G190" s="1" t="str">
        <v>Pune</v>
      </c>
      <c r="H190" t="str">
        <v>Saturday (25-10-25)</v>
      </c>
      <c r="I190" t="str">
        <v>OutStation</v>
      </c>
    </row>
    <row r="191" spans="1:9" x14ac:dyDescent="0.25">
      <c r="A191" s="1">
        <v>420601</v>
      </c>
      <c r="B191" s="1" t="str">
        <v>Brefeldin A Solution (1,000X)</v>
      </c>
      <c r="C191" s="1">
        <v>1</v>
      </c>
      <c r="D191" s="1" t="str">
        <v>RGCB</v>
      </c>
      <c r="E191" s="1">
        <v>4</v>
      </c>
      <c r="F191" s="1" t="str">
        <v>BioLegend</v>
      </c>
      <c r="G191" s="1" t="str">
        <v>Kerala</v>
      </c>
      <c r="H191" t="str">
        <v>Saturday (25-10-25)</v>
      </c>
      <c r="I191" t="str">
        <v>OutStation</v>
      </c>
    </row>
    <row r="192" spans="1:9" x14ac:dyDescent="0.25">
      <c r="A192" s="1">
        <v>420701</v>
      </c>
      <c r="B192" s="1" t="str">
        <v>Monensin Solution (1,000X)</v>
      </c>
      <c r="C192" s="1">
        <v>1</v>
      </c>
      <c r="D192" s="1" t="str">
        <v>ABHI BIO</v>
      </c>
      <c r="E192" s="1">
        <v>4</v>
      </c>
      <c r="F192" s="1" t="str">
        <v>BioLegend</v>
      </c>
      <c r="G192" s="1" t="str">
        <v>Kolkata</v>
      </c>
      <c r="H192" t="str">
        <v>Wednesday (22-10-25)</v>
      </c>
      <c r="I192" t="str">
        <v>OutStation</v>
      </c>
    </row>
    <row r="193" spans="1:9" x14ac:dyDescent="0.25">
      <c r="A193" s="1">
        <v>422501</v>
      </c>
      <c r="B193" s="1" t="str">
        <v>Cyto-Last™ Buffer</v>
      </c>
      <c r="C193" s="1">
        <v>1</v>
      </c>
      <c r="D193" s="1" t="str">
        <v>AGHARKAR</v>
      </c>
      <c r="E193" s="1">
        <v>4</v>
      </c>
      <c r="F193" s="1" t="str">
        <v>BioLegend</v>
      </c>
      <c r="G193" s="1" t="str">
        <v>Pune</v>
      </c>
      <c r="H193" t="str">
        <v>Saturday (25-10-25)</v>
      </c>
      <c r="I193" t="str">
        <v>OutStation</v>
      </c>
    </row>
    <row r="194" spans="1:9" x14ac:dyDescent="0.25">
      <c r="A194" s="1">
        <v>424401</v>
      </c>
      <c r="B194" s="1" t="str">
        <v>True-Nuclear™ Transcription Factor Buffer Set</v>
      </c>
      <c r="C194" s="1">
        <v>1</v>
      </c>
      <c r="D194" s="1" t="str">
        <v>TIFR</v>
      </c>
      <c r="E194" s="1">
        <v>4</v>
      </c>
      <c r="F194" s="1" t="str">
        <v>BioLegend</v>
      </c>
      <c r="G194" s="1" t="str">
        <v>Hyderabad</v>
      </c>
      <c r="H194" t="str">
        <v>Wednesday (22-10-25)</v>
      </c>
      <c r="I194" t="str">
        <v>OutStation</v>
      </c>
    </row>
    <row r="195" spans="1:9" x14ac:dyDescent="0.25">
      <c r="A195" s="1">
        <v>425501</v>
      </c>
      <c r="B195" s="1" t="str">
        <v>Flow Cytometry Antibody Diluent Buffer</v>
      </c>
      <c r="C195" s="1">
        <v>1</v>
      </c>
      <c r="D195" s="1" t="str">
        <v>AGHARKAR</v>
      </c>
      <c r="E195" s="1">
        <v>4</v>
      </c>
      <c r="F195" s="1" t="str">
        <v>BioLegend</v>
      </c>
      <c r="G195" s="1" t="str">
        <v>Pune</v>
      </c>
      <c r="H195" t="str">
        <v>Saturday (25-10-25)</v>
      </c>
      <c r="I195" t="str">
        <v>OutStation</v>
      </c>
    </row>
    <row r="196" spans="1:9" x14ac:dyDescent="0.25">
      <c r="A196" s="1">
        <v>426102</v>
      </c>
      <c r="B196" s="1" t="str">
        <v>True-Stain Monocyte Blocker™</v>
      </c>
      <c r="C196" s="1">
        <v>1</v>
      </c>
      <c r="D196" s="1" t="str">
        <v>MICRO VAPI</v>
      </c>
      <c r="E196" s="1">
        <v>4</v>
      </c>
      <c r="F196" s="1" t="str">
        <v>BioLegend</v>
      </c>
      <c r="G196" s="1" t="str">
        <v>Gujrat</v>
      </c>
      <c r="H196" t="str">
        <v>Wednesday (22-10-25)</v>
      </c>
      <c r="I196" t="str">
        <v>OutStation</v>
      </c>
    </row>
    <row r="197" spans="1:9" x14ac:dyDescent="0.25">
      <c r="A197" s="1">
        <v>426105</v>
      </c>
      <c r="B197" s="1" t="str">
        <v>True-Stain™ Multi-Fluor Buffer</v>
      </c>
      <c r="C197" s="1">
        <v>1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 t="str">
        <v>Wednesday (22-10-25)</v>
      </c>
      <c r="I197" t="str">
        <v>OutStation</v>
      </c>
    </row>
    <row r="198" spans="1:9" x14ac:dyDescent="0.25">
      <c r="A198" s="1">
        <v>426803</v>
      </c>
      <c r="B198" s="1" t="str">
        <v>Cyto-Fast™ Fix/Perm Buffer Set</v>
      </c>
      <c r="C198" s="1">
        <v>1</v>
      </c>
      <c r="D198" s="1" t="str">
        <v>AGHARKAR</v>
      </c>
      <c r="E198" s="1">
        <v>4</v>
      </c>
      <c r="F198" s="1" t="str">
        <v>BioLegend</v>
      </c>
      <c r="G198" s="1" t="str">
        <v>Pune</v>
      </c>
      <c r="H198" t="str">
        <v>Saturday (25-10-25)</v>
      </c>
      <c r="I198" t="str">
        <v>OutStation</v>
      </c>
    </row>
    <row r="199" spans="1:9" x14ac:dyDescent="0.25">
      <c r="A199" s="1">
        <v>505008</v>
      </c>
      <c r="B199" s="1" t="str">
        <v>anti-mouse IL-10</v>
      </c>
      <c r="C199" s="1">
        <v>1</v>
      </c>
      <c r="D199" s="1" t="str">
        <v>TIFR</v>
      </c>
      <c r="E199" s="1">
        <v>4</v>
      </c>
      <c r="F199" s="1" t="str">
        <v>BioLegend</v>
      </c>
      <c r="G199" s="1" t="str">
        <v>Hyderabad</v>
      </c>
      <c r="H199" t="str">
        <v>Wednesday (22-10-25)</v>
      </c>
      <c r="I199" t="str">
        <v>OutStation</v>
      </c>
    </row>
    <row r="200" spans="1:9" x14ac:dyDescent="0.25">
      <c r="A200" s="1">
        <v>570204</v>
      </c>
      <c r="B200" s="1" t="str">
        <v>Human IFN-γ (carrier-free)</v>
      </c>
      <c r="C200" s="1">
        <v>1</v>
      </c>
      <c r="D200" s="1" t="str">
        <v>RCB</v>
      </c>
      <c r="E200" s="1">
        <v>-20</v>
      </c>
      <c r="F200" s="1" t="str">
        <v>BioLegend</v>
      </c>
      <c r="G200" s="1" t="str">
        <v>Delhi</v>
      </c>
      <c r="H200" t="str">
        <v>Deepak</v>
      </c>
      <c r="I200" t="str">
        <v>Local</v>
      </c>
    </row>
    <row r="201" spans="1:9" x14ac:dyDescent="0.25">
      <c r="A201" s="1">
        <v>575306</v>
      </c>
      <c r="B201" s="1" t="str">
        <v>Mouse IFN-γ (carrier-free)</v>
      </c>
      <c r="C201" s="1">
        <v>1</v>
      </c>
      <c r="D201" s="1" t="str">
        <v>RCB</v>
      </c>
      <c r="E201" s="1">
        <v>-20</v>
      </c>
      <c r="F201" s="1" t="str">
        <v>BioLegend</v>
      </c>
      <c r="G201" s="1" t="str">
        <v>Delhi</v>
      </c>
      <c r="H201" t="str">
        <v>Deepak</v>
      </c>
      <c r="I201" t="str">
        <v>Local</v>
      </c>
    </row>
    <row r="202" spans="1:9" x14ac:dyDescent="0.25">
      <c r="A202" s="1">
        <v>633603</v>
      </c>
      <c r="B202" s="1" t="str">
        <v>anti-Bax</v>
      </c>
      <c r="C202" s="1">
        <v>1</v>
      </c>
      <c r="D202" s="1" t="str">
        <v>LABEX</v>
      </c>
      <c r="E202" s="1">
        <v>4</v>
      </c>
      <c r="F202" s="1" t="str">
        <v>BioLegend</v>
      </c>
      <c r="G202" s="1" t="str">
        <v>Delhi</v>
      </c>
      <c r="H202" t="str">
        <v>Porter (not received yet)</v>
      </c>
      <c r="I202" t="str">
        <v>Local</v>
      </c>
    </row>
    <row r="203" spans="1:9" x14ac:dyDescent="0.25">
      <c r="A203" s="1">
        <v>640906</v>
      </c>
      <c r="B203" s="1" t="str">
        <v>Annexin V</v>
      </c>
      <c r="C203" s="1">
        <v>1</v>
      </c>
      <c r="D203" s="1" t="str">
        <v>RCB</v>
      </c>
      <c r="E203" s="1">
        <v>4</v>
      </c>
      <c r="F203" s="1" t="str">
        <v>BioLegend</v>
      </c>
      <c r="G203" s="1" t="str">
        <v>Delhi</v>
      </c>
      <c r="H203" t="str">
        <v>Deepak</v>
      </c>
      <c r="I203" t="str">
        <v>Local</v>
      </c>
    </row>
    <row r="204" spans="1:9" x14ac:dyDescent="0.25">
      <c r="A204" s="1">
        <v>640914</v>
      </c>
      <c r="B204" s="1" t="str">
        <v>Annexin V Apoptosis Detection Kit with PI</v>
      </c>
      <c r="C204" s="1">
        <v>1</v>
      </c>
      <c r="D204" s="1" t="str">
        <v>LABEX</v>
      </c>
      <c r="E204" s="1">
        <v>4</v>
      </c>
      <c r="F204" s="1" t="str">
        <v>BioLegend</v>
      </c>
      <c r="G204" s="1" t="str">
        <v>Delhi</v>
      </c>
      <c r="H204" t="str">
        <v>Porter (not received yet)</v>
      </c>
      <c r="I204" t="str">
        <v>Local</v>
      </c>
    </row>
    <row r="205" spans="1:9" x14ac:dyDescent="0.25">
      <c r="A205" s="1">
        <v>740809</v>
      </c>
      <c r="B205" s="1" t="str">
        <v>Human Inflammation Panel 1 (13-plex) w/VbP</v>
      </c>
      <c r="C205" s="1">
        <v>1</v>
      </c>
      <c r="D205" s="1" t="str">
        <v>POPVAX</v>
      </c>
      <c r="E205" s="1">
        <v>4</v>
      </c>
      <c r="F205" s="1" t="str">
        <v>BioLegend</v>
      </c>
      <c r="G205" s="1" t="str">
        <v>Telangana</v>
      </c>
      <c r="H205" t="str">
        <v>Wednesday (22-10-25)</v>
      </c>
      <c r="I205" t="str">
        <v>OutStation</v>
      </c>
    </row>
    <row r="206" spans="1:9" x14ac:dyDescent="0.25">
      <c r="A206" s="1">
        <v>316302</v>
      </c>
      <c r="B206" s="1" t="str">
        <v>Purified anti-human β2-microglobulin Antibody</v>
      </c>
      <c r="C206" s="1">
        <v>2</v>
      </c>
      <c r="D206" s="1" t="str">
        <v>Stock</v>
      </c>
      <c r="E206" s="1">
        <v>4</v>
      </c>
      <c r="F206" s="1" t="str">
        <v>BioLegend</v>
      </c>
      <c r="G206" s="1" t="str">
        <v>STOCK</v>
      </c>
      <c r="H206" t="str">
        <v>stock</v>
      </c>
      <c r="I206" t="str">
        <v>STOCK</v>
      </c>
    </row>
    <row r="207" spans="1:9" x14ac:dyDescent="0.25">
      <c r="A207" s="1">
        <v>570802</v>
      </c>
      <c r="B207" s="1" t="str">
        <v xml:space="preserve">Recombinant Human IL-6 </v>
      </c>
      <c r="C207" s="1">
        <v>2</v>
      </c>
      <c r="D207" s="1" t="str">
        <v>Opening Stock</v>
      </c>
      <c r="E207" s="1">
        <v>-20</v>
      </c>
      <c r="F207" s="1" t="str">
        <v>BioLegend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>
        <v>421002</v>
      </c>
      <c r="B208" s="1" t="str">
        <v xml:space="preserve">Intracellular Staining Permeabilization Wash Buffer </v>
      </c>
      <c r="C208" s="1">
        <v>2</v>
      </c>
      <c r="D208" s="1" t="str">
        <v>Opening Stock</v>
      </c>
      <c r="E208" s="1">
        <v>4</v>
      </c>
      <c r="F208" s="1" t="str">
        <v>BioLegend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>
        <v>329702</v>
      </c>
      <c r="B209" s="1" t="str">
        <v xml:space="preserve">Purified anti-human CD274 </v>
      </c>
      <c r="C209" s="1">
        <v>2</v>
      </c>
      <c r="D209" s="1" t="str">
        <v>Opening Stock</v>
      </c>
      <c r="E209" s="1">
        <v>4</v>
      </c>
      <c r="F209" s="1" t="str">
        <v>BioLegend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 t="str">
        <v>2600505001730</v>
      </c>
      <c r="B210" s="1" t="str">
        <v>(Agarose for Nucleic Acid Electrophoresis-500g)</v>
      </c>
      <c r="C210" s="1">
        <v>2</v>
      </c>
      <c r="D210" s="1" t="str">
        <v>STOCK</v>
      </c>
      <c r="E210" s="1" t="str">
        <v>RT</v>
      </c>
      <c r="F210" s="1" t="str">
        <v>Genei Lab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 t="str">
        <v>2662070501730</v>
      </c>
      <c r="B211" s="1" t="str">
        <v>(StepUp 1 Kb DNA Ladder RTU, 50 µg)</v>
      </c>
      <c r="C211" s="1">
        <v>2</v>
      </c>
      <c r="D211" s="1" t="str">
        <v>STOCK</v>
      </c>
      <c r="E211" s="1">
        <v>-20</v>
      </c>
      <c r="F211" s="1" t="str">
        <v>Genei Lab</v>
      </c>
      <c r="G211" s="1" t="str">
        <v>STOCK</v>
      </c>
      <c r="H211" t="str">
        <v>Stock</v>
      </c>
      <c r="I211" t="str">
        <v>STOCK</v>
      </c>
    </row>
    <row r="212" spans="1:9" x14ac:dyDescent="0.25">
      <c r="A212" s="1" t="str">
        <v>2662670501730</v>
      </c>
      <c r="B212" s="1" t="str">
        <v>RMBD13 (StepUp 100 Bp DNA Ladder RTU, 50 µg)</v>
      </c>
      <c r="C212" s="1">
        <v>2</v>
      </c>
      <c r="D212" s="1" t="str">
        <v>STOCK</v>
      </c>
      <c r="E212" s="1">
        <v>-20</v>
      </c>
      <c r="F212" s="1" t="str">
        <v>Genei Lab</v>
      </c>
      <c r="G212" s="1" t="str">
        <v>STOCK</v>
      </c>
      <c r="H212" t="str">
        <v>Stock</v>
      </c>
      <c r="I212" t="str">
        <v>STOCK</v>
      </c>
    </row>
    <row r="213" spans="1:9" x14ac:dyDescent="0.25">
      <c r="A213" s="1" t="str">
        <v>15407-47-MIN</v>
      </c>
      <c r="B213" s="1" t="str">
        <v>Polyethersulfone 0.22 µm</v>
      </c>
      <c r="C213" s="1">
        <v>2</v>
      </c>
      <c r="D213" s="1" t="str">
        <v>Stock</v>
      </c>
      <c r="E213" s="1" t="str">
        <v>RT</v>
      </c>
      <c r="F213" s="1" t="str">
        <v>Sartorius</v>
      </c>
      <c r="G213" s="1" t="str">
        <v>STOCK</v>
      </c>
      <c r="H213" t="str">
        <v>Stock</v>
      </c>
      <c r="I213" t="str">
        <v>STOCK</v>
      </c>
    </row>
    <row r="214" spans="1:9" x14ac:dyDescent="0.25">
      <c r="A214" s="1" t="str">
        <v>VS04T01</v>
      </c>
      <c r="B214" s="1" t="str">
        <v>VicaSpin Turbo 4 10000 MWCO</v>
      </c>
      <c r="C214" s="1">
        <v>2</v>
      </c>
      <c r="D214" s="1" t="str">
        <v>Stock</v>
      </c>
      <c r="E214" s="1" t="str">
        <v>RT</v>
      </c>
      <c r="F214" s="1" t="str">
        <v>Sartorius</v>
      </c>
      <c r="G214" s="1" t="str">
        <v>STOCK</v>
      </c>
      <c r="H214" t="str">
        <v>Stock</v>
      </c>
      <c r="I214" t="str">
        <v>STOCK</v>
      </c>
    </row>
    <row r="215" spans="1:9" x14ac:dyDescent="0.25">
      <c r="A215" s="1" t="str">
        <v>VS15TR21</v>
      </c>
      <c r="B215" s="1" t="str">
        <v>VivaSpin Turbo 15 RC 30000 MWCO</v>
      </c>
      <c r="C215" s="1">
        <v>2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>
        <v>814326</v>
      </c>
      <c r="B216" s="1" t="str">
        <v>Acrylamide, Ultra Pure 500 KG</v>
      </c>
      <c r="C216" s="1">
        <v>2</v>
      </c>
      <c r="D216" s="1" t="str">
        <v>Stock</v>
      </c>
      <c r="E216" s="1" t="str">
        <v>RT</v>
      </c>
      <c r="F216" s="1" t="str">
        <v>Mp Bio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>
        <v>194825</v>
      </c>
      <c r="B217" s="1" t="str">
        <v>Glycine, Molecular Biology Reagent 1 KG</v>
      </c>
      <c r="C217" s="1">
        <v>2</v>
      </c>
      <c r="D217" s="1" t="str">
        <v>Stock</v>
      </c>
      <c r="E217" s="1" t="str">
        <v>RT</v>
      </c>
      <c r="F217" s="1" t="str">
        <v>Mp Bio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>
        <v>104772</v>
      </c>
      <c r="B218" s="1" t="str">
        <v>Ammonium Sulfate, Technical Pure 500 GM</v>
      </c>
      <c r="C218" s="1">
        <v>2</v>
      </c>
      <c r="D218" s="1" t="str">
        <v>Stock</v>
      </c>
      <c r="E218" s="1" t="str">
        <v>RT</v>
      </c>
      <c r="F218" s="1" t="str">
        <v>Mp Bio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>
        <v>194002</v>
      </c>
      <c r="B219" s="1" t="str">
        <v>Chloroform, Molecular Biology Reagent</v>
      </c>
      <c r="C219" s="1">
        <v>2</v>
      </c>
      <c r="D219" s="1" t="str">
        <v>Stock</v>
      </c>
      <c r="E219" s="1" t="str">
        <v>RT</v>
      </c>
      <c r="F219" s="1" t="str">
        <v>Mp Bio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424602</v>
      </c>
      <c r="B220" s="1" t="str">
        <v>Compensation Beads</v>
      </c>
      <c r="C220" s="1">
        <v>2</v>
      </c>
      <c r="D220" s="1" t="str">
        <v>Stock</v>
      </c>
      <c r="E220" s="1">
        <v>4</v>
      </c>
      <c r="F220" s="1" t="str">
        <v>BioLegend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>
        <v>740811</v>
      </c>
      <c r="B221" s="1" t="str">
        <v>LEGENDplex™ Human Inflammation Panel 1 Standard  1 vial</v>
      </c>
      <c r="C221" s="1">
        <v>2</v>
      </c>
      <c r="D221" s="1" t="str">
        <v>UNKNOWN</v>
      </c>
      <c r="E221" s="1">
        <v>4</v>
      </c>
      <c r="F221" s="1" t="str">
        <v>BioLegend</v>
      </c>
      <c r="G221" s="1" t="str">
        <v>Unknown</v>
      </c>
      <c r="H221" t="str">
        <v>Mohan Sir, (Demo)</v>
      </c>
      <c r="I221" t="str">
        <v>Unknown</v>
      </c>
    </row>
    <row r="222" spans="1:9" x14ac:dyDescent="0.25">
      <c r="A222" s="1">
        <v>741146</v>
      </c>
      <c r="B222" s="1" t="str">
        <v>LEGENDplex™ Buffer Set A3  100tests</v>
      </c>
      <c r="C222" s="1">
        <v>2</v>
      </c>
      <c r="D222" s="1" t="str">
        <v>UNKNOWN</v>
      </c>
      <c r="E222" s="1">
        <v>4</v>
      </c>
      <c r="F222" s="1" t="str">
        <v>BioLegend</v>
      </c>
      <c r="G222" s="1" t="str">
        <v>Unknown</v>
      </c>
      <c r="H222" t="str">
        <v>Mohan Sir, (Demo)</v>
      </c>
      <c r="I222" t="str">
        <v>Unknown</v>
      </c>
    </row>
    <row r="223" spans="1:9" x14ac:dyDescent="0.25">
      <c r="A223" s="1">
        <v>100575</v>
      </c>
      <c r="B223" s="1" t="str">
        <v>Deoxyribonuclease I</v>
      </c>
      <c r="C223" s="1">
        <v>2</v>
      </c>
      <c r="D223" s="1" t="str">
        <v>Stock</v>
      </c>
      <c r="E223" s="1">
        <v>4</v>
      </c>
      <c r="F223" s="1" t="str">
        <v>MP Bio</v>
      </c>
      <c r="G223" s="1" t="str">
        <v>STOCK</v>
      </c>
      <c r="H223" t="str">
        <v>Stock</v>
      </c>
      <c r="I223" t="str">
        <v>STOCK</v>
      </c>
    </row>
    <row r="224" spans="1:9" x14ac:dyDescent="0.25">
      <c r="A224" s="1" t="str">
        <v>T6280</v>
      </c>
      <c r="B224" s="1" t="str">
        <v xml:space="preserve"> Enzastaurin 170364-57-5 Spec 2 mg</v>
      </c>
      <c r="C224" s="1">
        <v>2</v>
      </c>
      <c r="D224" s="1" t="str">
        <v>RCB</v>
      </c>
      <c r="E224" s="1">
        <v>-20</v>
      </c>
      <c r="F224" s="1" t="str">
        <v>TARGETMOL</v>
      </c>
      <c r="G224" s="1" t="str">
        <v>Delhi</v>
      </c>
      <c r="H224" t="str">
        <v>Deepak/Priyanka Madam</v>
      </c>
      <c r="I224" t="str">
        <v>Local</v>
      </c>
    </row>
    <row r="225" spans="1:9" x14ac:dyDescent="0.25">
      <c r="A225" s="1" t="str">
        <v>A70-106P</v>
      </c>
      <c r="B225" s="1" t="str">
        <v>Horse IgG Heavy and Light Chain Antibody, HRP</v>
      </c>
      <c r="C225" s="1">
        <v>2</v>
      </c>
      <c r="D225" s="1" t="str">
        <v xml:space="preserve">Biogenuix </v>
      </c>
      <c r="E225" s="1">
        <v>4</v>
      </c>
      <c r="F225" s="1" t="str">
        <v>BETHYL</v>
      </c>
      <c r="G225" s="1" t="str">
        <v>Delhi</v>
      </c>
      <c r="H225" t="str">
        <v>Priyanka Madam</v>
      </c>
      <c r="I225" t="str">
        <v>Local</v>
      </c>
    </row>
    <row r="226" spans="1:9" x14ac:dyDescent="0.25">
      <c r="A226" s="1">
        <v>301058</v>
      </c>
      <c r="B226" s="1" t="str">
        <v>anti-human CD8a</v>
      </c>
      <c r="C226" s="1">
        <v>2</v>
      </c>
      <c r="D226" s="1" t="str">
        <v>NII</v>
      </c>
      <c r="E226" s="1">
        <v>4</v>
      </c>
      <c r="F226" s="1" t="str">
        <v>BioLegend</v>
      </c>
      <c r="G226" s="1" t="str">
        <v>Delhi</v>
      </c>
      <c r="H226" t="str">
        <v>Priyanka Madam</v>
      </c>
      <c r="I226" t="str">
        <v>Local</v>
      </c>
    </row>
    <row r="227" spans="1:9" x14ac:dyDescent="0.25">
      <c r="A227" s="1">
        <v>305628</v>
      </c>
      <c r="B227" s="1" t="str">
        <v>anti-human CD95 (Fas)</v>
      </c>
      <c r="C227" s="1">
        <v>2</v>
      </c>
      <c r="D227" s="1" t="str">
        <v>NII</v>
      </c>
      <c r="E227" s="1">
        <v>4</v>
      </c>
      <c r="F227" s="1" t="str">
        <v>BioLegend</v>
      </c>
      <c r="G227" s="1" t="str">
        <v>Delhi</v>
      </c>
      <c r="H227" t="str">
        <v>Priyanka Madam</v>
      </c>
      <c r="I227" t="str">
        <v>Local</v>
      </c>
    </row>
    <row r="228" spans="1:9" x14ac:dyDescent="0.25">
      <c r="A228" s="1">
        <v>328644</v>
      </c>
      <c r="B228" s="1" t="str">
        <v>anti-human CD107a (LAMP-1)</v>
      </c>
      <c r="C228" s="1">
        <v>2</v>
      </c>
      <c r="D228" s="1" t="str">
        <v>NII</v>
      </c>
      <c r="E228" s="1">
        <v>4</v>
      </c>
      <c r="F228" s="1" t="str">
        <v>BioLegend</v>
      </c>
      <c r="G228" s="1" t="str">
        <v>Delhi</v>
      </c>
      <c r="H228" t="str">
        <v>Priyanka Madam</v>
      </c>
      <c r="I228" t="str">
        <v>Local</v>
      </c>
    </row>
    <row r="229" spans="1:9" x14ac:dyDescent="0.25">
      <c r="A229" s="1">
        <v>329522</v>
      </c>
      <c r="B229" s="1" t="str">
        <v>anti-human CD244 (2B4)</v>
      </c>
      <c r="C229" s="1">
        <v>2</v>
      </c>
      <c r="D229" s="1" t="str">
        <v>NII</v>
      </c>
      <c r="E229" s="1">
        <v>4</v>
      </c>
      <c r="F229" s="1" t="str">
        <v>BioLegend</v>
      </c>
      <c r="G229" s="1" t="str">
        <v>Delhi</v>
      </c>
      <c r="H229" t="str">
        <v>Priyanka Madam</v>
      </c>
      <c r="I229" t="str">
        <v>Local</v>
      </c>
    </row>
    <row r="230" spans="1:9" x14ac:dyDescent="0.25">
      <c r="A230" s="1">
        <v>353214</v>
      </c>
      <c r="B230" s="1" t="str">
        <v>anti-human CD197 (CCR7)</v>
      </c>
      <c r="C230" s="1">
        <v>2</v>
      </c>
      <c r="D230" s="1" t="str">
        <v>NII</v>
      </c>
      <c r="E230" s="1">
        <v>4</v>
      </c>
      <c r="F230" s="1" t="str">
        <v>BioLegend</v>
      </c>
      <c r="G230" s="1" t="str">
        <v>Delhi</v>
      </c>
      <c r="H230" t="str">
        <v>Priyanka Madam</v>
      </c>
      <c r="I230" t="str">
        <v>Local</v>
      </c>
    </row>
    <row r="231" spans="1:9" x14ac:dyDescent="0.25">
      <c r="A231" s="1">
        <v>372221</v>
      </c>
      <c r="B231" s="1" t="str">
        <v>anti-human/mouse Granzyme B Recombinant</v>
      </c>
      <c r="C231" s="1">
        <v>2</v>
      </c>
      <c r="D231" s="1" t="str">
        <v>NII</v>
      </c>
      <c r="E231" s="1">
        <v>4</v>
      </c>
      <c r="F231" s="1" t="str">
        <v>BioLegend</v>
      </c>
      <c r="G231" s="1" t="str">
        <v>Delhi</v>
      </c>
      <c r="H231" t="str">
        <v>Priyanka Madam</v>
      </c>
      <c r="I231" t="str">
        <v>Local</v>
      </c>
    </row>
    <row r="232" spans="1:9" x14ac:dyDescent="0.25">
      <c r="A232" s="1">
        <v>100336</v>
      </c>
      <c r="B232" s="1" t="str">
        <v>anti-mouse CD3ε</v>
      </c>
      <c r="C232" s="1">
        <v>2</v>
      </c>
      <c r="D232" s="1" t="str">
        <v>RCB</v>
      </c>
      <c r="E232" s="1">
        <v>4</v>
      </c>
      <c r="F232" s="1" t="str">
        <v>BioLegend</v>
      </c>
      <c r="G232" s="1" t="str">
        <v>Delhi</v>
      </c>
      <c r="H232" t="str">
        <v>Deepak</v>
      </c>
      <c r="I232" t="str">
        <v>Local</v>
      </c>
    </row>
    <row r="233" spans="1:9" x14ac:dyDescent="0.25">
      <c r="A233" s="1">
        <v>100712</v>
      </c>
      <c r="B233" s="1" t="str">
        <v>anti-mouse CD8a</v>
      </c>
      <c r="C233" s="1">
        <v>2</v>
      </c>
      <c r="D233" s="1" t="str">
        <v>MICRO VAPI</v>
      </c>
      <c r="E233" s="1">
        <v>4</v>
      </c>
      <c r="F233" s="1" t="str">
        <v>BioLegend</v>
      </c>
      <c r="G233" s="1" t="str">
        <v>Gujrat</v>
      </c>
      <c r="H233" t="str">
        <v>Wednesday (22-10-25)</v>
      </c>
      <c r="I233" t="str">
        <v>OutStation</v>
      </c>
    </row>
    <row r="234" spans="1:9" x14ac:dyDescent="0.25">
      <c r="A234" s="1">
        <v>103134</v>
      </c>
      <c r="B234" s="1" t="str">
        <v>anti-mouse CD45</v>
      </c>
      <c r="C234" s="1">
        <v>2</v>
      </c>
      <c r="D234" s="1" t="str">
        <v>AURIGINE ONCO</v>
      </c>
      <c r="E234" s="1">
        <v>4</v>
      </c>
      <c r="F234" s="1" t="str">
        <v>BioLegend</v>
      </c>
      <c r="G234" s="1" t="str">
        <v>Banglore</v>
      </c>
      <c r="H234" t="str">
        <v>Wednesday (22-10-25)</v>
      </c>
      <c r="I234" t="str">
        <v>OutStation</v>
      </c>
    </row>
    <row r="235" spans="1:9" x14ac:dyDescent="0.25">
      <c r="A235" s="1">
        <v>104426</v>
      </c>
      <c r="B235" s="1" t="str">
        <v>anti-mouse CD62L</v>
      </c>
      <c r="C235" s="1">
        <v>2</v>
      </c>
      <c r="D235" s="1" t="str">
        <v>MICRO VAPI</v>
      </c>
      <c r="E235" s="1">
        <v>4</v>
      </c>
      <c r="F235" s="1" t="str">
        <v>BioLegend</v>
      </c>
      <c r="G235" s="1" t="str">
        <v>Gujrat</v>
      </c>
      <c r="H235" t="str">
        <v>Wednesday (22-10-25)</v>
      </c>
      <c r="I235" t="str">
        <v>OutStation</v>
      </c>
    </row>
    <row r="236" spans="1:9" x14ac:dyDescent="0.25">
      <c r="A236" s="1">
        <v>104512</v>
      </c>
      <c r="B236" s="1" t="str">
        <v>anti-mouse CD69</v>
      </c>
      <c r="C236" s="1">
        <v>2</v>
      </c>
      <c r="D236" s="1" t="str">
        <v>MICRO VAPI</v>
      </c>
      <c r="E236" s="1">
        <v>4</v>
      </c>
      <c r="F236" s="1" t="str">
        <v>BioLegend</v>
      </c>
      <c r="G236" s="1" t="str">
        <v>Gujrat</v>
      </c>
      <c r="H236" t="str">
        <v>Wednesday (22-10-25)</v>
      </c>
      <c r="I236" t="str">
        <v>OutStation</v>
      </c>
    </row>
    <row r="237" spans="1:9" x14ac:dyDescent="0.25">
      <c r="A237" s="1">
        <v>105814</v>
      </c>
      <c r="B237" s="1" t="str">
        <v>anti-mouse CD117 (c-kit)</v>
      </c>
      <c r="C237" s="1">
        <v>2</v>
      </c>
      <c r="D237" s="1" t="str">
        <v>MICRO VAPI</v>
      </c>
      <c r="E237" s="1">
        <v>4</v>
      </c>
      <c r="F237" s="1" t="str">
        <v>BioLegend</v>
      </c>
      <c r="G237" s="1" t="str">
        <v>Gujrat</v>
      </c>
      <c r="H237" t="str">
        <v>Wednesday (22-10-25)</v>
      </c>
      <c r="I237" t="str">
        <v>OutStation</v>
      </c>
    </row>
    <row r="238" spans="1:9" x14ac:dyDescent="0.25">
      <c r="A238" s="1">
        <v>107641</v>
      </c>
      <c r="B238" s="1" t="str">
        <v>anti-mouse I-A/I-E</v>
      </c>
      <c r="C238" s="1">
        <v>2</v>
      </c>
      <c r="D238" s="1" t="str">
        <v>RCB</v>
      </c>
      <c r="E238" s="1">
        <v>4</v>
      </c>
      <c r="F238" s="1" t="str">
        <v>BioLegend</v>
      </c>
      <c r="G238" s="1" t="str">
        <v>Delhi</v>
      </c>
      <c r="H238" t="str">
        <v>Deepak</v>
      </c>
      <c r="I238" t="str">
        <v>Local</v>
      </c>
    </row>
    <row r="239" spans="1:9" x14ac:dyDescent="0.25">
      <c r="A239" s="1">
        <v>115555</v>
      </c>
      <c r="B239" s="1" t="str">
        <v>anti-mouse CD19</v>
      </c>
      <c r="C239" s="1">
        <v>2</v>
      </c>
      <c r="D239" s="1" t="str">
        <v>Aurigine Service</v>
      </c>
      <c r="E239" s="1">
        <v>4</v>
      </c>
      <c r="F239" s="1" t="str">
        <v>BioLegend</v>
      </c>
      <c r="G239" s="1" t="str">
        <v>Hyderabad</v>
      </c>
      <c r="H239" t="str">
        <v>Wednesday (22-10-25)</v>
      </c>
      <c r="I239" t="str">
        <v>OutStation</v>
      </c>
    </row>
    <row r="240" spans="1:9" x14ac:dyDescent="0.25">
      <c r="A240" s="1">
        <v>300306</v>
      </c>
      <c r="B240" s="1" t="str">
        <v>anti-human CD3</v>
      </c>
      <c r="C240" s="1">
        <v>2</v>
      </c>
      <c r="D240" s="1" t="str">
        <v>AURIGINE ONCO</v>
      </c>
      <c r="E240" s="1">
        <v>4</v>
      </c>
      <c r="F240" s="1" t="str">
        <v>BioLegend</v>
      </c>
      <c r="G240" s="1" t="str">
        <v>Banglore</v>
      </c>
      <c r="H240" t="str">
        <v>Wednesday (22-10-25)</v>
      </c>
      <c r="I240" t="str">
        <v>OutStation</v>
      </c>
    </row>
    <row r="241" spans="1:9" x14ac:dyDescent="0.25">
      <c r="A241" s="1">
        <v>301836</v>
      </c>
      <c r="B241" s="1" t="str">
        <v>anti-human CD14</v>
      </c>
      <c r="C241" s="1">
        <v>2</v>
      </c>
      <c r="D241" s="1" t="str">
        <v>MICRO VAPI</v>
      </c>
      <c r="E241" s="1">
        <v>4</v>
      </c>
      <c r="F241" s="1" t="str">
        <v>BioLegend</v>
      </c>
      <c r="G241" s="1" t="str">
        <v>Gujrat</v>
      </c>
      <c r="H241" t="str">
        <v>Wednesday (22-10-25)</v>
      </c>
      <c r="I241" t="str">
        <v>OutStation</v>
      </c>
    </row>
    <row r="242" spans="1:9" x14ac:dyDescent="0.25">
      <c r="A242" s="1">
        <v>302008</v>
      </c>
      <c r="B242" s="1" t="str">
        <v>anti-human CD16</v>
      </c>
      <c r="C242" s="1">
        <v>2</v>
      </c>
      <c r="D242" s="1" t="str">
        <v>AURIGINE ONCO</v>
      </c>
      <c r="E242" s="1">
        <v>4</v>
      </c>
      <c r="F242" s="1" t="str">
        <v>BioLegend</v>
      </c>
      <c r="G242" s="1" t="str">
        <v>Banglore</v>
      </c>
      <c r="H242" t="str">
        <v>Wednesday (22-10-25)</v>
      </c>
      <c r="I242" t="str">
        <v>OutStation</v>
      </c>
    </row>
    <row r="243" spans="1:9" x14ac:dyDescent="0.25">
      <c r="A243" s="1">
        <v>302216</v>
      </c>
      <c r="B243" s="1" t="str">
        <v>anti-human CD19</v>
      </c>
      <c r="C243" s="1">
        <v>2</v>
      </c>
      <c r="D243" s="1" t="str">
        <v>AURIGINE ONCO</v>
      </c>
      <c r="E243" s="1">
        <v>4</v>
      </c>
      <c r="F243" s="1" t="str">
        <v>BioLegend</v>
      </c>
      <c r="G243" s="1" t="str">
        <v>Banglore</v>
      </c>
      <c r="H243" t="str">
        <v>Wednesday (22-10-25)</v>
      </c>
      <c r="I243" t="str">
        <v>OutStation</v>
      </c>
    </row>
    <row r="244" spans="1:9" x14ac:dyDescent="0.25">
      <c r="A244" s="1">
        <v>304014</v>
      </c>
      <c r="B244" s="1" t="str">
        <v>anti-human CD45</v>
      </c>
      <c r="C244" s="1">
        <v>2</v>
      </c>
      <c r="D244" s="1" t="str">
        <v>AURIGINE ONCO</v>
      </c>
      <c r="E244" s="1">
        <v>4</v>
      </c>
      <c r="F244" s="1" t="str">
        <v>BioLegend</v>
      </c>
      <c r="G244" s="1" t="str">
        <v>Banglore</v>
      </c>
      <c r="H244" t="str">
        <v>Wednesday (22-10-25)</v>
      </c>
      <c r="I244" t="str">
        <v>OutStation</v>
      </c>
    </row>
    <row r="245" spans="1:9" x14ac:dyDescent="0.25">
      <c r="A245" s="1">
        <v>318340</v>
      </c>
      <c r="B245" s="1" t="str">
        <v>anti-human CD56 (NCAM)</v>
      </c>
      <c r="C245" s="1">
        <v>2</v>
      </c>
      <c r="D245" s="1" t="str">
        <v>AURIGINE ONCO</v>
      </c>
      <c r="E245" s="1">
        <v>4</v>
      </c>
      <c r="F245" s="1" t="str">
        <v>BioLegend</v>
      </c>
      <c r="G245" s="1" t="str">
        <v>Banglore</v>
      </c>
      <c r="H245" t="str">
        <v>Wednesday (22-10-25)</v>
      </c>
      <c r="I245" t="str">
        <v>OutStation</v>
      </c>
    </row>
    <row r="246" spans="1:9" x14ac:dyDescent="0.25">
      <c r="A246" s="1">
        <v>400218</v>
      </c>
      <c r="B246" s="1" t="str">
        <v>Mouse IgG2a, κ Isotype Ctrl</v>
      </c>
      <c r="C246" s="1">
        <v>2</v>
      </c>
      <c r="D246" s="1" t="str">
        <v>MICRO VAPI</v>
      </c>
      <c r="E246" s="1">
        <v>4</v>
      </c>
      <c r="F246" s="1" t="str">
        <v>BioLegend</v>
      </c>
      <c r="G246" s="1" t="str">
        <v>Gujrat</v>
      </c>
      <c r="H246" t="str">
        <v>Wednesday (22-10-25)</v>
      </c>
      <c r="I246" t="str">
        <v>OutStation</v>
      </c>
    </row>
    <row r="247" spans="1:9" x14ac:dyDescent="0.25">
      <c r="A247" s="1">
        <v>422302</v>
      </c>
      <c r="B247" s="1" t="str">
        <v>Human TruStain FcX™</v>
      </c>
      <c r="C247" s="1">
        <v>2</v>
      </c>
      <c r="D247" s="1" t="str">
        <v>AURIGINE ONCO</v>
      </c>
      <c r="E247" s="1">
        <v>4</v>
      </c>
      <c r="F247" s="1" t="str">
        <v>BioLegend</v>
      </c>
      <c r="G247" s="1" t="str">
        <v>Banglore</v>
      </c>
      <c r="H247" t="str">
        <v>Wednesday (22-10-25)</v>
      </c>
      <c r="I247" t="str">
        <v>OutStation</v>
      </c>
    </row>
    <row r="248" spans="1:9" x14ac:dyDescent="0.25">
      <c r="A248" s="1">
        <v>423105</v>
      </c>
      <c r="B248" s="1" t="str">
        <v>Zombie NIR™ Fixable Viability Kit</v>
      </c>
      <c r="C248" s="1">
        <v>2</v>
      </c>
      <c r="D248" s="1" t="str">
        <v>MICRO VAPI</v>
      </c>
      <c r="E248" s="1">
        <v>-20</v>
      </c>
      <c r="F248" s="1" t="str">
        <v>BioLegend</v>
      </c>
      <c r="G248" s="1" t="str">
        <v>Gujrat</v>
      </c>
      <c r="H248" t="str">
        <v>Wednesday (22-10-25)</v>
      </c>
      <c r="I248" t="str">
        <v>OutStation</v>
      </c>
    </row>
    <row r="249" spans="1:9" x14ac:dyDescent="0.25">
      <c r="A249" s="1">
        <v>640914</v>
      </c>
      <c r="B249" s="1" t="str">
        <v>Annexin V Apoptosis Detection Kit with PI</v>
      </c>
      <c r="C249" s="1">
        <v>2</v>
      </c>
      <c r="D249" s="1" t="str">
        <v>MICRO VAPI</v>
      </c>
      <c r="E249" s="1">
        <v>4</v>
      </c>
      <c r="F249" s="1" t="str">
        <v>BioLegend</v>
      </c>
      <c r="G249" s="1" t="str">
        <v>Gujrat</v>
      </c>
      <c r="H249" t="str">
        <v>Wednesday (22-10-25)</v>
      </c>
      <c r="I249" t="str">
        <v>OutStation</v>
      </c>
    </row>
    <row r="250" spans="1:9" x14ac:dyDescent="0.25">
      <c r="A250" s="1">
        <v>423303</v>
      </c>
      <c r="B250" s="1" t="str">
        <v xml:space="preserve">Cell Activation Cocktail </v>
      </c>
      <c r="C250" s="1">
        <v>3</v>
      </c>
      <c r="D250" s="1" t="str">
        <v>AIIMS</v>
      </c>
      <c r="E250" s="1">
        <v>-20</v>
      </c>
      <c r="F250" s="1" t="str">
        <v>BioLegend</v>
      </c>
      <c r="G250" s="1" t="str">
        <v>Delhi</v>
      </c>
      <c r="H250" t="str">
        <v>Priyanka Madam</v>
      </c>
      <c r="I250" t="str">
        <v>Local</v>
      </c>
    </row>
    <row r="251" spans="1:9" x14ac:dyDescent="0.25">
      <c r="A251" s="1" t="str">
        <v>LSM 1077</v>
      </c>
      <c r="B251" s="1">
        <v>0</v>
      </c>
      <c r="C251" s="1">
        <v>3</v>
      </c>
      <c r="D251" s="1" t="str">
        <v>stock</v>
      </c>
      <c r="E251" s="1">
        <v>4</v>
      </c>
      <c r="F251" s="1" t="str">
        <v>Genexis Biotech</v>
      </c>
      <c r="G251" s="1" t="str">
        <v>STOCK</v>
      </c>
      <c r="H251" t="str">
        <v>Stock</v>
      </c>
      <c r="I251" t="str">
        <v>STOCK</v>
      </c>
    </row>
    <row r="252" spans="1:9" x14ac:dyDescent="0.25">
      <c r="A252" s="1" t="str">
        <v>VS15T91</v>
      </c>
      <c r="B252" s="1" t="str">
        <v>VivaSpin Turbo 15 3000 MWCO</v>
      </c>
      <c r="C252" s="1">
        <v>3</v>
      </c>
      <c r="D252" s="1" t="str">
        <v>Stock</v>
      </c>
      <c r="E252" s="1" t="str">
        <v>RT</v>
      </c>
      <c r="F252" s="1" t="str">
        <v>Sartorius</v>
      </c>
      <c r="G252" s="1" t="str">
        <v>STOCK</v>
      </c>
      <c r="H252" t="str">
        <v>Stock</v>
      </c>
      <c r="I252" t="str">
        <v>STOCK</v>
      </c>
    </row>
    <row r="253" spans="1:9" x14ac:dyDescent="0.25">
      <c r="A253" s="1">
        <v>421101</v>
      </c>
      <c r="B253" s="1" t="str">
        <v>TMB substrate set  110mlx2</v>
      </c>
      <c r="C253" s="1">
        <v>3</v>
      </c>
      <c r="D253" s="1" t="str">
        <v>Stock</v>
      </c>
      <c r="E253" s="1">
        <v>4</v>
      </c>
      <c r="F253" s="1" t="str">
        <v>BioLegend</v>
      </c>
      <c r="G253" s="1" t="str">
        <v>STOCK</v>
      </c>
      <c r="H253" t="str">
        <v>Stock</v>
      </c>
      <c r="I253" t="str">
        <v>STOCK</v>
      </c>
    </row>
    <row r="254" spans="1:9" x14ac:dyDescent="0.25">
      <c r="A254" s="1" t="str">
        <v>B-002000-UB-100</v>
      </c>
      <c r="B254" s="1" t="str">
        <v>5X siRNA Buffer  100ml</v>
      </c>
      <c r="C254" s="1">
        <v>3</v>
      </c>
      <c r="D254" s="1" t="str">
        <v>Stock</v>
      </c>
      <c r="E254" s="1">
        <v>4</v>
      </c>
      <c r="F254" s="1" t="str">
        <v>DHARMACON</v>
      </c>
      <c r="G254" s="1" t="str">
        <v>STOCK</v>
      </c>
      <c r="H254" t="str">
        <v>Stock</v>
      </c>
      <c r="I254" t="str">
        <v>STOCK</v>
      </c>
    </row>
    <row r="255" spans="1:9" x14ac:dyDescent="0.25">
      <c r="A255" s="1" t="str">
        <v>T-2001-02</v>
      </c>
      <c r="B255" s="1" t="str">
        <v>DharmaFECT 1 Transfection Reagent  0.75 mL</v>
      </c>
      <c r="C255" s="1">
        <v>3</v>
      </c>
      <c r="D255" s="1" t="str">
        <v>Stock</v>
      </c>
      <c r="E255" s="1">
        <v>4</v>
      </c>
      <c r="F255" s="1" t="str">
        <v>DHARMACON</v>
      </c>
      <c r="G255" s="1" t="str">
        <v>STOCK</v>
      </c>
      <c r="H255" t="str">
        <v>Stock</v>
      </c>
      <c r="I255" t="str">
        <v>STOCK</v>
      </c>
    </row>
    <row r="256" spans="1:9" x14ac:dyDescent="0.25">
      <c r="A256" s="1" t="str">
        <v>T-2001-03</v>
      </c>
      <c r="B256" s="1" t="str">
        <v>DharmaFECT 1 Transfection Reagent  1.5ml</v>
      </c>
      <c r="C256" s="1">
        <v>3</v>
      </c>
      <c r="D256" s="1" t="str">
        <v>Stock</v>
      </c>
      <c r="E256" s="1">
        <v>4</v>
      </c>
      <c r="F256" s="1" t="str">
        <v>DHARMACON</v>
      </c>
      <c r="G256" s="1" t="str">
        <v>STOCK</v>
      </c>
      <c r="H256" t="str">
        <v>Stock</v>
      </c>
      <c r="I256" t="str">
        <v>STOCK</v>
      </c>
    </row>
    <row r="257" spans="1:9" x14ac:dyDescent="0.25">
      <c r="A257" s="1">
        <v>156604</v>
      </c>
      <c r="B257" s="1" t="str">
        <v>PLUS (anti-mouse CD16/32)</v>
      </c>
      <c r="C257" s="1">
        <v>3</v>
      </c>
      <c r="D257" s="1" t="str">
        <v>AURIGINE ONCO</v>
      </c>
      <c r="E257" s="1">
        <v>4</v>
      </c>
      <c r="F257" s="1" t="str">
        <v>BioLegend</v>
      </c>
      <c r="G257" s="1" t="str">
        <v>Banglore</v>
      </c>
      <c r="H257" t="str">
        <v>Wednesday (22-10-25)</v>
      </c>
      <c r="I257" t="str">
        <v>OutStation</v>
      </c>
    </row>
    <row r="258" spans="1:9" x14ac:dyDescent="0.25">
      <c r="A258" s="1">
        <v>422302</v>
      </c>
      <c r="B258" s="1" t="str">
        <v>Human TruStain FcX™</v>
      </c>
      <c r="C258" s="1">
        <v>3</v>
      </c>
      <c r="D258" s="1" t="str">
        <v>MICRO VAPI</v>
      </c>
      <c r="E258" s="1">
        <v>4</v>
      </c>
      <c r="F258" s="1" t="str">
        <v>BioLegend</v>
      </c>
      <c r="G258" s="1" t="str">
        <v>Gujrat</v>
      </c>
      <c r="H258" t="str">
        <v>Wednesday (22-10-25)</v>
      </c>
      <c r="I258" t="str">
        <v>OutStation</v>
      </c>
    </row>
    <row r="259" spans="1:9" x14ac:dyDescent="0.25">
      <c r="A259" s="1">
        <v>423102</v>
      </c>
      <c r="B259" s="1" t="str">
        <v>Zombie Aqua™ Fixable Viability Kit</v>
      </c>
      <c r="C259" s="1">
        <v>3</v>
      </c>
      <c r="D259" s="1" t="str">
        <v>RCB</v>
      </c>
      <c r="E259" s="1">
        <v>-20</v>
      </c>
      <c r="F259" s="1" t="str">
        <v>BioLegend</v>
      </c>
      <c r="G259" s="1" t="str">
        <v>Delhi</v>
      </c>
      <c r="H259" t="str">
        <v>Deepak</v>
      </c>
      <c r="I259" t="str">
        <v>Local</v>
      </c>
    </row>
    <row r="260" spans="1:9" x14ac:dyDescent="0.25">
      <c r="A260" s="1" t="str">
        <v>VS04T01</v>
      </c>
      <c r="B260" s="1" t="str">
        <v>VicaSpin Turbo 4 10000 MWCO</v>
      </c>
      <c r="C260" s="1">
        <v>4</v>
      </c>
      <c r="D260" s="1" t="str">
        <v>Stock</v>
      </c>
      <c r="E260" s="1" t="str">
        <v>RT</v>
      </c>
      <c r="F260" s="1" t="str">
        <v>Sartorius</v>
      </c>
      <c r="G260" s="1" t="str">
        <v>STOCK</v>
      </c>
      <c r="H260" t="str">
        <v>Stock</v>
      </c>
      <c r="I260" t="str">
        <v>STOCK</v>
      </c>
    </row>
    <row r="261" spans="1:9" x14ac:dyDescent="0.25">
      <c r="A261" s="1" t="str">
        <v>VS15T21</v>
      </c>
      <c r="B261" s="1" t="str">
        <v>Vivaspin® Turbo 15 Centrifugal Concentrator Polyethersulfone, 12 pc</v>
      </c>
      <c r="C261" s="1">
        <v>4</v>
      </c>
      <c r="D261" s="1" t="str">
        <v>Stock</v>
      </c>
      <c r="E261" s="1" t="str">
        <v>RT</v>
      </c>
      <c r="F261" s="1" t="str">
        <v>Sartorius</v>
      </c>
      <c r="G261" s="1" t="str">
        <v>STOCK</v>
      </c>
      <c r="H261" t="str">
        <v>Stock</v>
      </c>
      <c r="I261" t="str">
        <v>STOCK</v>
      </c>
    </row>
    <row r="262" spans="1:9" x14ac:dyDescent="0.25">
      <c r="A262" s="1">
        <v>193982</v>
      </c>
      <c r="B262" s="1" t="str">
        <v>Acrylamide, Molecular Biology Reagent 1 KG</v>
      </c>
      <c r="C262" s="1">
        <v>4</v>
      </c>
      <c r="D262" s="1" t="str">
        <v>Stock</v>
      </c>
      <c r="E262" s="1" t="str">
        <v>RT</v>
      </c>
      <c r="F262" s="1" t="str">
        <v>Mp Bio</v>
      </c>
      <c r="G262" s="1" t="str">
        <v>STOCK</v>
      </c>
      <c r="H262" t="str">
        <v>Stock</v>
      </c>
      <c r="I262" t="str">
        <v>STOCK</v>
      </c>
    </row>
    <row r="263" spans="1:9" x14ac:dyDescent="0.25">
      <c r="A263" s="1">
        <v>41003</v>
      </c>
      <c r="B263" s="1" t="str">
        <v>GelRed® Nucleic Acid Stain, 10,000X in water (trial size): (0.1mL)</v>
      </c>
      <c r="C263" s="1">
        <v>4</v>
      </c>
      <c r="D263" s="1" t="str">
        <v>Stock</v>
      </c>
      <c r="E263" s="1" t="str">
        <v>RT</v>
      </c>
      <c r="F263" s="1" t="str">
        <v>Biotium</v>
      </c>
      <c r="G263" s="1" t="str">
        <v>STOCK</v>
      </c>
      <c r="H263" t="str">
        <v>Stock</v>
      </c>
      <c r="I263" t="str">
        <v>STOCK</v>
      </c>
    </row>
    <row r="264" spans="1:9" x14ac:dyDescent="0.25">
      <c r="A264" s="1">
        <v>300424</v>
      </c>
      <c r="B264" s="1" t="str">
        <v>anti-human CD3</v>
      </c>
      <c r="C264" s="1">
        <v>4</v>
      </c>
      <c r="D264" s="1" t="str">
        <v>NII</v>
      </c>
      <c r="E264" s="1">
        <v>4</v>
      </c>
      <c r="F264" s="1" t="str">
        <v>BioLegend</v>
      </c>
      <c r="G264" s="1" t="str">
        <v>Delhi</v>
      </c>
      <c r="H264" t="str">
        <v>Priyanka Madam</v>
      </c>
      <c r="I264" t="str">
        <v>Local</v>
      </c>
    </row>
    <row r="265" spans="1:9" x14ac:dyDescent="0.25">
      <c r="A265" s="1">
        <v>103107</v>
      </c>
      <c r="B265" s="1" t="str">
        <v>anti-mouse CD45</v>
      </c>
      <c r="C265" s="1">
        <v>4</v>
      </c>
      <c r="D265" s="1" t="str">
        <v>MICRO VAPI</v>
      </c>
      <c r="E265" s="1">
        <v>4</v>
      </c>
      <c r="F265" s="1" t="str">
        <v>BioLegend</v>
      </c>
      <c r="G265" s="1" t="str">
        <v>Gujrat</v>
      </c>
      <c r="H265" t="str">
        <v>Wednesday (22-10-25)</v>
      </c>
      <c r="I265" t="str">
        <v>OutStation</v>
      </c>
    </row>
    <row r="266" spans="1:9" x14ac:dyDescent="0.25">
      <c r="A266" s="1">
        <v>420701</v>
      </c>
      <c r="B266" s="1" t="str">
        <v>Monensin Solution (1,000X)</v>
      </c>
      <c r="C266" s="1">
        <v>4</v>
      </c>
      <c r="D266" s="1" t="str">
        <v>RCB</v>
      </c>
      <c r="E266" s="1">
        <v>4</v>
      </c>
      <c r="F266" s="1" t="str">
        <v>BioLegend</v>
      </c>
      <c r="G266" s="1" t="str">
        <v>Delhi</v>
      </c>
      <c r="H266" t="str">
        <v>Deepak</v>
      </c>
      <c r="I266" t="str">
        <v>Local</v>
      </c>
    </row>
    <row r="267" spans="1:9" x14ac:dyDescent="0.25">
      <c r="A267" s="1">
        <v>556002</v>
      </c>
      <c r="B267" s="1" t="str">
        <v xml:space="preserve">Recombinant Mouse IL-9 </v>
      </c>
      <c r="C267" s="1">
        <v>5</v>
      </c>
      <c r="D267" s="1" t="str">
        <v>Opening Stock</v>
      </c>
      <c r="E267" s="1">
        <v>-20</v>
      </c>
      <c r="F267" s="1" t="str">
        <v>BioLegend</v>
      </c>
      <c r="G267" s="1" t="str">
        <v>STOCK</v>
      </c>
      <c r="H267" t="str">
        <v>Stock</v>
      </c>
      <c r="I267" t="str">
        <v>STOCK</v>
      </c>
    </row>
    <row r="268" spans="1:9" x14ac:dyDescent="0.25">
      <c r="A268" s="1" t="str">
        <v>HBM-EXP-B2.5</v>
      </c>
      <c r="B268" s="1" t="str">
        <v>Test-Exosomes one step isolation from plasma and serum 2.5ml</v>
      </c>
      <c r="C268" s="1">
        <v>5</v>
      </c>
      <c r="D268" s="1" t="str">
        <v>Sample (PM)</v>
      </c>
      <c r="E268" s="1">
        <v>4</v>
      </c>
      <c r="F268" s="1" t="str">
        <v>Hansa Biomed</v>
      </c>
      <c r="G268" s="1" t="str">
        <v>delhi</v>
      </c>
      <c r="H268" t="str">
        <v>Priyanka Madam</v>
      </c>
      <c r="I268" t="str">
        <v>Local</v>
      </c>
    </row>
    <row r="269" spans="1:9" x14ac:dyDescent="0.25">
      <c r="A269" s="1">
        <v>626812</v>
      </c>
      <c r="B269" s="1" t="str">
        <v>Alexa Fluor® 488 anti-c-Myc Antibody  100µg</v>
      </c>
      <c r="C269" s="1">
        <v>5</v>
      </c>
      <c r="D269" s="1" t="str">
        <v>AURIGINE ONCO</v>
      </c>
      <c r="E269" s="1">
        <v>4</v>
      </c>
      <c r="F269" s="1" t="str">
        <v>BioLegend</v>
      </c>
      <c r="G269" s="1" t="str">
        <v>Banglore</v>
      </c>
      <c r="H269" t="str">
        <v>Stock</v>
      </c>
      <c r="I269" t="str">
        <v>OutStation</v>
      </c>
    </row>
    <row r="270" spans="1:9" x14ac:dyDescent="0.25">
      <c r="A270" s="1" t="str">
        <v>B-003000-WB-100</v>
      </c>
      <c r="B270" s="1" t="str">
        <v>Molecular Grade RNase-free water  100ml</v>
      </c>
      <c r="C270" s="1">
        <v>5</v>
      </c>
      <c r="D270" s="1" t="str">
        <v>Stock</v>
      </c>
      <c r="E270" s="1">
        <v>4</v>
      </c>
      <c r="F270" s="1" t="str">
        <v>DHARMACON</v>
      </c>
      <c r="G270" s="1" t="str">
        <v>STOCK</v>
      </c>
      <c r="H270" t="str">
        <v>Stock</v>
      </c>
      <c r="I270" t="str">
        <v>STOCK</v>
      </c>
    </row>
    <row r="271" spans="1:9" x14ac:dyDescent="0.25">
      <c r="A271" s="1" t="str">
        <v>D-001810-10-05</v>
      </c>
      <c r="B271" s="1" t="str">
        <v>ON-TARGETplus Non-targeting Pool  5nmol</v>
      </c>
      <c r="C271" s="1">
        <v>5</v>
      </c>
      <c r="D271" s="1" t="str">
        <v>Stock</v>
      </c>
      <c r="E271" s="1">
        <v>-20</v>
      </c>
      <c r="F271" s="1" t="str">
        <v>DHARMACON</v>
      </c>
      <c r="G271" s="1" t="str">
        <v>STOCK</v>
      </c>
      <c r="H271" t="str">
        <v>Stock</v>
      </c>
      <c r="I271" t="str">
        <v>STOCK</v>
      </c>
    </row>
    <row r="272" spans="1:9" x14ac:dyDescent="0.25">
      <c r="A272">
        <v>310910</v>
      </c>
      <c r="B272" t="str">
        <v>anti-human CD69</v>
      </c>
      <c r="C272">
        <v>5</v>
      </c>
      <c r="D272" t="str">
        <v>MICRO VAPI</v>
      </c>
      <c r="E272">
        <v>4</v>
      </c>
      <c r="F272" t="str">
        <v>BioLegend</v>
      </c>
      <c r="G272" t="str">
        <v>Gujrat</v>
      </c>
      <c r="H272" t="str">
        <v>Wednesday (22-10-25)</v>
      </c>
      <c r="I272" t="str">
        <v>OutStation</v>
      </c>
    </row>
    <row r="273" spans="1:9" x14ac:dyDescent="0.25">
      <c r="A273">
        <v>410604</v>
      </c>
      <c r="B273" t="str">
        <v>anti-human IgG1 Fc</v>
      </c>
      <c r="C273">
        <v>5</v>
      </c>
      <c r="D273" t="str">
        <v>THSTI</v>
      </c>
      <c r="E273">
        <v>-20</v>
      </c>
      <c r="F273" t="str">
        <v>BioLegend</v>
      </c>
      <c r="G273" t="str">
        <v>Faridabad</v>
      </c>
      <c r="H273" t="str">
        <v>Priyanka Madam</v>
      </c>
      <c r="I273" t="str">
        <v>Local</v>
      </c>
    </row>
    <row r="274" spans="1:9" x14ac:dyDescent="0.25">
      <c r="A274">
        <v>420403</v>
      </c>
      <c r="B274" t="str">
        <v>7-AAD Viability Staining Solution</v>
      </c>
      <c r="C274">
        <v>5</v>
      </c>
      <c r="D274" t="str">
        <v>BIOCON</v>
      </c>
      <c r="E274">
        <v>4</v>
      </c>
      <c r="F274" t="str">
        <v>BioLegend</v>
      </c>
      <c r="G274" t="str">
        <v>Banglore</v>
      </c>
      <c r="H274" t="str">
        <v>Wednesday (22-10-25)</v>
      </c>
      <c r="I274" t="str">
        <v>OutStation</v>
      </c>
    </row>
    <row r="275" spans="1:9" x14ac:dyDescent="0.25">
      <c r="A275">
        <v>423101</v>
      </c>
      <c r="B275" t="str">
        <v>Zombie Aqua™ Fixable Viability Kit</v>
      </c>
      <c r="C275">
        <v>5</v>
      </c>
      <c r="D275" t="str">
        <v>MICRO VAPI</v>
      </c>
      <c r="E275">
        <v>-20</v>
      </c>
      <c r="F275" t="str">
        <v>BioLegend</v>
      </c>
      <c r="G275" t="str">
        <v>Gujrat</v>
      </c>
      <c r="H275" t="str">
        <v>Wednesday (22-10-25)</v>
      </c>
      <c r="I275" t="str">
        <v>OutStation</v>
      </c>
    </row>
    <row r="276" spans="1:9" x14ac:dyDescent="0.25">
      <c r="A276">
        <v>6552050</v>
      </c>
      <c r="B276" t="str">
        <v xml:space="preserve">SPINeasy DNA Kit for Blood  </v>
      </c>
      <c r="C276">
        <v>6</v>
      </c>
      <c r="D276" t="str">
        <v>Stock</v>
      </c>
      <c r="E276" t="str">
        <v>RT</v>
      </c>
      <c r="F276" t="str">
        <v>Mp Bio</v>
      </c>
      <c r="G276" t="str">
        <v>STOCK</v>
      </c>
      <c r="H276" t="str">
        <v>Stock</v>
      </c>
      <c r="I276" t="str">
        <v>STOCK</v>
      </c>
    </row>
    <row r="277" spans="1:9" x14ac:dyDescent="0.25">
      <c r="A277">
        <v>421403</v>
      </c>
      <c r="B277" t="str">
        <v>FOXP3 Fix/Perm Buffer Set</v>
      </c>
      <c r="C277">
        <v>7</v>
      </c>
      <c r="D277" t="str">
        <v>Opening Stock</v>
      </c>
      <c r="E277">
        <v>4</v>
      </c>
      <c r="F277" t="str">
        <v>BioLegend</v>
      </c>
      <c r="G277" t="str">
        <v>STOCK</v>
      </c>
      <c r="H277" t="str">
        <v>Stock</v>
      </c>
      <c r="I277" t="str">
        <v>STOCK</v>
      </c>
    </row>
    <row r="278" spans="1:9" x14ac:dyDescent="0.25">
      <c r="A278">
        <v>25021.5</v>
      </c>
      <c r="B278" t="str">
        <v>i-Taq (W/O dNTP) DNA Polymerase</v>
      </c>
      <c r="C278">
        <v>7</v>
      </c>
      <c r="D278" t="str">
        <v>stock</v>
      </c>
      <c r="E278">
        <v>-20</v>
      </c>
      <c r="F278" t="str">
        <v>Intron</v>
      </c>
      <c r="G278" t="str">
        <v>STOCK</v>
      </c>
      <c r="H278" t="str">
        <v>Stock</v>
      </c>
      <c r="I278" t="str">
        <v>STOCK</v>
      </c>
    </row>
    <row r="279" spans="1:9" x14ac:dyDescent="0.25">
      <c r="A279" t="str">
        <v>092913726</v>
      </c>
      <c r="B279" t="str">
        <v>Adult Bovine Serum, Sterile Filtered, New Zealand Origin 1kg (970ML)</v>
      </c>
      <c r="C279">
        <v>7</v>
      </c>
      <c r="D279" t="str">
        <v>Stock</v>
      </c>
      <c r="E279">
        <v>-20</v>
      </c>
      <c r="F279" t="str">
        <v>MP Bio</v>
      </c>
      <c r="G279" t="str">
        <v>STOCK</v>
      </c>
      <c r="H279" t="str">
        <v>Stock</v>
      </c>
      <c r="I279" t="str">
        <v>STOCK</v>
      </c>
    </row>
    <row r="280" spans="1:9" x14ac:dyDescent="0.25">
      <c r="A280">
        <v>626812</v>
      </c>
      <c r="B280" t="str">
        <v>anti-c-Myc</v>
      </c>
      <c r="C280">
        <v>8</v>
      </c>
      <c r="D280" t="str">
        <v>AURIGINE ONCO</v>
      </c>
      <c r="E280">
        <v>4</v>
      </c>
      <c r="F280" t="str">
        <v>BioLegend</v>
      </c>
      <c r="G280" t="str">
        <v>Banglore</v>
      </c>
      <c r="H280" t="str">
        <v>Wednesday (22-10-25)</v>
      </c>
      <c r="I280" t="str">
        <v>OutStation</v>
      </c>
    </row>
    <row r="281" spans="1:9" x14ac:dyDescent="0.25">
      <c r="A281">
        <v>16533</v>
      </c>
      <c r="B281" t="str">
        <v>MiniSart High Flow 0.45 µm</v>
      </c>
      <c r="C281">
        <v>9</v>
      </c>
      <c r="D281" t="str">
        <v>Stock</v>
      </c>
      <c r="E281" t="str">
        <v>RT</v>
      </c>
      <c r="F281" t="str">
        <v>Sartorius</v>
      </c>
      <c r="G281" t="str">
        <v>STOCK</v>
      </c>
      <c r="H281" t="str">
        <v>Stock</v>
      </c>
      <c r="I281" t="str">
        <v>STOCK</v>
      </c>
    </row>
    <row r="282" spans="1:9" x14ac:dyDescent="0.25">
      <c r="A282">
        <v>25021.5</v>
      </c>
      <c r="B282" t="str">
        <v>i-Taq (W/O dNTP) DNA Polymerase</v>
      </c>
      <c r="C282">
        <v>10</v>
      </c>
      <c r="D282" t="str">
        <v>STOCK</v>
      </c>
      <c r="E282">
        <v>-20</v>
      </c>
      <c r="F282" t="str">
        <v>Intron</v>
      </c>
      <c r="G282" t="str">
        <v>STOCK</v>
      </c>
      <c r="H282" t="str">
        <v>Stock</v>
      </c>
      <c r="I282" t="str">
        <v>STOCK</v>
      </c>
    </row>
    <row r="283" spans="1:9" x14ac:dyDescent="0.25">
      <c r="A283" t="str">
        <v>092913726</v>
      </c>
      <c r="B283" t="str">
        <v>Adult Bovine Serum, Sterile Filtered, New Zealand Origin 1kg (970ML)</v>
      </c>
      <c r="C283">
        <v>10</v>
      </c>
      <c r="D283" t="str">
        <v>Stock</v>
      </c>
      <c r="E283">
        <v>-20</v>
      </c>
      <c r="F283" t="str">
        <v>Mp Bio</v>
      </c>
      <c r="G283" t="str">
        <v>STOCK</v>
      </c>
      <c r="H283" t="str">
        <v>Stock</v>
      </c>
      <c r="I283" t="str">
        <v>STOCK</v>
      </c>
    </row>
    <row r="284" spans="1:9" x14ac:dyDescent="0.25">
      <c r="A284">
        <v>344606</v>
      </c>
      <c r="B284" t="str">
        <v>anti-human CD4</v>
      </c>
      <c r="C284">
        <v>10</v>
      </c>
      <c r="D284" t="str">
        <v>BIOCON</v>
      </c>
      <c r="E284">
        <v>4</v>
      </c>
      <c r="F284" t="str">
        <v>BioLegend</v>
      </c>
      <c r="G284" t="str">
        <v>Banglore</v>
      </c>
      <c r="H284" t="str">
        <v>Wednesday (22-10-25)</v>
      </c>
      <c r="I284" t="str">
        <v>OutStation</v>
      </c>
    </row>
    <row r="285" spans="1:9" x14ac:dyDescent="0.25">
      <c r="A285">
        <v>344712</v>
      </c>
      <c r="B285" t="str">
        <v>anti-human CD8</v>
      </c>
      <c r="C285">
        <v>10</v>
      </c>
      <c r="D285" t="str">
        <v>BIOCON</v>
      </c>
      <c r="E285">
        <v>4</v>
      </c>
      <c r="F285" t="str">
        <v>BioLegend</v>
      </c>
      <c r="G285" t="str">
        <v>Banglore</v>
      </c>
      <c r="H285" t="str">
        <v>Wednesday (22-10-25)</v>
      </c>
      <c r="I285" t="str">
        <v>OutStation</v>
      </c>
    </row>
    <row r="286" spans="1:9" x14ac:dyDescent="0.25">
      <c r="A286">
        <v>16532</v>
      </c>
      <c r="B286" t="str">
        <v>MiniSart High Flow 0.22 µm</v>
      </c>
      <c r="C286">
        <v>15</v>
      </c>
      <c r="D286" t="str">
        <v>Stock</v>
      </c>
      <c r="E286" t="str">
        <v>RT</v>
      </c>
      <c r="F286" t="str">
        <v>Sartorius</v>
      </c>
      <c r="G286" t="str">
        <v>STOCK</v>
      </c>
      <c r="H286" t="str">
        <v>Stock</v>
      </c>
      <c r="I286" t="str">
        <v>STOCK</v>
      </c>
    </row>
    <row r="287" spans="1:9" x14ac:dyDescent="0.25">
      <c r="A287">
        <v>422302</v>
      </c>
      <c r="B287" t="str">
        <v>Human TruStain FcX™</v>
      </c>
      <c r="C287">
        <v>15</v>
      </c>
      <c r="D287" t="str">
        <v>BIO SOLUTION</v>
      </c>
      <c r="E287">
        <v>4</v>
      </c>
      <c r="F287" t="str">
        <v>BioLegend</v>
      </c>
      <c r="G287" t="str">
        <v>Hyderabad</v>
      </c>
      <c r="H287" t="str">
        <v>Wednesday (22-10-25)</v>
      </c>
      <c r="I287" t="str">
        <v>OutStation</v>
      </c>
    </row>
    <row r="288" spans="1:9" x14ac:dyDescent="0.25">
      <c r="A288">
        <v>16532</v>
      </c>
      <c r="B288" t="str">
        <v>MiniSart High Flow 0.22 µm</v>
      </c>
      <c r="C288">
        <v>18</v>
      </c>
      <c r="D288" t="str">
        <v>Stock</v>
      </c>
      <c r="E288" t="str">
        <v>RT</v>
      </c>
      <c r="F288" t="str">
        <v>Sartorius</v>
      </c>
      <c r="G288" t="str">
        <v>STOCK</v>
      </c>
      <c r="H288" t="str">
        <v>Stock</v>
      </c>
      <c r="I288" t="str">
        <v>STOCK</v>
      </c>
    </row>
    <row r="289" spans="1:9" x14ac:dyDescent="0.25">
      <c r="A289">
        <v>16532</v>
      </c>
      <c r="B289" t="str">
        <v>MiniSart High Flow 0.22 µm</v>
      </c>
      <c r="C289">
        <v>21</v>
      </c>
      <c r="D289" t="str">
        <v>OPENING STOCK</v>
      </c>
      <c r="E289" t="str">
        <v>RT</v>
      </c>
      <c r="F289" t="str">
        <v>Sartorius</v>
      </c>
      <c r="G289" t="str">
        <v>STOCK</v>
      </c>
      <c r="H289" t="str">
        <v>Stock</v>
      </c>
      <c r="I289" t="str">
        <v>STOCK</v>
      </c>
    </row>
    <row r="290" spans="1:9" x14ac:dyDescent="0.25">
      <c r="A290">
        <v>333810</v>
      </c>
      <c r="B290" t="str">
        <v>anti-human CD68</v>
      </c>
      <c r="C290">
        <v>30</v>
      </c>
      <c r="D290" t="str">
        <v>BIO SOLUTION</v>
      </c>
      <c r="E290">
        <v>4</v>
      </c>
      <c r="F290" t="str">
        <v>BioLegend</v>
      </c>
      <c r="G290" t="str">
        <v>Hyderabad</v>
      </c>
      <c r="H290" t="str">
        <v>Wednesday (22-10-25)</v>
      </c>
      <c r="I290" t="str">
        <v>OutStation</v>
      </c>
    </row>
    <row r="291" spans="1:9" x14ac:dyDescent="0.25">
      <c r="A291">
        <v>367144</v>
      </c>
      <c r="B291" t="str">
        <v>anti-human CD14</v>
      </c>
      <c r="C291">
        <v>40</v>
      </c>
      <c r="D291" t="str">
        <v>BIO SOLUTION</v>
      </c>
      <c r="E291">
        <v>4</v>
      </c>
      <c r="F291" t="str">
        <v>BioLegend</v>
      </c>
      <c r="G291" t="str">
        <v>Hyderabad</v>
      </c>
      <c r="H291" t="str">
        <v>Wednesday (22-10-25)</v>
      </c>
      <c r="I291" t="str">
        <v>OutStation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5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0</v>
      </c>
      <c r="I3489">
        <v>1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0</v>
      </c>
      <c r="I3492">
        <v>1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0</v>
      </c>
      <c r="I3494">
        <v>1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0</v>
      </c>
      <c r="I3495">
        <v>2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0</v>
      </c>
      <c r="I3497">
        <v>1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0</v>
      </c>
      <c r="I3499">
        <v>1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0</v>
      </c>
      <c r="I3500">
        <v>4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0</v>
      </c>
      <c r="I3501">
        <v>2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0</v>
      </c>
      <c r="I3502">
        <v>2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0</v>
      </c>
      <c r="I3503">
        <v>2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0</v>
      </c>
      <c r="I3505">
        <v>2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0</v>
      </c>
      <c r="I3507">
        <v>2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0</v>
      </c>
      <c r="I3508">
        <v>1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0</v>
      </c>
      <c r="I3509">
        <v>1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0</v>
      </c>
      <c r="I3510">
        <v>1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0</v>
      </c>
      <c r="I3511">
        <v>1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0</v>
      </c>
      <c r="I3512">
        <v>1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0</v>
      </c>
      <c r="I3513">
        <v>1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0</v>
      </c>
      <c r="I3514">
        <v>1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0</v>
      </c>
      <c r="I3515">
        <v>1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0</v>
      </c>
      <c r="I3516">
        <v>1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0</v>
      </c>
      <c r="I3517">
        <v>1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0</v>
      </c>
      <c r="I3518">
        <v>1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0</v>
      </c>
      <c r="I3520">
        <v>1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0</v>
      </c>
      <c r="I3521">
        <v>1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0</v>
      </c>
      <c r="I3522">
        <v>1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0</v>
      </c>
      <c r="I3523">
        <v>3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0</v>
      </c>
      <c r="I3524">
        <v>1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0</v>
      </c>
      <c r="I3525">
        <v>2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0</v>
      </c>
      <c r="I3526">
        <v>1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0</v>
      </c>
      <c r="I3527">
        <v>1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0</v>
      </c>
      <c r="I3529">
        <v>2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0</v>
      </c>
      <c r="I3530">
        <v>2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0</v>
      </c>
      <c r="I3531">
        <v>1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0</v>
      </c>
      <c r="I3532">
        <v>2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0</v>
      </c>
      <c r="I3534">
        <v>2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0</v>
      </c>
      <c r="I3535">
        <v>1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0</v>
      </c>
      <c r="I3537">
        <v>5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0</v>
      </c>
      <c r="I3538">
        <v>1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0</v>
      </c>
      <c r="I3542">
        <v>1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0</v>
      </c>
      <c r="I3543">
        <v>2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0</v>
      </c>
      <c r="I3544">
        <v>30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0</v>
      </c>
      <c r="I3545">
        <v>1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0</v>
      </c>
      <c r="I3546">
        <v>1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0</v>
      </c>
      <c r="I3547">
        <v>1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0</v>
      </c>
      <c r="I3548">
        <v>1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0</v>
      </c>
      <c r="I3549">
        <v>1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Wednesday (22-10-25)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Wednesday (22-10-25)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0</v>
      </c>
      <c r="I3552">
        <v>1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0</v>
      </c>
      <c r="I3554">
        <v>1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0</v>
      </c>
      <c r="I3555">
        <v>1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0</v>
      </c>
      <c r="I3556">
        <v>1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0</v>
      </c>
      <c r="I3557">
        <v>40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0</v>
      </c>
      <c r="I3558">
        <v>1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0</v>
      </c>
      <c r="I3559">
        <v>1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0</v>
      </c>
      <c r="I3561">
        <v>1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0</v>
      </c>
      <c r="I3562">
        <v>1</v>
      </c>
      <c r="J3562" t="str">
        <v>Delhi</v>
      </c>
      <c r="K3562" t="str">
        <v>Porter (not received yet)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Wednesday (22-10-25)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0</v>
      </c>
      <c r="I3564">
        <v>1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0</v>
      </c>
      <c r="I3565">
        <v>1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0</v>
      </c>
      <c r="I3566">
        <v>1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0</v>
      </c>
      <c r="I3567">
        <v>1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0</v>
      </c>
      <c r="I3568">
        <v>1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0</v>
      </c>
      <c r="I3569">
        <v>1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0</v>
      </c>
      <c r="I3570">
        <v>1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0</v>
      </c>
      <c r="I3573">
        <v>1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0</v>
      </c>
      <c r="I3574">
        <v>1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0</v>
      </c>
      <c r="I3578">
        <v>1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Wednesday (22-10-25)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Wednesday (22-10-25)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0</v>
      </c>
      <c r="I3584">
        <v>15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0</v>
      </c>
      <c r="I3585">
        <v>3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0</v>
      </c>
      <c r="I3586">
        <v>2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0</v>
      </c>
      <c r="I3590">
        <v>2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0</v>
      </c>
      <c r="I3591">
        <v>1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0</v>
      </c>
      <c r="I3593">
        <v>1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0</v>
      </c>
      <c r="I3594">
        <v>1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0</v>
      </c>
      <c r="I3596">
        <v>1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Banglore</v>
      </c>
      <c r="K3599" t="str">
        <v>Wednesday (22-10-25)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0</v>
      </c>
      <c r="I3600">
        <v>1</v>
      </c>
      <c r="J3600" t="str">
        <v>Delhi</v>
      </c>
      <c r="K3600" t="str">
        <v>Porter (not received yet)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0</v>
      </c>
      <c r="I3602">
        <v>1</v>
      </c>
      <c r="J3602" t="str">
        <v>Delhi</v>
      </c>
      <c r="K3602" t="str">
        <v>Porter (not received yet)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0</v>
      </c>
      <c r="I3603">
        <v>2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0</v>
      </c>
      <c r="I3604">
        <v>1</v>
      </c>
      <c r="J3604" t="str">
        <v>Telangana</v>
      </c>
      <c r="K3604" t="str">
        <v>Wednesday (22-10-25)</v>
      </c>
    </row>
    <row r="3605" spans="1:11" x14ac:dyDescent="0.25">
      <c r="A3605">
        <v>0</v>
      </c>
      <c r="B3605">
        <v>0</v>
      </c>
      <c r="C3605">
        <v>0</v>
      </c>
      <c r="D3605" s="6">
        <v>0</v>
      </c>
      <c r="E3605" s="6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3358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383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345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2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2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28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0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0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4996</v>
      </c>
      <c r="C39" s="37">
        <f t="shared" ca="1" si="0"/>
        <v>83934323.829999819</v>
      </c>
      <c r="D39" s="37">
        <f t="shared" ca="1" si="0"/>
        <v>4379</v>
      </c>
      <c r="E39" s="37">
        <f t="shared" ca="1" si="0"/>
        <v>80852321.71666652</v>
      </c>
      <c r="F39" s="37">
        <f t="shared" ca="1" si="0"/>
        <v>617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390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2025-10-22T04:48:24Z</dcterms:modified>
  <cp:contentStatus/>
</cp:coreProperties>
</file>