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Overview" sheetId="1" state="visible" r:id="rId2"/>
    <sheet name="ChaoHoi" sheetId="2" state="visible" r:id="rId3"/>
    <sheet name="TuVan" sheetId="3" state="visible" r:id="rId4"/>
    <sheet name="KetNoiTuVanVien" sheetId="4" state="visible" r:id="rId5"/>
  </sheets>
  <definedNames>
    <definedName function="false" hidden="false" localSheetId="1" name="_xlnm.Print_Area" vbProcedure="false">ChaoHoi!$A$1:$K$26</definedName>
    <definedName function="false" hidden="false" localSheetId="0" name="_xlnm.Print_Area" vbProcedure="false">Overview!$A$1:$Y$37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<sst xmlns="http://schemas.openxmlformats.org/spreadsheetml/2006/main" count="292" uniqueCount="105">
  <si>
    <t xml:space="preserve"> </t>
  </si>
  <si>
    <t xml:space="preserve">Test case Overview</t>
  </si>
  <si>
    <t xml:space="preserve"> Project Name:</t>
  </si>
  <si>
    <t xml:space="preserve">Hear and Note</t>
  </si>
  <si>
    <t xml:space="preserve"> Project Number:</t>
  </si>
  <si>
    <t xml:space="preserve">Test Quantity</t>
  </si>
  <si>
    <t xml:space="preserve">Publication Date:</t>
  </si>
  <si>
    <t xml:space="preserve">Test Standpoints</t>
  </si>
  <si>
    <t xml:space="preserve">Untested</t>
  </si>
  <si>
    <t xml:space="preserve">OK</t>
  </si>
  <si>
    <t xml:space="preserve">Not OK</t>
  </si>
  <si>
    <t xml:space="preserve">Total </t>
  </si>
  <si>
    <t xml:space="preserve">System Test</t>
  </si>
  <si>
    <t xml:space="preserve">Related Document:</t>
  </si>
  <si>
    <t xml:space="preserve">Number of Testcase</t>
  </si>
  <si>
    <t xml:space="preserve">Related Software:</t>
  </si>
  <si>
    <t xml:space="preserve">Note</t>
  </si>
  <si>
    <t xml:space="preserve">Approval:</t>
  </si>
  <si>
    <t xml:space="preserve">Name and Organization</t>
  </si>
  <si>
    <t xml:space="preserve">Concurrence:</t>
  </si>
  <si>
    <t xml:space="preserve">Project:</t>
  </si>
  <si>
    <t xml:space="preserve">ChatBot VP bank </t>
  </si>
  <si>
    <t xml:space="preserve">Result:</t>
  </si>
  <si>
    <t xml:space="preserve">OK:</t>
  </si>
  <si>
    <t xml:space="preserve">Tested and result is correct</t>
  </si>
  <si>
    <t xml:space="preserve">ID Fmt:</t>
  </si>
  <si>
    <t xml:space="preserve">1.vp1</t>
  </si>
  <si>
    <t xml:space="preserve">Not OK:</t>
  </si>
  <si>
    <t xml:space="preserve">Tested and result is not correct</t>
  </si>
  <si>
    <t xml:space="preserve">Big Point:</t>
  </si>
  <si>
    <t xml:space="preserve">Operation Test</t>
  </si>
  <si>
    <t xml:space="preserve">Untested:</t>
  </si>
  <si>
    <t xml:space="preserve">Pending test</t>
  </si>
  <si>
    <t xml:space="preserve">Total:</t>
  </si>
  <si>
    <t xml:space="preserve">1.</t>
  </si>
  <si>
    <t xml:space="preserve">Tự động chào hỏi trước </t>
  </si>
  <si>
    <t xml:space="preserve">No.</t>
  </si>
  <si>
    <t xml:space="preserve">Subtopic(normality)</t>
  </si>
  <si>
    <t xml:space="preserve">Description</t>
  </si>
  <si>
    <t xml:space="preserve">Expected Result</t>
  </si>
  <si>
    <t xml:space="preserve">Result</t>
  </si>
  <si>
    <t xml:space="preserve">Bug ID</t>
  </si>
  <si>
    <t xml:space="preserve">Comment</t>
  </si>
  <si>
    <t xml:space="preserve">Bot tự động nhắn tin chào hỏi khi khách hàng đăng nhập trên website 
</t>
  </si>
  <si>
    <t xml:space="preserve">1. Người dùng đăng nhập vào hệ thống website VPBank </t>
  </si>
  <si>
    <t xml:space="preserve">Hiển thị cửa sổ message và lời chào từ ChatBot </t>
  </si>
  <si>
    <t xml:space="preserve">ID</t>
  </si>
  <si>
    <t xml:space="preserve">Tester</t>
  </si>
  <si>
    <t xml:space="preserve">Resp</t>
  </si>
  <si>
    <t xml:space="preserve">Repairer</t>
  </si>
  <si>
    <t xml:space="preserve">1.vp1.1.1 </t>
  </si>
  <si>
    <t xml:space="preserve"> AnhNL </t>
  </si>
  <si>
    <t xml:space="preserve">Online ID</t>
  </si>
  <si>
    <t xml:space="preserve">Test Date</t>
  </si>
  <si>
    <t xml:space="preserve">Cpl. Date</t>
  </si>
  <si>
    <t xml:space="preserve">15/12/2018</t>
  </si>
  <si>
    <t xml:space="preserve">Bot tự động chào hỏi khi khách hàng dùng facebook tới page của VP Bank 
</t>
  </si>
  <si>
    <t xml:space="preserve">1. Người dùng facebook tìm tới VP Bank Page                                                         </t>
  </si>
  <si>
    <t xml:space="preserve">Cửa sổ message hiện lên với lời chào hỏi của Bot </t>
  </si>
  <si>
    <t xml:space="preserve">1.vp1.1.2 </t>
  </si>
  <si>
    <t xml:space="preserve">AnhNL </t>
  </si>
  <si>
    <t xml:space="preserve">2. </t>
  </si>
  <si>
    <t xml:space="preserve">Trả lời lời chào của khách hàng </t>
  </si>
  <si>
    <t xml:space="preserve">Bot trả lời lời chào khách hàng khi khách hàng chào lại qua hệ thống website 
</t>
  </si>
  <si>
    <t xml:space="preserve">1. Người dùng nhập tin nhắn trả lời Bot </t>
  </si>
  <si>
    <t xml:space="preserve">Bot hỏi yêu cầu của người dùng là gì </t>
  </si>
  <si>
    <t xml:space="preserve">1.vp1.2.1</t>
  </si>
  <si>
    <t xml:space="preserve">Bot hỏi yêu cầu khách hàng khi khách hàng chào lại qua facebook 
</t>
  </si>
  <si>
    <t xml:space="preserve">1.vp1.2.2 </t>
  </si>
  <si>
    <t xml:space="preserve">1.vp2 </t>
  </si>
  <si>
    <t xml:space="preserve">Tư vấn vấn về các loại thẻ ngân hàng </t>
  </si>
  <si>
    <t xml:space="preserve">Bot tư vấn cho người dùng về các loại thẻ ngân hàng 
</t>
  </si>
  <si>
    <t xml:space="preserve">1. Người dùng nhập text với nội dung muốn làm thẻ ngân hàng </t>
  </si>
  <si>
    <t xml:space="preserve">Bot hiển thị các loại thẻ, kèm theo các chức năng của từng loại thẻ </t>
  </si>
  <si>
    <t xml:space="preserve">1.vp2.1.1 </t>
  </si>
  <si>
    <t xml:space="preserve">Bot tư vấn cho người dùng khi người dùng vẫn chưa xác định được mình nên sử dụng loại thẻ nào  
</t>
  </si>
  <si>
    <t xml:space="preserve">1. Người dùng nhập text với nội dung vẫn chưa biết nên dùng thẻ nào                                                       </t>
  </si>
  <si>
    <t xml:space="preserve">Bot hiển thị các câu hỏi để lấy thêm thông tin như: Làm thẻ để làm gì? Dùng trong nước hay nước ngoài? </t>
  </si>
  <si>
    <t xml:space="preserve">1.vp2.1.2 </t>
  </si>
  <si>
    <t xml:space="preserve">HieuTT </t>
  </si>
  <si>
    <t xml:space="preserve">NamPH </t>
  </si>
  <si>
    <t xml:space="preserve">15/12/2018 </t>
  </si>
  <si>
    <t xml:space="preserve">Tư vấn về cách tạo tài khoản ngân hàng mới </t>
  </si>
  <si>
    <t xml:space="preserve">Bot hướng dẫn khách hàng tạo tài khoản mới 
</t>
  </si>
  <si>
    <t xml:space="preserve">1. Người dùng nhập text với nội dung muốn tạo tài khoản ngân hàng mới </t>
  </si>
  <si>
    <t xml:space="preserve">Bot hiển thị các bước cũng như các yêu cầu để tạo tài khoản ngân hàng mới </t>
  </si>
  <si>
    <t xml:space="preserve">1.vp2.2.1</t>
  </si>
  <si>
    <t xml:space="preserve">3. </t>
  </si>
  <si>
    <t xml:space="preserve">Tư vấn về cách khóa tài khoản </t>
  </si>
  <si>
    <t xml:space="preserve">Bot hướng dẫn khách hàng khóa tài khoản 
</t>
  </si>
  <si>
    <t xml:space="preserve">1. Người dùng nhập text với nội dung muốn khóa tài khoản ngân hàng </t>
  </si>
  <si>
    <t xml:space="preserve">Bot hiển thị các bước cũng như các yêu cầu để khóa tài khoản ngân hàng  </t>
  </si>
  <si>
    <t xml:space="preserve">1.vp2.3.1</t>
  </si>
  <si>
    <t xml:space="preserve">Tư vấn khi bị mất thẻ </t>
  </si>
  <si>
    <t xml:space="preserve">Bot hướng dẫn khách hàng khi bị mất thẻ 
</t>
  </si>
  <si>
    <t xml:space="preserve">1. Người dùng nhập text với nội dung đã bị mất thẻ và nên làm gì tiếp theo </t>
  </si>
  <si>
    <t xml:space="preserve">Bot hiển thị các bước cần làm khi bị mất thẻ </t>
  </si>
  <si>
    <t xml:space="preserve">1.vp3  </t>
  </si>
  <si>
    <t xml:space="preserve">Kết nối đến TVV </t>
  </si>
  <si>
    <t xml:space="preserve">Bot Kết nối tới tư vấn viên khi không thể đáp ứng yêu cầu khách hàng 
</t>
  </si>
  <si>
    <t xml:space="preserve">1. Người dùng nhập text với nội dung chưa hài lòng với câu trả lời </t>
  </si>
  <si>
    <t xml:space="preserve">Bot hỏi người dùng có muốn kết nối tới TVV không?</t>
  </si>
  <si>
    <t xml:space="preserve">Nếu Khách hàng đồng ý sẽ tự động kết nối tới TVV </t>
  </si>
  <si>
    <t xml:space="preserve">1.vp3.1.1 </t>
  </si>
  <si>
    <t xml:space="preserve">16/12/2018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</si>
</sst>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/M/D;@"/>
    <numFmt numFmtId="166" formatCode="@"/>
    <numFmt numFmtId="167" formatCode="M/D/YYYY"/>
    <numFmt numFmtId="168" formatCode="0"/>
  </numFmts>
  <fonts count="27">
    <font>
      <sz val="11"/>
      <name val="ＭＳ Ｐゴシック"/>
      <family val="3"/>
      <charset val="12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Tahoma"/>
      <family val="2"/>
      <charset val="128"/>
    </font>
    <font>
      <b val="true"/>
      <sz val="11"/>
      <color rgb="FF333399"/>
      <name val="Tahoma"/>
      <family val="2"/>
      <charset val="1"/>
    </font>
    <font>
      <sz val="11"/>
      <color rgb="FF333399"/>
      <name val="Tahoma"/>
      <family val="2"/>
      <charset val="128"/>
    </font>
    <font>
      <u val="single"/>
      <sz val="11"/>
      <color rgb="FF0000FF"/>
      <name val="ＭＳ Ｐゴシック"/>
      <family val="3"/>
      <charset val="128"/>
    </font>
    <font>
      <i val="true"/>
      <sz val="10"/>
      <color rgb="FF333399"/>
      <name val="Tahoma"/>
      <family val="2"/>
      <charset val="1"/>
    </font>
    <font>
      <b val="true"/>
      <sz val="16"/>
      <color rgb="FF969696"/>
      <name val="Tahoma"/>
      <family val="2"/>
      <charset val="1"/>
    </font>
    <font>
      <sz val="10"/>
      <color rgb="FF808080"/>
      <name val="Tahoma"/>
      <family val="2"/>
      <charset val="128"/>
    </font>
    <font>
      <i val="true"/>
      <sz val="11"/>
      <color rgb="FF808080"/>
      <name val="Tahoma"/>
      <family val="2"/>
      <charset val="1"/>
    </font>
    <font>
      <b val="true"/>
      <sz val="10"/>
      <color rgb="FFFFFFFF"/>
      <name val="Arial"/>
      <family val="2"/>
      <charset val="1"/>
    </font>
    <font>
      <sz val="10"/>
      <name val="Tahoma"/>
      <family val="2"/>
      <charset val="128"/>
    </font>
    <font>
      <b val="true"/>
      <u val="single"/>
      <sz val="11"/>
      <color rgb="FF808080"/>
      <name val="Tahoma"/>
      <family val="2"/>
      <charset val="1"/>
    </font>
    <font>
      <i val="true"/>
      <sz val="10"/>
      <name val="Tahoma"/>
      <family val="2"/>
      <charset val="128"/>
    </font>
    <font>
      <i val="true"/>
      <sz val="10"/>
      <name val="Tahoma"/>
      <family val="2"/>
      <charset val="1"/>
    </font>
    <font>
      <b val="true"/>
      <i val="true"/>
      <sz val="10"/>
      <name val="Tahoma"/>
      <family val="2"/>
      <charset val="1"/>
    </font>
    <font>
      <b val="true"/>
      <sz val="10"/>
      <name val="Tahoma"/>
      <family val="2"/>
      <charset val="128"/>
    </font>
    <font>
      <b val="true"/>
      <i val="true"/>
      <sz val="10"/>
      <color rgb="FF808080"/>
      <name val="Tahoma"/>
      <family val="2"/>
      <charset val="1"/>
    </font>
    <font>
      <sz val="11"/>
      <color rgb="FFFFFFFF"/>
      <name val="Calibri"/>
      <family val="0"/>
    </font>
    <font>
      <sz val="8"/>
      <name val="ＭＳ Ｐゴシック"/>
      <family val="3"/>
      <charset val="128"/>
    </font>
    <font>
      <b val="true"/>
      <sz val="8"/>
      <name val="Tahoma"/>
      <family val="2"/>
      <charset val="1"/>
    </font>
    <font>
      <b val="true"/>
      <sz val="8"/>
      <name val="ＭＳ Ｐゴシック"/>
      <family val="3"/>
      <charset val="128"/>
    </font>
    <font>
      <i val="true"/>
      <sz val="8"/>
      <name val="Tahoma"/>
      <family val="2"/>
      <charset val="1"/>
    </font>
    <font>
      <i val="true"/>
      <sz val="8"/>
      <name val="ＭＳ Ｐゴシック"/>
      <family val="3"/>
      <charset val="128"/>
    </font>
    <font>
      <sz val="8"/>
      <name val="Tahoma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333399"/>
        <bgColor rgb="FF003366"/>
      </patternFill>
    </fill>
    <fill>
      <patternFill patternType="solid">
        <fgColor rgb="FF99CCFF"/>
        <bgColor rgb="FFCCCCFF"/>
      </patternFill>
    </fill>
    <fill>
      <patternFill patternType="solid">
        <fgColor rgb="FFCCFFCC"/>
        <bgColor rgb="FFCCFFFF"/>
      </patternFill>
    </fill>
    <fill>
      <patternFill patternType="solid">
        <fgColor rgb="FFFFCC99"/>
        <bgColor rgb="FFC0C0C0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CCCCFF"/>
        <bgColor rgb="FFC0C0C0"/>
      </patternFill>
    </fill>
    <fill>
      <patternFill patternType="solid">
        <fgColor rgb="FF9999FF"/>
        <bgColor rgb="FFCC99FF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>
        <color rgb="FF969696"/>
      </bottom>
      <diagonal/>
    </border>
    <border diagonalUp="false" diagonalDown="false">
      <left/>
      <right/>
      <top style="thin">
        <color rgb="FF969696"/>
      </top>
      <bottom style="thin">
        <color rgb="FF969696"/>
      </bottom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dotted">
        <color rgb="FF969696"/>
      </bottom>
      <diagonal/>
    </border>
    <border diagonalUp="false" diagonalDown="false">
      <left/>
      <right/>
      <top style="dotted">
        <color rgb="FF969696"/>
      </top>
      <bottom style="dotted">
        <color rgb="FF969696"/>
      </bottom>
      <diagonal/>
    </border>
    <border diagonalUp="false" diagonalDown="false">
      <left style="dotted">
        <color rgb="FF969696"/>
      </left>
      <right/>
      <top style="dotted">
        <color rgb="FF969696"/>
      </top>
      <bottom style="dotted">
        <color rgb="FF969696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>
        <color rgb="FF969696"/>
      </bottom>
      <diagonal/>
    </border>
    <border diagonalUp="false" diagonalDown="false">
      <left/>
      <right/>
      <top style="thin">
        <color rgb="FF969696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0" fillId="0" borderId="7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12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7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7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7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7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8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2" fillId="9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2" fillId="9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3" fillId="9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2" fillId="9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2" fillId="9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2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9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2" fillId="9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2" fillId="9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2" fillId="9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5" fillId="9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3" fillId="9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2" fillId="9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2" fillId="9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2" fillId="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9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2" fillId="9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2" fillId="9" borderId="4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2" fillId="9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9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2" fillId="9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2" fillId="9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2" fillId="9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3" fillId="9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2" fillId="9" borderId="1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4" fillId="9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2" fillId="9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2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22" fillId="1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1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6" fillId="4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4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4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8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6" fillId="8" borderId="1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6" fillId="8" borderId="1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6" fillId="8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6" fillId="8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26" fillId="8" borderId="1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6" fillId="8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6" fillId="8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26" fillId="8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6" fillId="8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6" fillId="8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8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6" fillId="8" borderId="1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26" fillId="8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8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4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8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302400</xdr:colOff>
      <xdr:row>2</xdr:row>
      <xdr:rowOff>56160</xdr:rowOff>
    </xdr:from>
    <xdr:to>
      <xdr:col>3</xdr:col>
      <xdr:colOff>347040</xdr:colOff>
      <xdr:row>6</xdr:row>
      <xdr:rowOff>10800</xdr:rowOff>
    </xdr:to>
    <xdr:sp>
      <xdr:nvSpPr>
        <xdr:cNvPr id="0" name="CustomShape 1"/>
        <xdr:cNvSpPr/>
      </xdr:nvSpPr>
      <xdr:spPr>
        <a:xfrm>
          <a:off x="408960" y="217800"/>
          <a:ext cx="914400" cy="678600"/>
        </a:xfrm>
        <a:prstGeom prst="rect">
          <a:avLst/>
        </a:prstGeom>
        <a:ln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Calibri"/>
            </a:rPr>
            <a:t>Your logo here!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CC99FF"/>
    <pageSetUpPr fitToPage="false"/>
  </sheetPr>
  <dimension ref="A1:AI44"/>
  <sheetViews>
    <sheetView showFormulas="false" showGridLines="true" showRowColHeaders="true" showZeros="true" rightToLeft="false" tabSelected="false" showOutlineSymbols="true" defaultGridColor="true" view="pageBreakPreview" topLeftCell="A1" colorId="64" zoomScale="137" zoomScaleNormal="100" zoomScalePageLayoutView="137" workbookViewId="0">
      <selection pane="topLeft" activeCell="F39" activeCellId="0" sqref="F39"/>
    </sheetView>
  </sheetViews>
  <sheetFormatPr defaultRowHeight="14.25" zeroHeight="false" outlineLevelRow="0" outlineLevelCol="0"/>
  <cols>
    <col collapsed="false" customWidth="true" hidden="false" outlineLevel="0" max="1" min="1" style="1" width="1.38"/>
    <col collapsed="false" customWidth="true" hidden="false" outlineLevel="0" max="24" min="2" style="1" width="5.62"/>
    <col collapsed="false" customWidth="true" hidden="false" outlineLevel="0" max="25" min="25" style="1" width="1.38"/>
    <col collapsed="false" customWidth="true" hidden="false" outlineLevel="0" max="1025" min="26" style="1" width="5.62"/>
  </cols>
  <sheetData>
    <row r="1" customFormat="false" ht="7.5" hidden="false" customHeight="true" outlineLevel="0" collapsed="false">
      <c r="B1" s="2"/>
      <c r="C1" s="3"/>
      <c r="D1" s="4"/>
      <c r="E1" s="5"/>
      <c r="F1" s="6"/>
    </row>
    <row r="2" customFormat="false" ht="5.25" hidden="false" customHeight="true" outlineLevel="0" collapsed="false">
      <c r="B2" s="7"/>
      <c r="C2" s="8"/>
      <c r="D2" s="8"/>
      <c r="E2" s="9"/>
      <c r="F2" s="10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2"/>
      <c r="W2" s="11"/>
      <c r="X2" s="13"/>
    </row>
    <row r="3" customFormat="false" ht="14.25" hidden="false" customHeight="false" outlineLevel="0" collapsed="false">
      <c r="A3" s="1" t="s">
        <v>0</v>
      </c>
      <c r="B3" s="14"/>
      <c r="C3" s="3"/>
      <c r="D3" s="3"/>
      <c r="E3" s="15"/>
      <c r="F3" s="16"/>
      <c r="G3" s="17"/>
      <c r="H3" s="17"/>
      <c r="I3" s="17"/>
      <c r="J3" s="17"/>
      <c r="K3" s="17"/>
      <c r="L3" s="17"/>
      <c r="M3" s="17"/>
      <c r="N3" s="18"/>
      <c r="O3" s="17"/>
      <c r="P3" s="17"/>
      <c r="Q3" s="17"/>
      <c r="R3" s="17"/>
      <c r="S3" s="17"/>
      <c r="T3" s="17"/>
      <c r="U3" s="17"/>
      <c r="V3" s="19"/>
      <c r="W3" s="17"/>
      <c r="X3" s="20"/>
    </row>
    <row r="4" customFormat="false" ht="14.25" hidden="false" customHeight="false" outlineLevel="0" collapsed="false">
      <c r="B4" s="14"/>
      <c r="C4" s="3"/>
      <c r="D4" s="3"/>
      <c r="E4" s="15"/>
      <c r="F4" s="16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3"/>
      <c r="W4" s="17"/>
      <c r="X4" s="20"/>
    </row>
    <row r="5" customFormat="false" ht="14.25" hidden="false" customHeight="false" outlineLevel="0" collapsed="false">
      <c r="B5" s="14"/>
      <c r="C5" s="3"/>
      <c r="D5" s="3"/>
      <c r="E5" s="15"/>
      <c r="F5" s="16"/>
      <c r="G5" s="17"/>
      <c r="H5" s="17"/>
      <c r="I5" s="17"/>
      <c r="J5" s="17"/>
      <c r="K5" s="17"/>
      <c r="L5" s="17"/>
      <c r="M5" s="17"/>
      <c r="N5" s="17"/>
      <c r="T5" s="17"/>
      <c r="U5" s="17"/>
      <c r="V5" s="17"/>
      <c r="W5" s="17"/>
      <c r="X5" s="20"/>
    </row>
    <row r="6" customFormat="false" ht="14.25" hidden="false" customHeight="true" outlineLevel="0" collapsed="false">
      <c r="B6" s="21"/>
      <c r="C6" s="22"/>
      <c r="D6" s="22"/>
      <c r="E6" s="22"/>
      <c r="F6" s="17"/>
      <c r="G6" s="22"/>
      <c r="H6" s="22"/>
      <c r="I6" s="22"/>
      <c r="J6" s="22"/>
      <c r="O6" s="23" t="s">
        <v>1</v>
      </c>
      <c r="P6" s="23"/>
      <c r="Q6" s="23"/>
      <c r="R6" s="23"/>
      <c r="S6" s="23"/>
      <c r="U6" s="17"/>
      <c r="V6" s="17"/>
      <c r="W6" s="17"/>
      <c r="X6" s="20"/>
    </row>
    <row r="7" s="16" customFormat="true" ht="14.25" hidden="false" customHeight="true" outlineLevel="0" collapsed="false">
      <c r="B7" s="24"/>
      <c r="E7" s="2"/>
      <c r="G7" s="22"/>
      <c r="O7" s="23"/>
      <c r="P7" s="23"/>
      <c r="Q7" s="23"/>
      <c r="R7" s="23"/>
      <c r="S7" s="23"/>
      <c r="X7" s="25"/>
    </row>
    <row r="8" s="26" customFormat="true" ht="14.25" hidden="false" customHeight="true" outlineLevel="0" collapsed="false">
      <c r="B8" s="27"/>
      <c r="C8" s="28"/>
      <c r="J8" s="28"/>
      <c r="K8" s="28"/>
      <c r="L8" s="29"/>
      <c r="X8" s="30"/>
    </row>
    <row r="9" customFormat="false" ht="14.25" hidden="false" customHeight="true" outlineLevel="0" collapsed="false">
      <c r="B9" s="31"/>
      <c r="C9" s="17"/>
      <c r="D9" s="32" t="s">
        <v>2</v>
      </c>
      <c r="E9" s="33" t="s">
        <v>3</v>
      </c>
      <c r="F9" s="33"/>
      <c r="G9" s="33"/>
      <c r="H9" s="34"/>
      <c r="X9" s="20"/>
    </row>
    <row r="10" customFormat="false" ht="14.25" hidden="false" customHeight="true" outlineLevel="0" collapsed="false">
      <c r="B10" s="31"/>
      <c r="C10" s="17"/>
      <c r="D10" s="32" t="s">
        <v>4</v>
      </c>
      <c r="E10" s="33"/>
      <c r="F10" s="33"/>
      <c r="G10" s="33"/>
      <c r="H10" s="34"/>
      <c r="I10" s="17"/>
      <c r="J10" s="17"/>
      <c r="K10" s="17"/>
      <c r="L10" s="35" t="s">
        <v>5</v>
      </c>
      <c r="O10" s="22"/>
      <c r="P10" s="22"/>
      <c r="Q10" s="22"/>
      <c r="R10" s="22"/>
      <c r="S10" s="22"/>
      <c r="V10" s="36"/>
      <c r="X10" s="20"/>
    </row>
    <row r="11" customFormat="false" ht="14.25" hidden="false" customHeight="true" outlineLevel="0" collapsed="false">
      <c r="B11" s="31"/>
      <c r="C11" s="17"/>
      <c r="D11" s="29" t="s">
        <v>6</v>
      </c>
      <c r="E11" s="37" t="n">
        <f aca="true">TODAY()</f>
        <v>43450</v>
      </c>
      <c r="F11" s="37"/>
      <c r="G11" s="37"/>
      <c r="H11" s="34"/>
      <c r="L11" s="38" t="s">
        <v>7</v>
      </c>
      <c r="M11" s="38"/>
      <c r="N11" s="38"/>
      <c r="O11" s="38" t="s">
        <v>8</v>
      </c>
      <c r="P11" s="38"/>
      <c r="Q11" s="38" t="s">
        <v>9</v>
      </c>
      <c r="R11" s="38"/>
      <c r="S11" s="38" t="s">
        <v>10</v>
      </c>
      <c r="T11" s="38"/>
      <c r="U11" s="38" t="s">
        <v>11</v>
      </c>
      <c r="V11" s="38"/>
      <c r="X11" s="20"/>
    </row>
    <row r="12" customFormat="false" ht="14.25" hidden="false" customHeight="false" outlineLevel="0" collapsed="false">
      <c r="B12" s="31"/>
      <c r="L12" s="39" t="s">
        <v>12</v>
      </c>
      <c r="M12" s="39"/>
      <c r="N12" s="39"/>
      <c r="O12" s="40" t="n">
        <v>2</v>
      </c>
      <c r="P12" s="40"/>
      <c r="Q12" s="41" t="n">
        <v>3</v>
      </c>
      <c r="R12" s="41"/>
      <c r="S12" s="42" t="n">
        <v>4</v>
      </c>
      <c r="T12" s="42"/>
      <c r="U12" s="43" t="n">
        <f aca="false">SUM(O12:T12)</f>
        <v>9</v>
      </c>
      <c r="V12" s="43"/>
      <c r="X12" s="20"/>
    </row>
    <row r="13" customFormat="false" ht="14.25" hidden="false" customHeight="false" outlineLevel="0" collapsed="false">
      <c r="B13" s="31"/>
      <c r="L13" s="39" t="n">
        <v>2</v>
      </c>
      <c r="M13" s="39"/>
      <c r="N13" s="39"/>
      <c r="O13" s="40" t="n">
        <v>22</v>
      </c>
      <c r="P13" s="40"/>
      <c r="Q13" s="41" t="n">
        <v>22</v>
      </c>
      <c r="R13" s="41"/>
      <c r="S13" s="42" t="n">
        <v>22</v>
      </c>
      <c r="T13" s="42"/>
      <c r="U13" s="43" t="n">
        <f aca="false">SUM(O13:T13)</f>
        <v>66</v>
      </c>
      <c r="V13" s="43"/>
      <c r="X13" s="20"/>
    </row>
    <row r="14" customFormat="false" ht="14.25" hidden="false" customHeight="false" outlineLevel="0" collapsed="false">
      <c r="B14" s="44"/>
      <c r="L14" s="45" t="n">
        <v>3</v>
      </c>
      <c r="M14" s="45"/>
      <c r="N14" s="45"/>
      <c r="O14" s="40" t="n">
        <v>32</v>
      </c>
      <c r="P14" s="40"/>
      <c r="Q14" s="41" t="n">
        <v>32</v>
      </c>
      <c r="R14" s="41"/>
      <c r="S14" s="42" t="n">
        <v>32</v>
      </c>
      <c r="T14" s="42"/>
      <c r="U14" s="43" t="n">
        <f aca="false">SUM(O14:T14)</f>
        <v>96</v>
      </c>
      <c r="V14" s="43"/>
      <c r="X14" s="20"/>
    </row>
    <row r="15" customFormat="false" ht="14.25" hidden="false" customHeight="false" outlineLevel="0" collapsed="false">
      <c r="B15" s="31"/>
      <c r="D15" s="32" t="s">
        <v>13</v>
      </c>
      <c r="E15" s="46"/>
      <c r="F15" s="46"/>
      <c r="G15" s="46"/>
      <c r="H15" s="46"/>
      <c r="L15" s="39" t="n">
        <v>4</v>
      </c>
      <c r="M15" s="39"/>
      <c r="N15" s="39"/>
      <c r="O15" s="40" t="n">
        <v>42</v>
      </c>
      <c r="P15" s="40"/>
      <c r="Q15" s="41" t="n">
        <v>42</v>
      </c>
      <c r="R15" s="41"/>
      <c r="S15" s="42" t="n">
        <v>42</v>
      </c>
      <c r="T15" s="42"/>
      <c r="U15" s="43" t="n">
        <f aca="false">SUM(O15:T15)</f>
        <v>126</v>
      </c>
      <c r="V15" s="43"/>
      <c r="X15" s="20"/>
    </row>
    <row r="16" customFormat="false" ht="14.25" hidden="false" customHeight="false" outlineLevel="0" collapsed="false">
      <c r="B16" s="31"/>
      <c r="D16" s="17"/>
      <c r="E16" s="47"/>
      <c r="F16" s="47"/>
      <c r="G16" s="47"/>
      <c r="H16" s="47"/>
      <c r="L16" s="45" t="n">
        <v>5</v>
      </c>
      <c r="M16" s="45"/>
      <c r="N16" s="45"/>
      <c r="O16" s="40" t="n">
        <v>52</v>
      </c>
      <c r="P16" s="40"/>
      <c r="Q16" s="41" t="n">
        <v>52</v>
      </c>
      <c r="R16" s="41"/>
      <c r="S16" s="42" t="n">
        <v>52</v>
      </c>
      <c r="T16" s="42"/>
      <c r="U16" s="43" t="n">
        <f aca="false">SUM(O16:T16)</f>
        <v>156</v>
      </c>
      <c r="V16" s="43"/>
      <c r="X16" s="20"/>
    </row>
    <row r="17" customFormat="false" ht="14.25" hidden="false" customHeight="false" outlineLevel="0" collapsed="false">
      <c r="B17" s="31"/>
      <c r="D17" s="17"/>
      <c r="E17" s="47"/>
      <c r="F17" s="47"/>
      <c r="G17" s="47"/>
      <c r="H17" s="47"/>
      <c r="L17" s="39" t="n">
        <v>6</v>
      </c>
      <c r="M17" s="39"/>
      <c r="N17" s="39"/>
      <c r="O17" s="40" t="n">
        <v>62</v>
      </c>
      <c r="P17" s="40"/>
      <c r="Q17" s="41" t="n">
        <v>62</v>
      </c>
      <c r="R17" s="41"/>
      <c r="S17" s="42" t="n">
        <v>62</v>
      </c>
      <c r="T17" s="42"/>
      <c r="U17" s="43" t="n">
        <f aca="false">SUM(O17:T17)</f>
        <v>186</v>
      </c>
      <c r="V17" s="43"/>
      <c r="X17" s="20"/>
    </row>
    <row r="18" customFormat="false" ht="14.25" hidden="false" customHeight="false" outlineLevel="0" collapsed="false">
      <c r="B18" s="31"/>
      <c r="D18" s="17"/>
      <c r="E18" s="47"/>
      <c r="F18" s="47"/>
      <c r="G18" s="47"/>
      <c r="H18" s="47"/>
      <c r="L18" s="45" t="n">
        <v>7</v>
      </c>
      <c r="M18" s="45"/>
      <c r="N18" s="45"/>
      <c r="O18" s="40" t="n">
        <v>72</v>
      </c>
      <c r="P18" s="40"/>
      <c r="Q18" s="41" t="n">
        <v>72</v>
      </c>
      <c r="R18" s="41"/>
      <c r="S18" s="42" t="n">
        <v>72</v>
      </c>
      <c r="T18" s="42"/>
      <c r="U18" s="43" t="n">
        <f aca="false">SUM(O18:T18)</f>
        <v>216</v>
      </c>
      <c r="V18" s="43"/>
      <c r="X18" s="20"/>
    </row>
    <row r="19" customFormat="false" ht="14.25" hidden="false" customHeight="false" outlineLevel="0" collapsed="false">
      <c r="B19" s="31"/>
      <c r="D19" s="17"/>
      <c r="E19" s="47"/>
      <c r="F19" s="47"/>
      <c r="G19" s="47"/>
      <c r="H19" s="47"/>
      <c r="L19" s="48" t="s">
        <v>14</v>
      </c>
      <c r="M19" s="49"/>
      <c r="N19" s="49"/>
      <c r="O19" s="50" t="n">
        <f aca="false">SUM(O12:O18)</f>
        <v>284</v>
      </c>
      <c r="P19" s="50"/>
      <c r="Q19" s="50" t="n">
        <f aca="false">SUM(Q12:Q18)</f>
        <v>285</v>
      </c>
      <c r="R19" s="50"/>
      <c r="S19" s="50" t="n">
        <f aca="false">SUM(S12:S18)</f>
        <v>286</v>
      </c>
      <c r="T19" s="50"/>
      <c r="U19" s="51" t="n">
        <f aca="false">SUM(U12:U18)</f>
        <v>855</v>
      </c>
      <c r="V19" s="51"/>
      <c r="W19" s="52"/>
      <c r="X19" s="20"/>
    </row>
    <row r="20" customFormat="false" ht="14.25" hidden="false" customHeight="false" outlineLevel="0" collapsed="false">
      <c r="B20" s="31"/>
      <c r="L20" s="16"/>
      <c r="M20" s="2"/>
      <c r="N20" s="16"/>
      <c r="O20" s="16"/>
      <c r="P20" s="16"/>
      <c r="Q20" s="16"/>
      <c r="R20" s="16"/>
      <c r="S20" s="16"/>
      <c r="T20" s="16"/>
      <c r="U20" s="16"/>
      <c r="V20" s="36"/>
      <c r="W20" s="36"/>
      <c r="X20" s="20"/>
    </row>
    <row r="21" customFormat="false" ht="14.25" hidden="false" customHeight="false" outlineLevel="0" collapsed="false">
      <c r="B21" s="31"/>
      <c r="C21" s="17"/>
      <c r="X21" s="20"/>
    </row>
    <row r="22" customFormat="false" ht="14.25" hidden="false" customHeight="false" outlineLevel="0" collapsed="false">
      <c r="B22" s="14"/>
      <c r="C22" s="2"/>
      <c r="D22" s="32" t="s">
        <v>15</v>
      </c>
      <c r="E22" s="46"/>
      <c r="F22" s="46"/>
      <c r="G22" s="46"/>
      <c r="H22" s="46"/>
      <c r="W22" s="16"/>
      <c r="X22" s="25"/>
    </row>
    <row r="23" s="16" customFormat="true" ht="14.25" hidden="false" customHeight="false" outlineLevel="0" collapsed="false">
      <c r="B23" s="24"/>
      <c r="D23" s="17"/>
      <c r="E23" s="47"/>
      <c r="F23" s="47"/>
      <c r="G23" s="47"/>
      <c r="H23" s="47"/>
      <c r="W23" s="53"/>
      <c r="X23" s="25"/>
    </row>
    <row r="24" s="16" customFormat="true" ht="14.25" hidden="false" customHeight="false" outlineLevel="0" collapsed="false">
      <c r="B24" s="24"/>
      <c r="D24" s="17"/>
      <c r="E24" s="47"/>
      <c r="F24" s="47"/>
      <c r="G24" s="47"/>
      <c r="H24" s="47"/>
      <c r="L24" s="35" t="s">
        <v>16</v>
      </c>
      <c r="M24" s="54"/>
      <c r="N24" s="54"/>
      <c r="O24" s="54"/>
      <c r="P24" s="55"/>
      <c r="Q24" s="55"/>
      <c r="R24" s="55"/>
      <c r="S24" s="55"/>
      <c r="T24" s="55"/>
      <c r="U24" s="55"/>
      <c r="V24" s="55"/>
      <c r="W24" s="56"/>
      <c r="X24" s="25"/>
    </row>
    <row r="25" s="16" customFormat="true" ht="14.25" hidden="false" customHeight="false" outlineLevel="0" collapsed="false">
      <c r="B25" s="24"/>
      <c r="E25" s="47"/>
      <c r="F25" s="47"/>
      <c r="G25" s="47"/>
      <c r="H25" s="47"/>
      <c r="L25" s="57"/>
      <c r="M25" s="58"/>
      <c r="N25" s="58"/>
      <c r="O25" s="58"/>
      <c r="P25" s="59"/>
      <c r="Q25" s="59"/>
      <c r="R25" s="59"/>
      <c r="S25" s="59"/>
      <c r="T25" s="59"/>
      <c r="U25" s="59"/>
      <c r="V25" s="59"/>
      <c r="W25" s="56"/>
      <c r="X25" s="25"/>
    </row>
    <row r="26" s="16" customFormat="true" ht="14.25" hidden="false" customHeight="false" outlineLevel="0" collapsed="false">
      <c r="B26" s="24"/>
      <c r="E26" s="47"/>
      <c r="F26" s="47"/>
      <c r="G26" s="47"/>
      <c r="H26" s="47"/>
      <c r="L26" s="57"/>
      <c r="M26" s="58"/>
      <c r="N26" s="58"/>
      <c r="O26" s="58"/>
      <c r="P26" s="59"/>
      <c r="Q26" s="59"/>
      <c r="R26" s="59"/>
      <c r="S26" s="59"/>
      <c r="T26" s="59"/>
      <c r="U26" s="59"/>
      <c r="V26" s="59"/>
      <c r="W26" s="56"/>
      <c r="X26" s="25"/>
      <c r="AB26" s="60"/>
    </row>
    <row r="27" s="16" customFormat="true" ht="14.25" hidden="false" customHeight="false" outlineLevel="0" collapsed="false">
      <c r="B27" s="24"/>
      <c r="D27" s="61"/>
      <c r="E27" s="2"/>
      <c r="L27" s="57"/>
      <c r="M27" s="58"/>
      <c r="N27" s="58"/>
      <c r="O27" s="58"/>
      <c r="P27" s="59"/>
      <c r="Q27" s="59"/>
      <c r="R27" s="59"/>
      <c r="S27" s="59"/>
      <c r="T27" s="59"/>
      <c r="U27" s="59"/>
      <c r="V27" s="59"/>
      <c r="W27" s="56"/>
      <c r="X27" s="25"/>
      <c r="AB27" s="60"/>
    </row>
    <row r="28" s="16" customFormat="true" ht="14.25" hidden="false" customHeight="false" outlineLevel="0" collapsed="false">
      <c r="B28" s="24"/>
      <c r="D28" s="61"/>
      <c r="E28" s="2"/>
      <c r="L28" s="57"/>
      <c r="M28" s="58"/>
      <c r="N28" s="58"/>
      <c r="O28" s="58"/>
      <c r="P28" s="59"/>
      <c r="Q28" s="59"/>
      <c r="R28" s="59"/>
      <c r="S28" s="59"/>
      <c r="T28" s="59"/>
      <c r="U28" s="59"/>
      <c r="V28" s="59"/>
      <c r="W28" s="56"/>
      <c r="X28" s="25"/>
      <c r="AB28" s="60"/>
    </row>
    <row r="29" s="16" customFormat="true" ht="14.25" hidden="false" customHeight="false" outlineLevel="0" collapsed="false">
      <c r="B29" s="24"/>
      <c r="D29" s="29"/>
      <c r="E29" s="62"/>
      <c r="F29" s="62"/>
      <c r="G29" s="62"/>
      <c r="H29" s="62"/>
      <c r="K29" s="29"/>
      <c r="L29" s="57"/>
      <c r="M29" s="58"/>
      <c r="N29" s="58"/>
      <c r="O29" s="58"/>
      <c r="P29" s="59"/>
      <c r="Q29" s="59"/>
      <c r="R29" s="59"/>
      <c r="S29" s="59"/>
      <c r="T29" s="59"/>
      <c r="U29" s="59"/>
      <c r="V29" s="59"/>
      <c r="W29" s="56"/>
      <c r="X29" s="25"/>
    </row>
    <row r="30" s="16" customFormat="true" ht="14.25" hidden="false" customHeight="false" outlineLevel="0" collapsed="false">
      <c r="B30" s="24"/>
      <c r="L30" s="57"/>
      <c r="M30" s="58"/>
      <c r="N30" s="58"/>
      <c r="O30" s="58"/>
      <c r="P30" s="59"/>
      <c r="Q30" s="59"/>
      <c r="R30" s="59"/>
      <c r="S30" s="59"/>
      <c r="T30" s="59"/>
      <c r="U30" s="59"/>
      <c r="V30" s="59"/>
      <c r="W30" s="56"/>
      <c r="X30" s="25"/>
    </row>
    <row r="31" customFormat="false" ht="14.25" hidden="false" customHeight="false" outlineLevel="0" collapsed="false">
      <c r="B31" s="14"/>
      <c r="C31" s="63" t="s">
        <v>17</v>
      </c>
      <c r="D31" s="17"/>
      <c r="E31" s="33"/>
      <c r="F31" s="33"/>
      <c r="G31" s="33"/>
      <c r="H31" s="33"/>
      <c r="I31" s="17"/>
      <c r="J31" s="17"/>
      <c r="K31" s="17"/>
      <c r="L31" s="64"/>
      <c r="M31" s="58"/>
      <c r="N31" s="58"/>
      <c r="O31" s="58"/>
      <c r="P31" s="59"/>
      <c r="Q31" s="59"/>
      <c r="R31" s="59"/>
      <c r="S31" s="59"/>
      <c r="T31" s="59"/>
      <c r="U31" s="59"/>
      <c r="V31" s="59"/>
      <c r="W31" s="56"/>
      <c r="X31" s="25"/>
      <c r="AA31" s="16"/>
      <c r="AB31" s="16"/>
      <c r="AC31" s="16"/>
      <c r="AD31" s="16"/>
      <c r="AE31" s="16"/>
      <c r="AF31" s="16"/>
      <c r="AG31" s="16"/>
      <c r="AH31" s="16"/>
      <c r="AI31" s="16"/>
    </row>
    <row r="32" customFormat="false" ht="14.25" hidden="false" customHeight="false" outlineLevel="0" collapsed="false">
      <c r="B32" s="65"/>
      <c r="C32" s="66" t="s">
        <v>18</v>
      </c>
      <c r="D32" s="17"/>
      <c r="E32" s="17"/>
      <c r="F32" s="17"/>
      <c r="G32" s="62"/>
      <c r="H32" s="62"/>
      <c r="I32" s="17"/>
      <c r="J32" s="17"/>
      <c r="K32" s="17"/>
      <c r="L32" s="57"/>
      <c r="M32" s="58"/>
      <c r="N32" s="58"/>
      <c r="O32" s="58"/>
      <c r="P32" s="59"/>
      <c r="Q32" s="59"/>
      <c r="R32" s="59"/>
      <c r="S32" s="59"/>
      <c r="T32" s="59"/>
      <c r="U32" s="59"/>
      <c r="V32" s="59"/>
      <c r="W32" s="56"/>
      <c r="X32" s="25"/>
      <c r="AA32" s="16"/>
      <c r="AB32" s="16"/>
      <c r="AC32" s="16"/>
      <c r="AD32" s="16"/>
      <c r="AE32" s="16"/>
      <c r="AF32" s="16"/>
      <c r="AG32" s="16"/>
      <c r="AH32" s="16"/>
      <c r="AI32" s="16"/>
    </row>
    <row r="33" customFormat="false" ht="14.25" hidden="false" customHeight="false" outlineLevel="0" collapsed="false">
      <c r="B33" s="65"/>
      <c r="C33" s="17"/>
      <c r="D33" s="17"/>
      <c r="E33" s="17"/>
      <c r="F33" s="17"/>
      <c r="G33" s="17"/>
      <c r="H33" s="17"/>
      <c r="I33" s="17"/>
      <c r="J33" s="17"/>
      <c r="K33" s="17"/>
      <c r="L33" s="57"/>
      <c r="M33" s="67"/>
      <c r="N33" s="58"/>
      <c r="O33" s="58"/>
      <c r="P33" s="59"/>
      <c r="Q33" s="59"/>
      <c r="R33" s="59"/>
      <c r="S33" s="59"/>
      <c r="T33" s="59"/>
      <c r="U33" s="59"/>
      <c r="V33" s="68"/>
      <c r="W33" s="52"/>
      <c r="X33" s="25"/>
      <c r="AA33" s="16"/>
      <c r="AB33" s="16"/>
      <c r="AC33" s="16"/>
      <c r="AD33" s="16"/>
      <c r="AE33" s="16"/>
      <c r="AF33" s="16"/>
      <c r="AG33" s="16"/>
      <c r="AH33" s="16"/>
      <c r="AI33" s="16"/>
    </row>
    <row r="34" customFormat="false" ht="14.25" hidden="false" customHeight="false" outlineLevel="0" collapsed="false">
      <c r="B34" s="31"/>
      <c r="C34" s="63" t="s">
        <v>19</v>
      </c>
      <c r="D34" s="17"/>
      <c r="E34" s="33"/>
      <c r="F34" s="33"/>
      <c r="G34" s="33"/>
      <c r="H34" s="33"/>
      <c r="I34" s="17"/>
      <c r="J34" s="17"/>
      <c r="K34" s="17"/>
      <c r="L34" s="16"/>
      <c r="M34" s="16"/>
      <c r="N34" s="2"/>
      <c r="O34" s="16"/>
      <c r="P34" s="16"/>
      <c r="Q34" s="16"/>
      <c r="R34" s="16"/>
      <c r="S34" s="16"/>
      <c r="T34" s="16"/>
      <c r="U34" s="16"/>
      <c r="V34" s="36"/>
      <c r="W34" s="36"/>
      <c r="X34" s="25"/>
      <c r="AA34" s="16"/>
      <c r="AB34" s="60"/>
      <c r="AC34" s="16"/>
      <c r="AD34" s="16"/>
      <c r="AE34" s="16"/>
      <c r="AF34" s="16"/>
      <c r="AG34" s="16"/>
      <c r="AH34" s="16"/>
      <c r="AI34" s="16"/>
    </row>
    <row r="35" customFormat="false" ht="14.25" hidden="false" customHeight="false" outlineLevel="0" collapsed="false">
      <c r="B35" s="31"/>
      <c r="C35" s="66" t="s">
        <v>18</v>
      </c>
      <c r="G35" s="17"/>
      <c r="H35" s="17"/>
      <c r="I35" s="17"/>
      <c r="J35" s="17"/>
      <c r="K35" s="17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25"/>
      <c r="AA35" s="16"/>
      <c r="AB35" s="16"/>
      <c r="AC35" s="16"/>
      <c r="AD35" s="16"/>
      <c r="AE35" s="16"/>
      <c r="AF35" s="16"/>
      <c r="AG35" s="16"/>
      <c r="AH35" s="16"/>
      <c r="AI35" s="16"/>
    </row>
    <row r="36" customFormat="false" ht="5.25" hidden="false" customHeight="true" outlineLevel="0" collapsed="false">
      <c r="B36" s="69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1"/>
      <c r="AA36" s="16"/>
      <c r="AB36" s="16"/>
      <c r="AC36" s="16"/>
      <c r="AD36" s="16"/>
      <c r="AE36" s="16"/>
      <c r="AF36" s="16"/>
      <c r="AG36" s="16"/>
      <c r="AH36" s="16"/>
      <c r="AI36" s="16"/>
    </row>
    <row r="37" customFormat="false" ht="9" hidden="false" customHeight="true" outlineLevel="0" collapsed="false"/>
    <row r="44" customFormat="false" ht="7.5" hidden="false" customHeight="true" outlineLevel="0" collapsed="false"/>
  </sheetData>
  <mergeCells count="2">
    <mergeCell ref="O6:S7"/>
    <mergeCell ref="E11:G11"/>
  </mergeCells>
  <printOptions headings="false" gridLines="false" gridLinesSet="true" horizontalCentered="true" verticalCentered="true"/>
  <pageMargins left="0.75" right="0.7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CCCCFF"/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pageBreakPreview" topLeftCell="A60" colorId="64" zoomScale="137" zoomScaleNormal="130" zoomScalePageLayoutView="137" workbookViewId="0">
      <selection pane="topLeft" activeCell="A1" activeCellId="0" sqref="A1"/>
    </sheetView>
  </sheetViews>
  <sheetFormatPr defaultRowHeight="10.5" zeroHeight="false" outlineLevelRow="0" outlineLevelCol="0"/>
  <cols>
    <col collapsed="false" customWidth="true" hidden="false" outlineLevel="0" max="1" min="1" style="72" width="7.87"/>
    <col collapsed="false" customWidth="true" hidden="false" outlineLevel="0" max="7" min="2" style="73" width="14.13"/>
    <col collapsed="false" customWidth="true" hidden="false" outlineLevel="0" max="10" min="8" style="72" width="8.12"/>
    <col collapsed="false" customWidth="true" hidden="false" outlineLevel="0" max="11" min="11" style="72" width="14.62"/>
    <col collapsed="false" customWidth="true" hidden="false" outlineLevel="0" max="1025" min="12" style="73" width="9"/>
  </cols>
  <sheetData>
    <row r="1" s="82" customFormat="true" ht="10.5" hidden="false" customHeight="false" outlineLevel="0" collapsed="false">
      <c r="A1" s="74" t="s">
        <v>20</v>
      </c>
      <c r="B1" s="75" t="s">
        <v>21</v>
      </c>
      <c r="C1" s="75"/>
      <c r="D1" s="75"/>
      <c r="E1" s="76"/>
      <c r="F1" s="76"/>
      <c r="G1" s="77" t="s">
        <v>22</v>
      </c>
      <c r="H1" s="78" t="s">
        <v>23</v>
      </c>
      <c r="I1" s="79" t="n">
        <f aca="false">COUNTIF(H1:H766,"OK")</f>
        <v>4</v>
      </c>
      <c r="J1" s="80" t="s">
        <v>24</v>
      </c>
      <c r="K1" s="81"/>
    </row>
    <row r="2" s="82" customFormat="true" ht="12.8" hidden="false" customHeight="false" outlineLevel="0" collapsed="false">
      <c r="A2" s="83" t="s">
        <v>25</v>
      </c>
      <c r="B2" s="84" t="s">
        <v>26</v>
      </c>
      <c r="C2" s="84"/>
      <c r="D2" s="84"/>
      <c r="E2" s="85"/>
      <c r="F2" s="86"/>
      <c r="G2" s="87"/>
      <c r="H2" s="88" t="s">
        <v>27</v>
      </c>
      <c r="I2" s="89" t="n">
        <f aca="false">COUNTIF(H2:H767,"Not OK")</f>
        <v>0</v>
      </c>
      <c r="J2" s="90" t="s">
        <v>28</v>
      </c>
      <c r="K2" s="91"/>
    </row>
    <row r="3" s="82" customFormat="true" ht="11.25" hidden="false" customHeight="true" outlineLevel="0" collapsed="false">
      <c r="A3" s="92" t="s">
        <v>29</v>
      </c>
      <c r="B3" s="84" t="s">
        <v>30</v>
      </c>
      <c r="C3" s="84"/>
      <c r="D3" s="84"/>
      <c r="E3" s="86"/>
      <c r="F3" s="86"/>
      <c r="G3" s="87"/>
      <c r="H3" s="88" t="s">
        <v>31</v>
      </c>
      <c r="I3" s="93" t="n">
        <f aca="false">COUNTIF(H2:H767,"Untested")</f>
        <v>0</v>
      </c>
      <c r="J3" s="90" t="s">
        <v>32</v>
      </c>
      <c r="K3" s="91"/>
    </row>
    <row r="4" s="82" customFormat="true" ht="11.25" hidden="false" customHeight="true" outlineLevel="0" collapsed="false">
      <c r="A4" s="94"/>
      <c r="B4" s="87"/>
      <c r="C4" s="87"/>
      <c r="D4" s="87"/>
      <c r="E4" s="86"/>
      <c r="F4" s="86"/>
      <c r="G4" s="95" t="s">
        <v>33</v>
      </c>
      <c r="H4" s="84"/>
      <c r="I4" s="89" t="n">
        <f aca="false">COUNTIF(H3:H768,"Result")</f>
        <v>4</v>
      </c>
      <c r="J4" s="90"/>
      <c r="K4" s="91"/>
    </row>
    <row r="5" s="82" customFormat="true" ht="11.25" hidden="false" customHeight="true" outlineLevel="0" collapsed="false">
      <c r="A5" s="96"/>
      <c r="B5" s="97"/>
      <c r="C5" s="97"/>
      <c r="D5" s="97"/>
      <c r="E5" s="98"/>
      <c r="F5" s="98"/>
      <c r="G5" s="99"/>
      <c r="H5" s="97"/>
      <c r="I5" s="97"/>
      <c r="J5" s="100"/>
      <c r="K5" s="101"/>
    </row>
    <row r="6" s="82" customFormat="true" ht="11.25" hidden="false" customHeight="true" outlineLevel="0" collapsed="false">
      <c r="A6" s="102"/>
      <c r="B6" s="103"/>
      <c r="C6" s="103"/>
      <c r="D6" s="104"/>
      <c r="E6" s="105"/>
      <c r="F6" s="105"/>
      <c r="G6" s="105"/>
      <c r="H6" s="105"/>
      <c r="I6" s="105"/>
      <c r="J6" s="105"/>
      <c r="K6" s="105"/>
    </row>
    <row r="7" customFormat="false" ht="10.5" hidden="false" customHeight="true" outlineLevel="0" collapsed="false">
      <c r="A7" s="106" t="s">
        <v>34</v>
      </c>
      <c r="B7" s="107" t="s">
        <v>35</v>
      </c>
      <c r="C7" s="107"/>
      <c r="D7" s="107"/>
      <c r="E7" s="107"/>
      <c r="F7" s="107"/>
      <c r="G7" s="107"/>
      <c r="H7" s="107"/>
      <c r="I7" s="107"/>
      <c r="J7" s="107"/>
      <c r="K7" s="107"/>
    </row>
    <row r="8" s="72" customFormat="true" ht="10.5" hidden="false" customHeight="true" outlineLevel="0" collapsed="false">
      <c r="A8" s="108" t="s">
        <v>36</v>
      </c>
      <c r="B8" s="108" t="s">
        <v>37</v>
      </c>
      <c r="C8" s="108"/>
      <c r="D8" s="108" t="s">
        <v>38</v>
      </c>
      <c r="E8" s="108"/>
      <c r="F8" s="108" t="s">
        <v>39</v>
      </c>
      <c r="G8" s="108"/>
      <c r="H8" s="109" t="s">
        <v>40</v>
      </c>
      <c r="I8" s="109"/>
      <c r="J8" s="109" t="s">
        <v>41</v>
      </c>
      <c r="K8" s="110" t="s">
        <v>42</v>
      </c>
    </row>
    <row r="9" customFormat="false" ht="10.5" hidden="false" customHeight="true" outlineLevel="0" collapsed="false">
      <c r="A9" s="111" t="n">
        <v>1</v>
      </c>
      <c r="B9" s="112" t="s">
        <v>43</v>
      </c>
      <c r="C9" s="112"/>
      <c r="D9" s="113" t="s">
        <v>44</v>
      </c>
      <c r="E9" s="113"/>
      <c r="F9" s="114" t="s">
        <v>45</v>
      </c>
      <c r="G9" s="115"/>
      <c r="H9" s="111" t="s">
        <v>9</v>
      </c>
      <c r="I9" s="111"/>
      <c r="J9" s="111"/>
      <c r="K9" s="116"/>
    </row>
    <row r="10" customFormat="false" ht="10.5" hidden="false" customHeight="true" outlineLevel="0" collapsed="false">
      <c r="A10" s="108" t="s">
        <v>46</v>
      </c>
      <c r="B10" s="112"/>
      <c r="C10" s="112"/>
      <c r="D10" s="113"/>
      <c r="E10" s="113"/>
      <c r="F10" s="117"/>
      <c r="G10" s="118"/>
      <c r="H10" s="108" t="s">
        <v>47</v>
      </c>
      <c r="I10" s="108" t="s">
        <v>48</v>
      </c>
      <c r="J10" s="108" t="s">
        <v>49</v>
      </c>
      <c r="K10" s="116"/>
    </row>
    <row r="11" customFormat="false" ht="10.5" hidden="false" customHeight="true" outlineLevel="0" collapsed="false">
      <c r="A11" s="119" t="s">
        <v>50</v>
      </c>
      <c r="B11" s="112"/>
      <c r="C11" s="112"/>
      <c r="D11" s="113"/>
      <c r="E11" s="113"/>
      <c r="F11" s="117"/>
      <c r="G11" s="118"/>
      <c r="H11" s="120" t="s">
        <v>51</v>
      </c>
      <c r="I11" s="120"/>
      <c r="J11" s="111"/>
      <c r="K11" s="116"/>
    </row>
    <row r="12" customFormat="false" ht="10.5" hidden="false" customHeight="true" outlineLevel="0" collapsed="false">
      <c r="A12" s="108" t="s">
        <v>52</v>
      </c>
      <c r="B12" s="112"/>
      <c r="C12" s="112"/>
      <c r="D12" s="113"/>
      <c r="E12" s="113"/>
      <c r="F12" s="117"/>
      <c r="G12" s="118"/>
      <c r="H12" s="108" t="s">
        <v>53</v>
      </c>
      <c r="I12" s="108" t="s">
        <v>54</v>
      </c>
      <c r="J12" s="108"/>
      <c r="K12" s="116"/>
    </row>
    <row r="13" customFormat="false" ht="10.5" hidden="false" customHeight="true" outlineLevel="0" collapsed="false">
      <c r="A13" s="121" t="n">
        <v>981</v>
      </c>
      <c r="B13" s="112"/>
      <c r="C13" s="112"/>
      <c r="D13" s="113"/>
      <c r="E13" s="113"/>
      <c r="F13" s="122"/>
      <c r="G13" s="123"/>
      <c r="H13" s="124" t="s">
        <v>55</v>
      </c>
      <c r="I13" s="124"/>
      <c r="J13" s="125"/>
      <c r="K13" s="116"/>
    </row>
    <row r="14" s="72" customFormat="true" ht="10.5" hidden="false" customHeight="true" outlineLevel="0" collapsed="false">
      <c r="A14" s="108" t="s">
        <v>36</v>
      </c>
      <c r="B14" s="108" t="s">
        <v>37</v>
      </c>
      <c r="C14" s="108"/>
      <c r="D14" s="108" t="s">
        <v>38</v>
      </c>
      <c r="E14" s="108"/>
      <c r="F14" s="108" t="s">
        <v>39</v>
      </c>
      <c r="G14" s="108"/>
      <c r="H14" s="108" t="s">
        <v>40</v>
      </c>
      <c r="I14" s="108"/>
      <c r="J14" s="108" t="s">
        <v>41</v>
      </c>
      <c r="K14" s="126" t="s">
        <v>42</v>
      </c>
    </row>
    <row r="15" customFormat="false" ht="10.5" hidden="false" customHeight="true" outlineLevel="0" collapsed="false">
      <c r="A15" s="111" t="n">
        <v>2</v>
      </c>
      <c r="B15" s="112" t="s">
        <v>56</v>
      </c>
      <c r="C15" s="112"/>
      <c r="D15" s="113" t="s">
        <v>57</v>
      </c>
      <c r="E15" s="113"/>
      <c r="F15" s="113" t="s">
        <v>58</v>
      </c>
      <c r="G15" s="113"/>
      <c r="H15" s="127" t="s">
        <v>9</v>
      </c>
      <c r="I15" s="127"/>
      <c r="J15" s="127"/>
      <c r="K15" s="116"/>
    </row>
    <row r="16" customFormat="false" ht="10.5" hidden="false" customHeight="true" outlineLevel="0" collapsed="false">
      <c r="A16" s="108" t="s">
        <v>46</v>
      </c>
      <c r="B16" s="112"/>
      <c r="C16" s="112"/>
      <c r="D16" s="113"/>
      <c r="E16" s="113"/>
      <c r="F16" s="113"/>
      <c r="G16" s="113"/>
      <c r="H16" s="108" t="s">
        <v>47</v>
      </c>
      <c r="I16" s="108" t="s">
        <v>48</v>
      </c>
      <c r="J16" s="108" t="s">
        <v>49</v>
      </c>
      <c r="K16" s="116"/>
    </row>
    <row r="17" customFormat="false" ht="10.5" hidden="false" customHeight="true" outlineLevel="0" collapsed="false">
      <c r="A17" s="119" t="s">
        <v>59</v>
      </c>
      <c r="B17" s="112"/>
      <c r="C17" s="112"/>
      <c r="D17" s="113"/>
      <c r="E17" s="113"/>
      <c r="F17" s="113"/>
      <c r="G17" s="113"/>
      <c r="H17" s="120" t="s">
        <v>60</v>
      </c>
      <c r="I17" s="120"/>
      <c r="J17" s="111"/>
      <c r="K17" s="116"/>
    </row>
    <row r="18" customFormat="false" ht="10.5" hidden="false" customHeight="true" outlineLevel="0" collapsed="false">
      <c r="A18" s="108" t="s">
        <v>52</v>
      </c>
      <c r="B18" s="112"/>
      <c r="C18" s="112"/>
      <c r="D18" s="113"/>
      <c r="E18" s="113"/>
      <c r="F18" s="113"/>
      <c r="G18" s="113"/>
      <c r="H18" s="108" t="s">
        <v>53</v>
      </c>
      <c r="I18" s="108" t="s">
        <v>54</v>
      </c>
      <c r="J18" s="108"/>
      <c r="K18" s="116"/>
    </row>
    <row r="19" customFormat="false" ht="10.5" hidden="false" customHeight="true" outlineLevel="0" collapsed="false">
      <c r="A19" s="121" t="n">
        <v>823</v>
      </c>
      <c r="B19" s="112"/>
      <c r="C19" s="112"/>
      <c r="D19" s="113"/>
      <c r="E19" s="113"/>
      <c r="F19" s="113"/>
      <c r="G19" s="113"/>
      <c r="H19" s="120" t="s">
        <v>55</v>
      </c>
      <c r="I19" s="120"/>
      <c r="J19" s="111"/>
      <c r="K19" s="116"/>
    </row>
    <row r="20" s="82" customFormat="true" ht="12.8" hidden="false" customHeight="false" outlineLevel="0" collapsed="false">
      <c r="A20" s="106" t="s">
        <v>61</v>
      </c>
      <c r="B20" s="107" t="s">
        <v>62</v>
      </c>
      <c r="C20" s="107"/>
      <c r="D20" s="107"/>
      <c r="E20" s="107"/>
      <c r="F20" s="107"/>
      <c r="G20" s="107"/>
      <c r="H20" s="107"/>
      <c r="I20" s="107"/>
      <c r="J20" s="107"/>
      <c r="K20" s="107"/>
    </row>
    <row r="21" s="82" customFormat="true" ht="12.8" hidden="false" customHeight="true" outlineLevel="0" collapsed="false">
      <c r="A21" s="108" t="s">
        <v>36</v>
      </c>
      <c r="B21" s="108" t="s">
        <v>37</v>
      </c>
      <c r="C21" s="108"/>
      <c r="D21" s="108" t="s">
        <v>38</v>
      </c>
      <c r="E21" s="108"/>
      <c r="F21" s="108" t="s">
        <v>39</v>
      </c>
      <c r="G21" s="108"/>
      <c r="H21" s="109" t="s">
        <v>40</v>
      </c>
      <c r="I21" s="109"/>
      <c r="J21" s="109" t="s">
        <v>41</v>
      </c>
      <c r="K21" s="110" t="s">
        <v>42</v>
      </c>
    </row>
    <row r="22" s="82" customFormat="true" ht="30.65" hidden="false" customHeight="true" outlineLevel="0" collapsed="false">
      <c r="A22" s="111" t="n">
        <v>1</v>
      </c>
      <c r="B22" s="112" t="s">
        <v>63</v>
      </c>
      <c r="C22" s="112"/>
      <c r="D22" s="113" t="s">
        <v>64</v>
      </c>
      <c r="E22" s="113"/>
      <c r="F22" s="114" t="s">
        <v>65</v>
      </c>
      <c r="G22" s="115"/>
      <c r="H22" s="111" t="s">
        <v>9</v>
      </c>
      <c r="I22" s="111"/>
      <c r="J22" s="111"/>
      <c r="K22" s="116"/>
    </row>
    <row r="23" s="82" customFormat="true" ht="12.8" hidden="false" customHeight="false" outlineLevel="0" collapsed="false">
      <c r="A23" s="108" t="s">
        <v>46</v>
      </c>
      <c r="B23" s="112"/>
      <c r="C23" s="112"/>
      <c r="D23" s="113"/>
      <c r="E23" s="113"/>
      <c r="F23" s="117"/>
      <c r="G23" s="118"/>
      <c r="H23" s="108" t="s">
        <v>47</v>
      </c>
      <c r="I23" s="108" t="s">
        <v>48</v>
      </c>
      <c r="J23" s="108" t="s">
        <v>49</v>
      </c>
      <c r="K23" s="116"/>
    </row>
    <row r="24" s="82" customFormat="true" ht="12.8" hidden="false" customHeight="false" outlineLevel="0" collapsed="false">
      <c r="A24" s="119" t="s">
        <v>66</v>
      </c>
      <c r="B24" s="112"/>
      <c r="C24" s="112"/>
      <c r="D24" s="113"/>
      <c r="E24" s="113"/>
      <c r="F24" s="117"/>
      <c r="G24" s="118"/>
      <c r="H24" s="120" t="s">
        <v>51</v>
      </c>
      <c r="I24" s="120"/>
      <c r="J24" s="111"/>
      <c r="K24" s="116"/>
    </row>
    <row r="25" s="82" customFormat="true" ht="12.8" hidden="false" customHeight="false" outlineLevel="0" collapsed="false">
      <c r="A25" s="108" t="s">
        <v>52</v>
      </c>
      <c r="B25" s="112"/>
      <c r="C25" s="112"/>
      <c r="D25" s="113"/>
      <c r="E25" s="113"/>
      <c r="F25" s="117"/>
      <c r="G25" s="118"/>
      <c r="H25" s="108" t="s">
        <v>53</v>
      </c>
      <c r="I25" s="108" t="s">
        <v>54</v>
      </c>
      <c r="J25" s="108"/>
      <c r="K25" s="116"/>
    </row>
    <row r="26" s="82" customFormat="true" ht="12.8" hidden="false" customHeight="false" outlineLevel="0" collapsed="false">
      <c r="A26" s="121" t="n">
        <v>765</v>
      </c>
      <c r="B26" s="112"/>
      <c r="C26" s="112"/>
      <c r="D26" s="113"/>
      <c r="E26" s="113"/>
      <c r="F26" s="122"/>
      <c r="G26" s="123"/>
      <c r="H26" s="124" t="s">
        <v>55</v>
      </c>
      <c r="I26" s="124"/>
      <c r="J26" s="125"/>
      <c r="K26" s="116"/>
    </row>
    <row r="27" s="82" customFormat="true" ht="12.8" hidden="false" customHeight="true" outlineLevel="0" collapsed="false">
      <c r="A27" s="108" t="s">
        <v>36</v>
      </c>
      <c r="B27" s="108" t="s">
        <v>37</v>
      </c>
      <c r="C27" s="108"/>
      <c r="D27" s="108" t="s">
        <v>38</v>
      </c>
      <c r="E27" s="108"/>
      <c r="F27" s="108" t="s">
        <v>39</v>
      </c>
      <c r="G27" s="108"/>
      <c r="H27" s="108" t="s">
        <v>40</v>
      </c>
      <c r="I27" s="108"/>
      <c r="J27" s="108" t="s">
        <v>41</v>
      </c>
      <c r="K27" s="126" t="s">
        <v>42</v>
      </c>
    </row>
    <row r="28" s="82" customFormat="true" ht="12.8" hidden="false" customHeight="true" outlineLevel="0" collapsed="false">
      <c r="A28" s="111" t="n">
        <v>2</v>
      </c>
      <c r="B28" s="112" t="s">
        <v>67</v>
      </c>
      <c r="C28" s="112"/>
      <c r="D28" s="113" t="s">
        <v>64</v>
      </c>
      <c r="E28" s="113"/>
      <c r="F28" s="113" t="s">
        <v>65</v>
      </c>
      <c r="G28" s="113"/>
      <c r="H28" s="127" t="s">
        <v>9</v>
      </c>
      <c r="I28" s="127"/>
      <c r="J28" s="127"/>
      <c r="K28" s="116"/>
    </row>
    <row r="29" s="82" customFormat="true" ht="12.8" hidden="false" customHeight="false" outlineLevel="0" collapsed="false">
      <c r="A29" s="108" t="s">
        <v>46</v>
      </c>
      <c r="B29" s="112"/>
      <c r="C29" s="112"/>
      <c r="D29" s="113"/>
      <c r="E29" s="113"/>
      <c r="F29" s="113"/>
      <c r="G29" s="113"/>
      <c r="H29" s="108" t="s">
        <v>47</v>
      </c>
      <c r="I29" s="108" t="s">
        <v>48</v>
      </c>
      <c r="J29" s="108" t="s">
        <v>49</v>
      </c>
      <c r="K29" s="116"/>
    </row>
    <row r="30" s="82" customFormat="true" ht="12.8" hidden="false" customHeight="false" outlineLevel="0" collapsed="false">
      <c r="A30" s="119" t="s">
        <v>68</v>
      </c>
      <c r="B30" s="112"/>
      <c r="C30" s="112"/>
      <c r="D30" s="113"/>
      <c r="E30" s="113"/>
      <c r="F30" s="113"/>
      <c r="G30" s="113"/>
      <c r="H30" s="120" t="s">
        <v>60</v>
      </c>
      <c r="I30" s="120"/>
      <c r="J30" s="111"/>
      <c r="K30" s="116"/>
    </row>
    <row r="31" s="82" customFormat="true" ht="12.8" hidden="false" customHeight="false" outlineLevel="0" collapsed="false">
      <c r="A31" s="108" t="s">
        <v>52</v>
      </c>
      <c r="B31" s="112"/>
      <c r="C31" s="112"/>
      <c r="D31" s="113"/>
      <c r="E31" s="113"/>
      <c r="F31" s="113"/>
      <c r="G31" s="113"/>
      <c r="H31" s="108" t="s">
        <v>53</v>
      </c>
      <c r="I31" s="108" t="s">
        <v>54</v>
      </c>
      <c r="J31" s="108"/>
      <c r="K31" s="116"/>
    </row>
    <row r="32" s="82" customFormat="true" ht="12.8" hidden="false" customHeight="false" outlineLevel="0" collapsed="false">
      <c r="A32" s="121" t="n">
        <v>756</v>
      </c>
      <c r="B32" s="112"/>
      <c r="C32" s="112"/>
      <c r="D32" s="113"/>
      <c r="E32" s="113"/>
      <c r="F32" s="113"/>
      <c r="G32" s="113"/>
      <c r="H32" s="120" t="s">
        <v>55</v>
      </c>
      <c r="I32" s="120"/>
      <c r="J32" s="111"/>
      <c r="K32" s="116"/>
    </row>
    <row r="33" s="82" customFormat="true" ht="10.5" hidden="false" customHeight="false" outlineLevel="0" collapsed="false">
      <c r="A33" s="128"/>
      <c r="F33" s="82" t="s">
        <v>0</v>
      </c>
      <c r="H33" s="128"/>
      <c r="I33" s="128"/>
      <c r="J33" s="128"/>
      <c r="K33" s="128"/>
    </row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6">
    <mergeCell ref="B7:K7"/>
    <mergeCell ref="B8:C8"/>
    <mergeCell ref="D8:E8"/>
    <mergeCell ref="F8:G8"/>
    <mergeCell ref="H8:I8"/>
    <mergeCell ref="B9:C13"/>
    <mergeCell ref="D9:E13"/>
    <mergeCell ref="H9:I9"/>
    <mergeCell ref="K9:K13"/>
    <mergeCell ref="B14:C14"/>
    <mergeCell ref="D14:E14"/>
    <mergeCell ref="F14:G14"/>
    <mergeCell ref="H14:I14"/>
    <mergeCell ref="B15:C19"/>
    <mergeCell ref="D15:E19"/>
    <mergeCell ref="F15:G19"/>
    <mergeCell ref="H15:I15"/>
    <mergeCell ref="K15:K19"/>
    <mergeCell ref="B20:K20"/>
    <mergeCell ref="B21:C21"/>
    <mergeCell ref="D21:E21"/>
    <mergeCell ref="F21:G21"/>
    <mergeCell ref="H21:I21"/>
    <mergeCell ref="B22:C26"/>
    <mergeCell ref="D22:E26"/>
    <mergeCell ref="H22:I22"/>
    <mergeCell ref="K22:K26"/>
    <mergeCell ref="B27:C27"/>
    <mergeCell ref="D27:E27"/>
    <mergeCell ref="F27:G27"/>
    <mergeCell ref="H27:I27"/>
    <mergeCell ref="B28:C32"/>
    <mergeCell ref="D28:E32"/>
    <mergeCell ref="F28:G32"/>
    <mergeCell ref="H28:I28"/>
    <mergeCell ref="K28:K32"/>
  </mergeCells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&amp;LTest Case Table&amp;CBig Point: &amp;A</oddHeader>
    <oddFooter>&amp;LAI&amp;&amp;T-ART&amp;CLiveSpark Project&amp;R&amp;P/&amp;N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1"/>
  <sheetViews>
    <sheetView showFormulas="false" showGridLines="true" showRowColHeaders="true" showZeros="true" rightToLeft="false" tabSelected="false" showOutlineSymbols="true" defaultGridColor="true" view="pageBreakPreview" topLeftCell="A1" colorId="64" zoomScale="137" zoomScaleNormal="100" zoomScalePageLayoutView="137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10.5"/>
  </cols>
  <sheetData>
    <row r="1" customFormat="false" ht="13.8" hidden="false" customHeight="false" outlineLevel="0" collapsed="false">
      <c r="A1" s="74" t="s">
        <v>20</v>
      </c>
      <c r="B1" s="75" t="s">
        <v>21</v>
      </c>
      <c r="C1" s="75"/>
      <c r="D1" s="75"/>
      <c r="E1" s="76"/>
      <c r="F1" s="76"/>
      <c r="G1" s="77" t="s">
        <v>22</v>
      </c>
      <c r="H1" s="78" t="s">
        <v>23</v>
      </c>
      <c r="I1" s="79" t="n">
        <f aca="false">COUNTIF(H1:H760,"OK")</f>
        <v>4</v>
      </c>
      <c r="J1" s="80" t="s">
        <v>24</v>
      </c>
      <c r="K1" s="81"/>
    </row>
    <row r="2" customFormat="false" ht="13.8" hidden="false" customHeight="false" outlineLevel="0" collapsed="false">
      <c r="A2" s="83" t="s">
        <v>25</v>
      </c>
      <c r="B2" s="84" t="s">
        <v>69</v>
      </c>
      <c r="C2" s="84"/>
      <c r="D2" s="84"/>
      <c r="E2" s="85"/>
      <c r="F2" s="86"/>
      <c r="G2" s="87"/>
      <c r="H2" s="88" t="s">
        <v>27</v>
      </c>
      <c r="I2" s="89" t="n">
        <f aca="false">COUNTIF(H2:H761,"Not OK")</f>
        <v>1</v>
      </c>
      <c r="J2" s="90" t="s">
        <v>28</v>
      </c>
      <c r="K2" s="91"/>
    </row>
    <row r="3" customFormat="false" ht="13.8" hidden="false" customHeight="false" outlineLevel="0" collapsed="false">
      <c r="A3" s="92" t="s">
        <v>29</v>
      </c>
      <c r="B3" s="84" t="s">
        <v>30</v>
      </c>
      <c r="C3" s="84"/>
      <c r="D3" s="84"/>
      <c r="E3" s="86"/>
      <c r="F3" s="86"/>
      <c r="G3" s="87"/>
      <c r="H3" s="88" t="s">
        <v>31</v>
      </c>
      <c r="I3" s="93" t="n">
        <f aca="false">COUNTIF(H2:H761,"Untested")</f>
        <v>0</v>
      </c>
      <c r="J3" s="90" t="s">
        <v>32</v>
      </c>
      <c r="K3" s="91"/>
    </row>
    <row r="4" customFormat="false" ht="13.8" hidden="false" customHeight="false" outlineLevel="0" collapsed="false">
      <c r="A4" s="94"/>
      <c r="B4" s="87"/>
      <c r="C4" s="87"/>
      <c r="D4" s="87"/>
      <c r="E4" s="86"/>
      <c r="F4" s="86"/>
      <c r="G4" s="95" t="s">
        <v>33</v>
      </c>
      <c r="H4" s="84"/>
      <c r="I4" s="89" t="n">
        <f aca="false">COUNTIF(H3:H762,"Result")</f>
        <v>5</v>
      </c>
      <c r="J4" s="90"/>
      <c r="K4" s="91"/>
    </row>
    <row r="5" customFormat="false" ht="13.8" hidden="false" customHeight="false" outlineLevel="0" collapsed="false">
      <c r="A5" s="96"/>
      <c r="B5" s="97"/>
      <c r="C5" s="97"/>
      <c r="D5" s="97"/>
      <c r="E5" s="98"/>
      <c r="F5" s="98"/>
      <c r="G5" s="99"/>
      <c r="H5" s="97"/>
      <c r="I5" s="97"/>
      <c r="J5" s="100"/>
      <c r="K5" s="101"/>
    </row>
    <row r="6" customFormat="false" ht="13.8" hidden="false" customHeight="false" outlineLevel="0" collapsed="false">
      <c r="A6" s="102"/>
      <c r="B6" s="103"/>
      <c r="C6" s="103"/>
      <c r="D6" s="104"/>
      <c r="E6" s="105"/>
      <c r="F6" s="105"/>
      <c r="G6" s="105"/>
      <c r="H6" s="105"/>
      <c r="I6" s="105"/>
      <c r="J6" s="105"/>
      <c r="K6" s="105"/>
    </row>
    <row r="7" customFormat="false" ht="13.8" hidden="false" customHeight="false" outlineLevel="0" collapsed="false">
      <c r="A7" s="106" t="s">
        <v>34</v>
      </c>
      <c r="B7" s="107" t="s">
        <v>70</v>
      </c>
      <c r="C7" s="107"/>
      <c r="D7" s="107"/>
      <c r="E7" s="107"/>
      <c r="F7" s="107"/>
      <c r="G7" s="107"/>
      <c r="H7" s="107"/>
      <c r="I7" s="107"/>
      <c r="J7" s="107"/>
      <c r="K7" s="107"/>
    </row>
    <row r="8" customFormat="false" ht="13.8" hidden="false" customHeight="true" outlineLevel="0" collapsed="false">
      <c r="A8" s="108" t="s">
        <v>36</v>
      </c>
      <c r="B8" s="108" t="s">
        <v>37</v>
      </c>
      <c r="C8" s="108"/>
      <c r="D8" s="108" t="s">
        <v>38</v>
      </c>
      <c r="E8" s="108"/>
      <c r="F8" s="108" t="s">
        <v>39</v>
      </c>
      <c r="G8" s="108"/>
      <c r="H8" s="109" t="s">
        <v>40</v>
      </c>
      <c r="I8" s="109"/>
      <c r="J8" s="109" t="s">
        <v>41</v>
      </c>
      <c r="K8" s="110" t="s">
        <v>42</v>
      </c>
    </row>
    <row r="9" customFormat="false" ht="59.7" hidden="false" customHeight="true" outlineLevel="0" collapsed="false">
      <c r="A9" s="111" t="n">
        <v>1</v>
      </c>
      <c r="B9" s="112" t="s">
        <v>71</v>
      </c>
      <c r="C9" s="112"/>
      <c r="D9" s="113" t="s">
        <v>72</v>
      </c>
      <c r="E9" s="113"/>
      <c r="F9" s="114" t="s">
        <v>73</v>
      </c>
      <c r="G9" s="115"/>
      <c r="H9" s="111" t="s">
        <v>9</v>
      </c>
      <c r="I9" s="111"/>
      <c r="J9" s="111"/>
      <c r="K9" s="116"/>
    </row>
    <row r="10" customFormat="false" ht="13.8" hidden="false" customHeight="false" outlineLevel="0" collapsed="false">
      <c r="A10" s="108" t="s">
        <v>46</v>
      </c>
      <c r="B10" s="112"/>
      <c r="C10" s="112"/>
      <c r="D10" s="113"/>
      <c r="E10" s="113"/>
      <c r="F10" s="117"/>
      <c r="G10" s="118"/>
      <c r="H10" s="108" t="s">
        <v>47</v>
      </c>
      <c r="I10" s="108" t="s">
        <v>48</v>
      </c>
      <c r="J10" s="108" t="s">
        <v>49</v>
      </c>
      <c r="K10" s="116"/>
    </row>
    <row r="11" customFormat="false" ht="13.8" hidden="false" customHeight="false" outlineLevel="0" collapsed="false">
      <c r="A11" s="119" t="s">
        <v>74</v>
      </c>
      <c r="B11" s="112"/>
      <c r="C11" s="112"/>
      <c r="D11" s="113"/>
      <c r="E11" s="113"/>
      <c r="F11" s="117"/>
      <c r="G11" s="118"/>
      <c r="H11" s="120" t="s">
        <v>51</v>
      </c>
      <c r="I11" s="120"/>
      <c r="J11" s="111"/>
      <c r="K11" s="116"/>
    </row>
    <row r="12" customFormat="false" ht="13.8" hidden="false" customHeight="false" outlineLevel="0" collapsed="false">
      <c r="A12" s="108" t="s">
        <v>52</v>
      </c>
      <c r="B12" s="112"/>
      <c r="C12" s="112"/>
      <c r="D12" s="113"/>
      <c r="E12" s="113"/>
      <c r="F12" s="117"/>
      <c r="G12" s="118"/>
      <c r="H12" s="108" t="s">
        <v>53</v>
      </c>
      <c r="I12" s="108" t="s">
        <v>54</v>
      </c>
      <c r="J12" s="108"/>
      <c r="K12" s="116"/>
    </row>
    <row r="13" customFormat="false" ht="13.8" hidden="false" customHeight="false" outlineLevel="0" collapsed="false">
      <c r="A13" s="121" t="n">
        <v>777</v>
      </c>
      <c r="B13" s="112"/>
      <c r="C13" s="112"/>
      <c r="D13" s="113"/>
      <c r="E13" s="113"/>
      <c r="F13" s="122"/>
      <c r="G13" s="123"/>
      <c r="H13" s="124" t="s">
        <v>55</v>
      </c>
      <c r="I13" s="124"/>
      <c r="J13" s="125"/>
      <c r="K13" s="116"/>
    </row>
    <row r="14" customFormat="false" ht="13.8" hidden="false" customHeight="true" outlineLevel="0" collapsed="false">
      <c r="A14" s="108" t="s">
        <v>36</v>
      </c>
      <c r="B14" s="108" t="s">
        <v>37</v>
      </c>
      <c r="C14" s="108"/>
      <c r="D14" s="108" t="s">
        <v>38</v>
      </c>
      <c r="E14" s="108"/>
      <c r="F14" s="108" t="s">
        <v>39</v>
      </c>
      <c r="G14" s="108"/>
      <c r="H14" s="108" t="s">
        <v>40</v>
      </c>
      <c r="I14" s="108"/>
      <c r="J14" s="108" t="s">
        <v>41</v>
      </c>
      <c r="K14" s="126" t="s">
        <v>42</v>
      </c>
    </row>
    <row r="15" customFormat="false" ht="13.8" hidden="false" customHeight="true" outlineLevel="0" collapsed="false">
      <c r="A15" s="111" t="n">
        <v>2</v>
      </c>
      <c r="B15" s="112" t="s">
        <v>75</v>
      </c>
      <c r="C15" s="112"/>
      <c r="D15" s="113" t="s">
        <v>76</v>
      </c>
      <c r="E15" s="113"/>
      <c r="F15" s="113" t="s">
        <v>77</v>
      </c>
      <c r="G15" s="113"/>
      <c r="H15" s="127" t="s">
        <v>10</v>
      </c>
      <c r="I15" s="127"/>
      <c r="J15" s="127"/>
      <c r="K15" s="116"/>
    </row>
    <row r="16" customFormat="false" ht="13.8" hidden="false" customHeight="false" outlineLevel="0" collapsed="false">
      <c r="A16" s="108" t="s">
        <v>46</v>
      </c>
      <c r="B16" s="112"/>
      <c r="C16" s="112"/>
      <c r="D16" s="113"/>
      <c r="E16" s="113"/>
      <c r="F16" s="113"/>
      <c r="G16" s="113"/>
      <c r="H16" s="108" t="s">
        <v>47</v>
      </c>
      <c r="I16" s="108" t="s">
        <v>48</v>
      </c>
      <c r="J16" s="108" t="s">
        <v>49</v>
      </c>
      <c r="K16" s="116"/>
    </row>
    <row r="17" customFormat="false" ht="13.8" hidden="false" customHeight="false" outlineLevel="0" collapsed="false">
      <c r="A17" s="119" t="s">
        <v>78</v>
      </c>
      <c r="B17" s="112"/>
      <c r="C17" s="112"/>
      <c r="D17" s="113"/>
      <c r="E17" s="113"/>
      <c r="F17" s="113"/>
      <c r="G17" s="113"/>
      <c r="H17" s="120" t="s">
        <v>60</v>
      </c>
      <c r="I17" s="120" t="s">
        <v>79</v>
      </c>
      <c r="J17" s="111" t="s">
        <v>80</v>
      </c>
      <c r="K17" s="116"/>
    </row>
    <row r="18" customFormat="false" ht="13.8" hidden="false" customHeight="false" outlineLevel="0" collapsed="false">
      <c r="A18" s="108" t="s">
        <v>52</v>
      </c>
      <c r="B18" s="112"/>
      <c r="C18" s="112"/>
      <c r="D18" s="113"/>
      <c r="E18" s="113"/>
      <c r="F18" s="113"/>
      <c r="G18" s="113"/>
      <c r="H18" s="108" t="s">
        <v>53</v>
      </c>
      <c r="I18" s="108" t="s">
        <v>54</v>
      </c>
      <c r="J18" s="108"/>
      <c r="K18" s="116"/>
    </row>
    <row r="19" customFormat="false" ht="13.8" hidden="false" customHeight="false" outlineLevel="0" collapsed="false">
      <c r="A19" s="121" t="n">
        <v>823</v>
      </c>
      <c r="B19" s="112"/>
      <c r="C19" s="112"/>
      <c r="D19" s="113"/>
      <c r="E19" s="113"/>
      <c r="F19" s="113"/>
      <c r="G19" s="113"/>
      <c r="H19" s="120" t="s">
        <v>55</v>
      </c>
      <c r="I19" s="120" t="s">
        <v>81</v>
      </c>
      <c r="J19" s="111"/>
      <c r="K19" s="116"/>
    </row>
    <row r="20" customFormat="false" ht="13.8" hidden="false" customHeight="false" outlineLevel="0" collapsed="false">
      <c r="A20" s="106" t="s">
        <v>61</v>
      </c>
      <c r="B20" s="107" t="s">
        <v>82</v>
      </c>
      <c r="C20" s="107"/>
      <c r="D20" s="107"/>
      <c r="E20" s="107"/>
      <c r="F20" s="107"/>
      <c r="G20" s="107"/>
      <c r="H20" s="107"/>
      <c r="I20" s="107"/>
      <c r="J20" s="107"/>
      <c r="K20" s="107"/>
    </row>
    <row r="21" customFormat="false" ht="13.8" hidden="false" customHeight="true" outlineLevel="0" collapsed="false">
      <c r="A21" s="108" t="s">
        <v>36</v>
      </c>
      <c r="B21" s="108" t="s">
        <v>37</v>
      </c>
      <c r="C21" s="108"/>
      <c r="D21" s="108" t="s">
        <v>38</v>
      </c>
      <c r="E21" s="108"/>
      <c r="F21" s="108" t="s">
        <v>39</v>
      </c>
      <c r="G21" s="108"/>
      <c r="H21" s="109" t="s">
        <v>40</v>
      </c>
      <c r="I21" s="109"/>
      <c r="J21" s="109" t="s">
        <v>41</v>
      </c>
      <c r="K21" s="110" t="s">
        <v>42</v>
      </c>
    </row>
    <row r="22" customFormat="false" ht="59.7" hidden="false" customHeight="true" outlineLevel="0" collapsed="false">
      <c r="A22" s="111" t="n">
        <v>1</v>
      </c>
      <c r="B22" s="112" t="s">
        <v>83</v>
      </c>
      <c r="C22" s="112"/>
      <c r="D22" s="113" t="s">
        <v>84</v>
      </c>
      <c r="E22" s="113"/>
      <c r="F22" s="114" t="s">
        <v>85</v>
      </c>
      <c r="G22" s="115"/>
      <c r="H22" s="111" t="s">
        <v>9</v>
      </c>
      <c r="I22" s="111"/>
      <c r="J22" s="111"/>
      <c r="K22" s="116"/>
    </row>
    <row r="23" customFormat="false" ht="13.8" hidden="false" customHeight="false" outlineLevel="0" collapsed="false">
      <c r="A23" s="108" t="s">
        <v>46</v>
      </c>
      <c r="B23" s="112"/>
      <c r="C23" s="112"/>
      <c r="D23" s="113"/>
      <c r="E23" s="113"/>
      <c r="F23" s="117"/>
      <c r="G23" s="118"/>
      <c r="H23" s="108" t="s">
        <v>47</v>
      </c>
      <c r="I23" s="108" t="s">
        <v>48</v>
      </c>
      <c r="J23" s="108" t="s">
        <v>49</v>
      </c>
      <c r="K23" s="116"/>
    </row>
    <row r="24" customFormat="false" ht="13.8" hidden="false" customHeight="false" outlineLevel="0" collapsed="false">
      <c r="A24" s="119" t="s">
        <v>86</v>
      </c>
      <c r="B24" s="112"/>
      <c r="C24" s="112"/>
      <c r="D24" s="113"/>
      <c r="E24" s="113"/>
      <c r="F24" s="117"/>
      <c r="G24" s="118"/>
      <c r="H24" s="120" t="s">
        <v>51</v>
      </c>
      <c r="I24" s="120"/>
      <c r="J24" s="111"/>
      <c r="K24" s="116"/>
    </row>
    <row r="25" customFormat="false" ht="13.8" hidden="false" customHeight="false" outlineLevel="0" collapsed="false">
      <c r="A25" s="108" t="s">
        <v>52</v>
      </c>
      <c r="B25" s="112"/>
      <c r="C25" s="112"/>
      <c r="D25" s="113"/>
      <c r="E25" s="113"/>
      <c r="F25" s="117"/>
      <c r="G25" s="118"/>
      <c r="H25" s="108" t="s">
        <v>53</v>
      </c>
      <c r="I25" s="108" t="s">
        <v>54</v>
      </c>
      <c r="J25" s="108"/>
      <c r="K25" s="116"/>
    </row>
    <row r="26" customFormat="false" ht="13.8" hidden="false" customHeight="false" outlineLevel="0" collapsed="false">
      <c r="A26" s="121" t="n">
        <v>298</v>
      </c>
      <c r="B26" s="112"/>
      <c r="C26" s="112"/>
      <c r="D26" s="113"/>
      <c r="E26" s="113"/>
      <c r="F26" s="122"/>
      <c r="G26" s="123"/>
      <c r="H26" s="124" t="s">
        <v>55</v>
      </c>
      <c r="I26" s="124"/>
      <c r="J26" s="125"/>
      <c r="K26" s="116"/>
    </row>
    <row r="27" customFormat="false" ht="13.8" hidden="false" customHeight="false" outlineLevel="0" collapsed="false">
      <c r="A27" s="106" t="s">
        <v>87</v>
      </c>
      <c r="B27" s="107" t="s">
        <v>88</v>
      </c>
      <c r="C27" s="107"/>
      <c r="D27" s="107"/>
      <c r="E27" s="107"/>
      <c r="F27" s="107"/>
      <c r="G27" s="107"/>
      <c r="H27" s="107"/>
      <c r="I27" s="107"/>
      <c r="J27" s="107"/>
      <c r="K27" s="107"/>
    </row>
    <row r="28" customFormat="false" ht="13.8" hidden="false" customHeight="true" outlineLevel="0" collapsed="false">
      <c r="A28" s="108" t="s">
        <v>36</v>
      </c>
      <c r="B28" s="108" t="s">
        <v>37</v>
      </c>
      <c r="C28" s="108"/>
      <c r="D28" s="108" t="s">
        <v>38</v>
      </c>
      <c r="E28" s="108"/>
      <c r="F28" s="108" t="s">
        <v>39</v>
      </c>
      <c r="G28" s="108"/>
      <c r="H28" s="109" t="s">
        <v>40</v>
      </c>
      <c r="I28" s="109"/>
      <c r="J28" s="109" t="s">
        <v>41</v>
      </c>
      <c r="K28" s="110" t="s">
        <v>42</v>
      </c>
    </row>
    <row r="29" customFormat="false" ht="59.7" hidden="false" customHeight="true" outlineLevel="0" collapsed="false">
      <c r="A29" s="111" t="n">
        <v>1</v>
      </c>
      <c r="B29" s="112" t="s">
        <v>89</v>
      </c>
      <c r="C29" s="112"/>
      <c r="D29" s="113" t="s">
        <v>90</v>
      </c>
      <c r="E29" s="113"/>
      <c r="F29" s="114" t="s">
        <v>91</v>
      </c>
      <c r="G29" s="115"/>
      <c r="H29" s="111" t="s">
        <v>9</v>
      </c>
      <c r="I29" s="111"/>
      <c r="J29" s="111"/>
      <c r="K29" s="116"/>
    </row>
    <row r="30" customFormat="false" ht="13.8" hidden="false" customHeight="false" outlineLevel="0" collapsed="false">
      <c r="A30" s="108" t="s">
        <v>46</v>
      </c>
      <c r="B30" s="112"/>
      <c r="C30" s="112"/>
      <c r="D30" s="113"/>
      <c r="E30" s="113"/>
      <c r="F30" s="117"/>
      <c r="G30" s="118"/>
      <c r="H30" s="108" t="s">
        <v>47</v>
      </c>
      <c r="I30" s="108" t="s">
        <v>48</v>
      </c>
      <c r="J30" s="108" t="s">
        <v>49</v>
      </c>
      <c r="K30" s="116"/>
    </row>
    <row r="31" customFormat="false" ht="13.8" hidden="false" customHeight="false" outlineLevel="0" collapsed="false">
      <c r="A31" s="119" t="s">
        <v>92</v>
      </c>
      <c r="B31" s="112"/>
      <c r="C31" s="112"/>
      <c r="D31" s="113"/>
      <c r="E31" s="113"/>
      <c r="F31" s="117"/>
      <c r="G31" s="118"/>
      <c r="H31" s="120" t="s">
        <v>51</v>
      </c>
      <c r="I31" s="120"/>
      <c r="J31" s="111"/>
      <c r="K31" s="116"/>
    </row>
    <row r="32" customFormat="false" ht="13.8" hidden="false" customHeight="false" outlineLevel="0" collapsed="false">
      <c r="A32" s="108" t="s">
        <v>52</v>
      </c>
      <c r="B32" s="112"/>
      <c r="C32" s="112"/>
      <c r="D32" s="113"/>
      <c r="E32" s="113"/>
      <c r="F32" s="117"/>
      <c r="G32" s="118"/>
      <c r="H32" s="108" t="s">
        <v>53</v>
      </c>
      <c r="I32" s="108" t="s">
        <v>54</v>
      </c>
      <c r="J32" s="108"/>
      <c r="K32" s="116"/>
    </row>
    <row r="33" customFormat="false" ht="13.8" hidden="false" customHeight="false" outlineLevel="0" collapsed="false">
      <c r="A33" s="121" t="n">
        <v>333</v>
      </c>
      <c r="B33" s="112"/>
      <c r="C33" s="112"/>
      <c r="D33" s="113"/>
      <c r="E33" s="113"/>
      <c r="F33" s="122"/>
      <c r="G33" s="123"/>
      <c r="H33" s="124" t="s">
        <v>55</v>
      </c>
      <c r="I33" s="124"/>
      <c r="J33" s="125"/>
      <c r="K33" s="116"/>
    </row>
    <row r="34" customFormat="false" ht="13.8" hidden="false" customHeight="false" outlineLevel="0" collapsed="false">
      <c r="A34" s="106" t="s">
        <v>87</v>
      </c>
      <c r="B34" s="107" t="s">
        <v>93</v>
      </c>
      <c r="C34" s="107"/>
      <c r="D34" s="107"/>
      <c r="E34" s="107"/>
      <c r="F34" s="107"/>
      <c r="G34" s="107"/>
      <c r="H34" s="107"/>
      <c r="I34" s="107"/>
      <c r="J34" s="107"/>
      <c r="K34" s="107"/>
    </row>
    <row r="35" customFormat="false" ht="13.8" hidden="false" customHeight="true" outlineLevel="0" collapsed="false">
      <c r="A35" s="108" t="s">
        <v>36</v>
      </c>
      <c r="B35" s="108" t="s">
        <v>37</v>
      </c>
      <c r="C35" s="108"/>
      <c r="D35" s="108" t="s">
        <v>38</v>
      </c>
      <c r="E35" s="108"/>
      <c r="F35" s="108" t="s">
        <v>39</v>
      </c>
      <c r="G35" s="108"/>
      <c r="H35" s="109" t="s">
        <v>40</v>
      </c>
      <c r="I35" s="109"/>
      <c r="J35" s="109" t="s">
        <v>41</v>
      </c>
      <c r="K35" s="110" t="s">
        <v>42</v>
      </c>
    </row>
    <row r="36" customFormat="false" ht="40.25" hidden="false" customHeight="true" outlineLevel="0" collapsed="false">
      <c r="A36" s="111" t="n">
        <v>1</v>
      </c>
      <c r="B36" s="112" t="s">
        <v>94</v>
      </c>
      <c r="C36" s="112"/>
      <c r="D36" s="113" t="s">
        <v>95</v>
      </c>
      <c r="E36" s="113"/>
      <c r="F36" s="114" t="s">
        <v>96</v>
      </c>
      <c r="G36" s="115"/>
      <c r="H36" s="111" t="s">
        <v>9</v>
      </c>
      <c r="I36" s="111"/>
      <c r="J36" s="111"/>
      <c r="K36" s="116"/>
    </row>
    <row r="37" customFormat="false" ht="13.8" hidden="false" customHeight="false" outlineLevel="0" collapsed="false">
      <c r="A37" s="108" t="s">
        <v>46</v>
      </c>
      <c r="B37" s="112"/>
      <c r="C37" s="112"/>
      <c r="D37" s="113"/>
      <c r="E37" s="113"/>
      <c r="F37" s="117"/>
      <c r="G37" s="118"/>
      <c r="H37" s="108" t="s">
        <v>47</v>
      </c>
      <c r="I37" s="108" t="s">
        <v>48</v>
      </c>
      <c r="J37" s="108" t="s">
        <v>49</v>
      </c>
      <c r="K37" s="116"/>
    </row>
    <row r="38" customFormat="false" ht="13.8" hidden="false" customHeight="false" outlineLevel="0" collapsed="false">
      <c r="A38" s="119" t="s">
        <v>92</v>
      </c>
      <c r="B38" s="112"/>
      <c r="C38" s="112"/>
      <c r="D38" s="113"/>
      <c r="E38" s="113"/>
      <c r="F38" s="117"/>
      <c r="G38" s="118"/>
      <c r="H38" s="120" t="s">
        <v>51</v>
      </c>
      <c r="I38" s="120"/>
      <c r="J38" s="111"/>
      <c r="K38" s="116"/>
    </row>
    <row r="39" customFormat="false" ht="13.8" hidden="false" customHeight="false" outlineLevel="0" collapsed="false">
      <c r="A39" s="108" t="s">
        <v>52</v>
      </c>
      <c r="B39" s="112"/>
      <c r="C39" s="112"/>
      <c r="D39" s="113"/>
      <c r="E39" s="113"/>
      <c r="F39" s="117"/>
      <c r="G39" s="118"/>
      <c r="H39" s="108" t="s">
        <v>53</v>
      </c>
      <c r="I39" s="108" t="s">
        <v>54</v>
      </c>
      <c r="J39" s="108"/>
      <c r="K39" s="116"/>
    </row>
    <row r="40" customFormat="false" ht="13.8" hidden="false" customHeight="false" outlineLevel="0" collapsed="false">
      <c r="A40" s="121" t="n">
        <v>547</v>
      </c>
      <c r="B40" s="112"/>
      <c r="C40" s="112"/>
      <c r="D40" s="113"/>
      <c r="E40" s="113"/>
      <c r="F40" s="122"/>
      <c r="G40" s="123"/>
      <c r="H40" s="124" t="s">
        <v>55</v>
      </c>
      <c r="I40" s="124"/>
      <c r="J40" s="125"/>
      <c r="K40" s="116"/>
    </row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</sheetData>
  <mergeCells count="45">
    <mergeCell ref="B7:K7"/>
    <mergeCell ref="B8:C8"/>
    <mergeCell ref="D8:E8"/>
    <mergeCell ref="F8:G8"/>
    <mergeCell ref="H8:I8"/>
    <mergeCell ref="B9:C13"/>
    <mergeCell ref="D9:E13"/>
    <mergeCell ref="H9:I9"/>
    <mergeCell ref="K9:K13"/>
    <mergeCell ref="B14:C14"/>
    <mergeCell ref="D14:E14"/>
    <mergeCell ref="F14:G14"/>
    <mergeCell ref="H14:I14"/>
    <mergeCell ref="B15:C19"/>
    <mergeCell ref="D15:E19"/>
    <mergeCell ref="F15:G19"/>
    <mergeCell ref="H15:I15"/>
    <mergeCell ref="K15:K19"/>
    <mergeCell ref="B20:K20"/>
    <mergeCell ref="B21:C21"/>
    <mergeCell ref="D21:E21"/>
    <mergeCell ref="F21:G21"/>
    <mergeCell ref="H21:I21"/>
    <mergeCell ref="B22:C26"/>
    <mergeCell ref="D22:E26"/>
    <mergeCell ref="H22:I22"/>
    <mergeCell ref="K22:K26"/>
    <mergeCell ref="B27:K27"/>
    <mergeCell ref="B28:C28"/>
    <mergeCell ref="D28:E28"/>
    <mergeCell ref="F28:G28"/>
    <mergeCell ref="H28:I28"/>
    <mergeCell ref="B29:C33"/>
    <mergeCell ref="D29:E33"/>
    <mergeCell ref="H29:I29"/>
    <mergeCell ref="K29:K33"/>
    <mergeCell ref="B34:K34"/>
    <mergeCell ref="B35:C35"/>
    <mergeCell ref="D35:E35"/>
    <mergeCell ref="F35:G35"/>
    <mergeCell ref="H35:I35"/>
    <mergeCell ref="B36:C40"/>
    <mergeCell ref="D36:E40"/>
    <mergeCell ref="H36:I36"/>
    <mergeCell ref="K36:K4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4"/>
  <sheetViews>
    <sheetView showFormulas="false" showGridLines="true" showRowColHeaders="true" showZeros="true" rightToLeft="false" tabSelected="true" showOutlineSymbols="true" defaultGridColor="true" view="pageBreakPreview" topLeftCell="A1" colorId="64" zoomScale="137" zoomScaleNormal="100" zoomScalePageLayoutView="137" workbookViewId="0">
      <selection pane="topLeft" activeCell="I13" activeCellId="0" sqref="I13"/>
    </sheetView>
  </sheetViews>
  <sheetFormatPr defaultRowHeight="12.8" zeroHeight="false" outlineLevelRow="0" outlineLevelCol="0"/>
  <cols>
    <col collapsed="false" customWidth="true" hidden="false" outlineLevel="0" max="1025" min="1" style="0" width="10.5"/>
  </cols>
  <sheetData>
    <row r="1" customFormat="false" ht="13.8" hidden="false" customHeight="false" outlineLevel="0" collapsed="false">
      <c r="A1" s="74" t="s">
        <v>20</v>
      </c>
      <c r="B1" s="75" t="s">
        <v>21</v>
      </c>
      <c r="C1" s="75"/>
      <c r="D1" s="75"/>
      <c r="E1" s="76"/>
      <c r="F1" s="76"/>
      <c r="G1" s="77" t="s">
        <v>22</v>
      </c>
      <c r="H1" s="78" t="s">
        <v>23</v>
      </c>
      <c r="I1" s="79" t="n">
        <f aca="false">COUNTIF(H1:H733,"OK")</f>
        <v>1</v>
      </c>
      <c r="J1" s="80" t="s">
        <v>24</v>
      </c>
      <c r="K1" s="81"/>
    </row>
    <row r="2" customFormat="false" ht="13.8" hidden="false" customHeight="false" outlineLevel="0" collapsed="false">
      <c r="A2" s="83" t="s">
        <v>25</v>
      </c>
      <c r="B2" s="84" t="s">
        <v>97</v>
      </c>
      <c r="C2" s="84"/>
      <c r="D2" s="84"/>
      <c r="E2" s="85"/>
      <c r="F2" s="86"/>
      <c r="G2" s="87"/>
      <c r="H2" s="88" t="s">
        <v>27</v>
      </c>
      <c r="I2" s="89" t="n">
        <f aca="false">COUNTIF(H2:H734,"Not OK")</f>
        <v>0</v>
      </c>
      <c r="J2" s="90" t="s">
        <v>28</v>
      </c>
      <c r="K2" s="91"/>
    </row>
    <row r="3" customFormat="false" ht="13.8" hidden="false" customHeight="false" outlineLevel="0" collapsed="false">
      <c r="A3" s="92" t="s">
        <v>29</v>
      </c>
      <c r="B3" s="84" t="s">
        <v>30</v>
      </c>
      <c r="C3" s="84"/>
      <c r="D3" s="84"/>
      <c r="E3" s="86"/>
      <c r="F3" s="86"/>
      <c r="G3" s="87"/>
      <c r="H3" s="88" t="s">
        <v>31</v>
      </c>
      <c r="I3" s="93" t="n">
        <f aca="false">COUNTIF(H2:H734,"Untested")</f>
        <v>0</v>
      </c>
      <c r="J3" s="90" t="s">
        <v>32</v>
      </c>
      <c r="K3" s="91"/>
    </row>
    <row r="4" customFormat="false" ht="13.8" hidden="false" customHeight="false" outlineLevel="0" collapsed="false">
      <c r="A4" s="94"/>
      <c r="B4" s="87"/>
      <c r="C4" s="87"/>
      <c r="D4" s="87"/>
      <c r="E4" s="86"/>
      <c r="F4" s="86"/>
      <c r="G4" s="95" t="s">
        <v>33</v>
      </c>
      <c r="H4" s="84"/>
      <c r="I4" s="89" t="n">
        <f aca="false">COUNTIF(H3:H735,"Result")</f>
        <v>1</v>
      </c>
      <c r="J4" s="90"/>
      <c r="K4" s="91"/>
    </row>
    <row r="5" customFormat="false" ht="13.8" hidden="false" customHeight="false" outlineLevel="0" collapsed="false">
      <c r="A5" s="96"/>
      <c r="B5" s="97"/>
      <c r="C5" s="97"/>
      <c r="D5" s="97"/>
      <c r="E5" s="98"/>
      <c r="F5" s="98"/>
      <c r="G5" s="99"/>
      <c r="H5" s="97"/>
      <c r="I5" s="97"/>
      <c r="J5" s="100"/>
      <c r="K5" s="101"/>
    </row>
    <row r="6" customFormat="false" ht="13.8" hidden="false" customHeight="false" outlineLevel="0" collapsed="false">
      <c r="A6" s="102"/>
      <c r="B6" s="103"/>
      <c r="C6" s="103"/>
      <c r="D6" s="104"/>
      <c r="E6" s="105"/>
      <c r="F6" s="105"/>
      <c r="G6" s="105"/>
      <c r="H6" s="105"/>
      <c r="I6" s="105"/>
      <c r="J6" s="105"/>
      <c r="K6" s="105"/>
    </row>
    <row r="7" customFormat="false" ht="13.8" hidden="false" customHeight="false" outlineLevel="0" collapsed="false">
      <c r="A7" s="106" t="s">
        <v>34</v>
      </c>
      <c r="B7" s="107" t="s">
        <v>98</v>
      </c>
      <c r="C7" s="107"/>
      <c r="D7" s="107"/>
      <c r="E7" s="107"/>
      <c r="F7" s="107"/>
      <c r="G7" s="107"/>
      <c r="H7" s="107"/>
      <c r="I7" s="107"/>
      <c r="J7" s="107"/>
      <c r="K7" s="107"/>
    </row>
    <row r="8" customFormat="false" ht="13.8" hidden="false" customHeight="true" outlineLevel="0" collapsed="false">
      <c r="A8" s="108" t="s">
        <v>36</v>
      </c>
      <c r="B8" s="108" t="s">
        <v>37</v>
      </c>
      <c r="C8" s="108"/>
      <c r="D8" s="108" t="s">
        <v>38</v>
      </c>
      <c r="E8" s="108"/>
      <c r="F8" s="108" t="s">
        <v>39</v>
      </c>
      <c r="G8" s="108"/>
      <c r="H8" s="109" t="s">
        <v>40</v>
      </c>
      <c r="I8" s="109"/>
      <c r="J8" s="109" t="s">
        <v>41</v>
      </c>
      <c r="K8" s="110" t="s">
        <v>42</v>
      </c>
    </row>
    <row r="9" customFormat="false" ht="40.25" hidden="false" customHeight="true" outlineLevel="0" collapsed="false">
      <c r="A9" s="111" t="n">
        <v>1</v>
      </c>
      <c r="B9" s="112" t="s">
        <v>99</v>
      </c>
      <c r="C9" s="112"/>
      <c r="D9" s="113" t="s">
        <v>100</v>
      </c>
      <c r="E9" s="113"/>
      <c r="F9" s="114" t="s">
        <v>101</v>
      </c>
      <c r="G9" s="115"/>
      <c r="H9" s="111" t="s">
        <v>9</v>
      </c>
      <c r="I9" s="111"/>
      <c r="J9" s="111"/>
      <c r="K9" s="116"/>
    </row>
    <row r="10" customFormat="false" ht="40.25" hidden="false" customHeight="false" outlineLevel="0" collapsed="false">
      <c r="A10" s="108" t="s">
        <v>46</v>
      </c>
      <c r="B10" s="112"/>
      <c r="C10" s="112"/>
      <c r="D10" s="113"/>
      <c r="E10" s="113"/>
      <c r="F10" s="117" t="s">
        <v>102</v>
      </c>
      <c r="G10" s="118"/>
      <c r="H10" s="108" t="s">
        <v>47</v>
      </c>
      <c r="I10" s="108" t="s">
        <v>48</v>
      </c>
      <c r="J10" s="108" t="s">
        <v>49</v>
      </c>
      <c r="K10" s="116"/>
    </row>
    <row r="11" customFormat="false" ht="13.8" hidden="false" customHeight="false" outlineLevel="0" collapsed="false">
      <c r="A11" s="119" t="s">
        <v>103</v>
      </c>
      <c r="B11" s="112"/>
      <c r="C11" s="112"/>
      <c r="D11" s="113"/>
      <c r="E11" s="113"/>
      <c r="F11" s="117"/>
      <c r="G11" s="118"/>
      <c r="H11" s="120" t="s">
        <v>51</v>
      </c>
      <c r="I11" s="120"/>
      <c r="J11" s="111"/>
      <c r="K11" s="116"/>
    </row>
    <row r="12" customFormat="false" ht="13.8" hidden="false" customHeight="false" outlineLevel="0" collapsed="false">
      <c r="A12" s="108" t="s">
        <v>52</v>
      </c>
      <c r="B12" s="112"/>
      <c r="C12" s="112"/>
      <c r="D12" s="113"/>
      <c r="E12" s="113"/>
      <c r="F12" s="117"/>
      <c r="G12" s="118"/>
      <c r="H12" s="108" t="s">
        <v>53</v>
      </c>
      <c r="I12" s="108" t="s">
        <v>54</v>
      </c>
      <c r="J12" s="108"/>
      <c r="K12" s="116"/>
    </row>
    <row r="13" customFormat="false" ht="13.8" hidden="false" customHeight="false" outlineLevel="0" collapsed="false">
      <c r="A13" s="121" t="n">
        <v>619</v>
      </c>
      <c r="B13" s="112"/>
      <c r="C13" s="112"/>
      <c r="D13" s="113"/>
      <c r="E13" s="113"/>
      <c r="F13" s="122"/>
      <c r="G13" s="123"/>
      <c r="H13" s="124" t="s">
        <v>104</v>
      </c>
      <c r="I13" s="124"/>
      <c r="J13" s="125"/>
      <c r="K13" s="116"/>
    </row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</sheetData>
  <mergeCells count="9">
    <mergeCell ref="B7:K7"/>
    <mergeCell ref="B8:C8"/>
    <mergeCell ref="D8:E8"/>
    <mergeCell ref="F8:G8"/>
    <mergeCell ref="H8:I8"/>
    <mergeCell ref="B9:C13"/>
    <mergeCell ref="D9:E13"/>
    <mergeCell ref="H9:I9"/>
    <mergeCell ref="K9:K1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1997-01-08T22:48:59Z</dcterms:created>
  <dc:creator/>
  <dc:description/>
  <dc:language>en-US</dc:language>
  <cp:lastModifiedBy/>
  <dcterms:modified xsi:type="dcterms:W3CDTF">2018-12-16T20:04:13Z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