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A:\Desktop\Study\Информационные средства и технологии инженерных и научных расчетов\"/>
    </mc:Choice>
  </mc:AlternateContent>
  <xr:revisionPtr revIDLastSave="0" documentId="13_ncr:1_{3D78A826-B951-4ADA-84AA-499A24B8D8E9}" xr6:coauthVersionLast="47" xr6:coauthVersionMax="47" xr10:uidLastSave="{00000000-0000-0000-0000-000000000000}"/>
  <bookViews>
    <workbookView xWindow="-28920" yWindow="693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16" i="1"/>
  <c r="C16" i="1"/>
  <c r="D15" i="1"/>
  <c r="C15" i="1"/>
  <c r="E12" i="1"/>
  <c r="F12" i="1"/>
  <c r="D12" i="1"/>
  <c r="E11" i="1"/>
  <c r="F11" i="1"/>
  <c r="D11" i="1"/>
  <c r="E10" i="1"/>
  <c r="F10" i="1"/>
  <c r="D10" i="1"/>
  <c r="E9" i="1"/>
  <c r="F9" i="1"/>
  <c r="D9" i="1"/>
  <c r="E8" i="1"/>
  <c r="F8" i="1"/>
  <c r="D8" i="1"/>
  <c r="F7" i="1"/>
  <c r="E7" i="1"/>
  <c r="D7" i="1"/>
  <c r="F6" i="1"/>
  <c r="E6" i="1"/>
  <c r="D6" i="1"/>
  <c r="I11" i="1"/>
  <c r="I10" i="1"/>
  <c r="C14" i="1"/>
</calcChain>
</file>

<file path=xl/sharedStrings.xml><?xml version="1.0" encoding="utf-8"?>
<sst xmlns="http://schemas.openxmlformats.org/spreadsheetml/2006/main" count="19" uniqueCount="19">
  <si>
    <t>Показатель</t>
  </si>
  <si>
    <t>Год</t>
  </si>
  <si>
    <t>Ср. уровень интервального ряда</t>
  </si>
  <si>
    <t>Объём платных услуг, млн руб.</t>
  </si>
  <si>
    <t>Дата</t>
  </si>
  <si>
    <t>Численность, чел.</t>
  </si>
  <si>
    <t>Приблизительная оценка среднего числа вкладчиков</t>
  </si>
  <si>
    <t>Средняя хронологическая простая</t>
  </si>
  <si>
    <t>Цепные абсолютные приросты, млн руб.</t>
  </si>
  <si>
    <t>Базисные абсолютные приросты, млн руб.</t>
  </si>
  <si>
    <t>Цепные темпы роста</t>
  </si>
  <si>
    <t>Базисные темпы роста</t>
  </si>
  <si>
    <t>Цепные темпы прироста (%)</t>
  </si>
  <si>
    <t>Базисные темпы прироста (%)</t>
  </si>
  <si>
    <t>Абсолютное значение одного процента прироста, млн руб.</t>
  </si>
  <si>
    <t>Ср. абсолютный прирост, млн руб.</t>
  </si>
  <si>
    <t>Ср. темп роста</t>
  </si>
  <si>
    <t>Ср. темп прироста</t>
  </si>
  <si>
    <t>Вывод (1): ежегодно объём платных услуг населению города в среднем увеличивается на 89,3 млн рублей. Вывод (2): согласно расчётам объём платных услуг населению города в среднем ежегодно увеличивался в 1,241 раза, или на 24,1%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</si>
</sst>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%"/>
    <numFmt numFmtId="17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4" fontId="3" fillId="0" borderId="4" xfId="2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9" fontId="3" fillId="0" borderId="4" xfId="1" applyNumberFormat="1" applyFont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174" fontId="3" fillId="0" borderId="4" xfId="0" applyNumberFormat="1" applyFont="1" applyBorder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174" fontId="3" fillId="0" borderId="2" xfId="2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</cellXfs>
  <cellStyles count="4">
    <cellStyle name="Обычный" xfId="0" builtinId="0"/>
    <cellStyle name="Обычный 2" xfId="2" xr:uid="{20F30864-1086-494E-9ED0-8D01E5E8EC1B}"/>
    <cellStyle name="Процентный" xfId="1" builtinId="5"/>
    <cellStyle name="Процентный 2" xfId="3" xr:uid="{40220680-6719-4B86-B291-D99468B41B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8"/>
  <sheetViews>
    <sheetView tabSelected="1" workbookViewId="0">
      <selection activeCell="K6" sqref="K6"/>
    </sheetView>
  </sheetViews>
  <sheetFormatPr defaultRowHeight="15.45" x14ac:dyDescent="0.4"/>
  <cols>
    <col min="1" max="1" width="9.23046875" style="1"/>
    <col min="2" max="2" width="19.3046875" style="1" bestFit="1" customWidth="1"/>
    <col min="3" max="3" width="10.69140625" style="1" customWidth="1"/>
    <col min="4" max="4" width="10.07421875" style="1" bestFit="1" customWidth="1"/>
    <col min="5" max="7" width="9.23046875" style="1"/>
    <col min="8" max="8" width="17.69140625" style="1" customWidth="1"/>
    <col min="9" max="9" width="17.69140625" style="1" bestFit="1" customWidth="1"/>
    <col min="10" max="16384" width="9.23046875" style="1"/>
  </cols>
  <sheetData>
    <row r="3" spans="2:9" x14ac:dyDescent="0.4">
      <c r="B3" s="4" t="s">
        <v>0</v>
      </c>
      <c r="C3" s="2" t="s">
        <v>1</v>
      </c>
      <c r="D3" s="2"/>
      <c r="E3" s="2"/>
      <c r="F3" s="2"/>
      <c r="H3" s="8" t="s">
        <v>4</v>
      </c>
      <c r="I3" s="8" t="s">
        <v>5</v>
      </c>
    </row>
    <row r="4" spans="2:9" x14ac:dyDescent="0.4">
      <c r="B4" s="5"/>
      <c r="C4" s="3">
        <v>2003</v>
      </c>
      <c r="D4" s="3">
        <v>2004</v>
      </c>
      <c r="E4" s="3">
        <v>2005</v>
      </c>
      <c r="F4" s="3">
        <v>2006</v>
      </c>
      <c r="H4" s="9">
        <v>39083</v>
      </c>
      <c r="I4" s="7">
        <v>500000</v>
      </c>
    </row>
    <row r="5" spans="2:9" ht="30.9" x14ac:dyDescent="0.4">
      <c r="B5" s="11" t="s">
        <v>3</v>
      </c>
      <c r="C5" s="19">
        <v>294.5</v>
      </c>
      <c r="D5" s="19">
        <v>391</v>
      </c>
      <c r="E5" s="19">
        <v>463.5</v>
      </c>
      <c r="F5" s="19">
        <v>562.29999999999995</v>
      </c>
      <c r="H5" s="9">
        <v>39173</v>
      </c>
      <c r="I5" s="7">
        <v>500100</v>
      </c>
    </row>
    <row r="6" spans="2:9" ht="46.3" customHeight="1" x14ac:dyDescent="0.4">
      <c r="B6" s="13" t="s">
        <v>8</v>
      </c>
      <c r="C6" s="14"/>
      <c r="D6" s="12">
        <f>D5-C5</f>
        <v>96.5</v>
      </c>
      <c r="E6" s="12">
        <f>E5-D5</f>
        <v>72.5</v>
      </c>
      <c r="F6" s="12">
        <f>F5-E5</f>
        <v>98.799999999999955</v>
      </c>
      <c r="H6" s="9">
        <v>39264</v>
      </c>
      <c r="I6" s="7">
        <v>500300</v>
      </c>
    </row>
    <row r="7" spans="2:9" ht="46.3" customHeight="1" x14ac:dyDescent="0.4">
      <c r="B7" s="13" t="s">
        <v>9</v>
      </c>
      <c r="C7" s="14"/>
      <c r="D7" s="12">
        <f>D5-$C$5</f>
        <v>96.5</v>
      </c>
      <c r="E7" s="12">
        <f>E5-$C$5</f>
        <v>169</v>
      </c>
      <c r="F7" s="12">
        <f>F5-$C$5</f>
        <v>267.79999999999995</v>
      </c>
      <c r="H7" s="9">
        <v>39326</v>
      </c>
      <c r="I7" s="7">
        <v>500600</v>
      </c>
    </row>
    <row r="8" spans="2:9" ht="30.9" customHeight="1" x14ac:dyDescent="0.4">
      <c r="B8" s="13" t="s">
        <v>10</v>
      </c>
      <c r="C8" s="14"/>
      <c r="D8" s="15">
        <f>D5/C5</f>
        <v>1.3276740237691003</v>
      </c>
      <c r="E8" s="15">
        <f t="shared" ref="E8:F8" si="0">E5/D5</f>
        <v>1.1854219948849105</v>
      </c>
      <c r="F8" s="15">
        <f t="shared" si="0"/>
        <v>1.213160733549083</v>
      </c>
      <c r="H8" s="9">
        <v>39448</v>
      </c>
      <c r="I8" s="7">
        <v>500800</v>
      </c>
    </row>
    <row r="9" spans="2:9" ht="30.9" customHeight="1" x14ac:dyDescent="0.4">
      <c r="B9" s="13" t="s">
        <v>11</v>
      </c>
      <c r="C9" s="14"/>
      <c r="D9" s="15">
        <f>D5/$C$5</f>
        <v>1.3276740237691003</v>
      </c>
      <c r="E9" s="15">
        <f t="shared" ref="E9:F9" si="1">E5/$C$5</f>
        <v>1.5738539898132429</v>
      </c>
      <c r="F9" s="15">
        <f t="shared" si="1"/>
        <v>1.9093378607809846</v>
      </c>
    </row>
    <row r="10" spans="2:9" ht="46.3" x14ac:dyDescent="0.4">
      <c r="B10" s="13" t="s">
        <v>12</v>
      </c>
      <c r="C10" s="14"/>
      <c r="D10" s="16">
        <f>D8-100%</f>
        <v>0.32767402376910026</v>
      </c>
      <c r="E10" s="16">
        <f t="shared" ref="E10:F10" si="2">E8-100%</f>
        <v>0.18542199488491051</v>
      </c>
      <c r="F10" s="16">
        <f t="shared" si="2"/>
        <v>0.21316073354908305</v>
      </c>
      <c r="H10" s="10" t="s">
        <v>6</v>
      </c>
      <c r="I10" s="7">
        <f>(I4+I8)/2</f>
        <v>500400</v>
      </c>
    </row>
    <row r="11" spans="2:9" ht="46.3" x14ac:dyDescent="0.4">
      <c r="B11" s="13" t="s">
        <v>13</v>
      </c>
      <c r="C11" s="14"/>
      <c r="D11" s="16">
        <f>D9-100%</f>
        <v>0.32767402376910026</v>
      </c>
      <c r="E11" s="16">
        <f t="shared" ref="E11:F11" si="3">E9-100%</f>
        <v>0.57385398981324287</v>
      </c>
      <c r="F11" s="16">
        <f t="shared" si="3"/>
        <v>0.90933786078098455</v>
      </c>
      <c r="H11" s="10" t="s">
        <v>7</v>
      </c>
      <c r="I11" s="7">
        <f>(0.5*I4+SUM(I5:I7)+0.5*I8)/4</f>
        <v>500350</v>
      </c>
    </row>
    <row r="12" spans="2:9" ht="44.6" customHeight="1" x14ac:dyDescent="0.4">
      <c r="B12" s="13" t="s">
        <v>14</v>
      </c>
      <c r="C12" s="14"/>
      <c r="D12" s="7">
        <f>C5/100</f>
        <v>2.9449999999999998</v>
      </c>
      <c r="E12" s="7">
        <f t="shared" ref="E12:F12" si="4">D5/100</f>
        <v>3.91</v>
      </c>
      <c r="F12" s="7">
        <f t="shared" si="4"/>
        <v>4.6349999999999998</v>
      </c>
      <c r="H12" s="6"/>
    </row>
    <row r="13" spans="2:9" x14ac:dyDescent="0.4">
      <c r="B13" s="6"/>
    </row>
    <row r="14" spans="2:9" ht="30.9" customHeight="1" x14ac:dyDescent="0.4">
      <c r="B14" s="10" t="s">
        <v>2</v>
      </c>
      <c r="C14" s="17">
        <f>SUM(C5:F5)/4</f>
        <v>427.82499999999999</v>
      </c>
      <c r="D14" s="18"/>
      <c r="F14" s="20" t="s">
        <v>18</v>
      </c>
      <c r="G14" s="20"/>
      <c r="H14" s="20"/>
      <c r="I14" s="20"/>
    </row>
    <row r="15" spans="2:9" ht="30.9" x14ac:dyDescent="0.4">
      <c r="B15" s="10" t="s">
        <v>15</v>
      </c>
      <c r="C15" s="17">
        <f>(F5-C5)/(4-1)</f>
        <v>89.266666666666652</v>
      </c>
      <c r="D15" s="17">
        <f>SUM(D6:F6)/3</f>
        <v>89.266666666666652</v>
      </c>
      <c r="F15" s="20"/>
      <c r="G15" s="20"/>
      <c r="H15" s="20"/>
      <c r="I15" s="20"/>
    </row>
    <row r="16" spans="2:9" x14ac:dyDescent="0.4">
      <c r="B16" s="8" t="s">
        <v>16</v>
      </c>
      <c r="C16" s="15">
        <f>(F5/C5)^(1/3)*100%</f>
        <v>1.2405880537146536</v>
      </c>
      <c r="D16" s="15">
        <f>(D8*E8*F8)^(1/3)*100%</f>
        <v>1.2405880537146536</v>
      </c>
      <c r="F16" s="20"/>
      <c r="G16" s="20"/>
      <c r="H16" s="20"/>
      <c r="I16" s="20"/>
    </row>
    <row r="17" spans="2:9" x14ac:dyDescent="0.4">
      <c r="B17" s="8" t="s">
        <v>17</v>
      </c>
      <c r="C17" s="15">
        <f>C16-100%</f>
        <v>0.24058805371465364</v>
      </c>
      <c r="D17" s="15">
        <f>D16-100%</f>
        <v>0.24058805371465364</v>
      </c>
      <c r="F17" s="20"/>
      <c r="G17" s="20"/>
      <c r="H17" s="20"/>
      <c r="I17" s="20"/>
    </row>
    <row r="18" spans="2:9" x14ac:dyDescent="0.4">
      <c r="C18" s="18"/>
      <c r="D18" s="18"/>
    </row>
  </sheetData>
  <mergeCells count="10">
    <mergeCell ref="F14:I17"/>
    <mergeCell ref="C3:F3"/>
    <mergeCell ref="B7:C7"/>
    <mergeCell ref="B3:B4"/>
    <mergeCell ref="B6:C6"/>
    <mergeCell ref="B8:C8"/>
    <mergeCell ref="B9:C9"/>
    <mergeCell ref="B10:C10"/>
    <mergeCell ref="B11:C11"/>
    <mergeCell ref="B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Sh</dc:creator>
  <cp:lastModifiedBy>Илья Шумякин</cp:lastModifiedBy>
  <dcterms:created xsi:type="dcterms:W3CDTF">2015-06-05T18:17:20Z</dcterms:created>
  <dcterms:modified xsi:type="dcterms:W3CDTF">2022-11-08T10:49:44Z</dcterms:modified>
</cp:coreProperties>
</file>