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ic Fracheboud\Documents\GitHub\StormTrigger\documentation\"/>
    </mc:Choice>
  </mc:AlternateContent>
  <bookViews>
    <workbookView xWindow="0" yWindow="0" windowWidth="28800" windowHeight="12435"/>
  </bookViews>
  <sheets>
    <sheet name="StormTrigger_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6" i="1"/>
  <c r="H20" i="1"/>
  <c r="H21" i="1"/>
  <c r="H10" i="1"/>
  <c r="H15" i="1"/>
  <c r="H16" i="1"/>
  <c r="H17" i="1"/>
  <c r="H18" i="1"/>
  <c r="H14" i="1"/>
  <c r="H3" i="1"/>
  <c r="H4" i="1"/>
  <c r="H5" i="1"/>
  <c r="H6" i="1"/>
  <c r="H7" i="1"/>
  <c r="H8" i="1"/>
  <c r="H9" i="1"/>
  <c r="H11" i="1"/>
  <c r="H12" i="1"/>
  <c r="H13" i="1"/>
  <c r="H19" i="1"/>
  <c r="H22" i="1"/>
  <c r="H23" i="1"/>
  <c r="H24" i="1"/>
  <c r="H25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H47" i="1" l="1"/>
</calcChain>
</file>

<file path=xl/sharedStrings.xml><?xml version="1.0" encoding="utf-8"?>
<sst xmlns="http://schemas.openxmlformats.org/spreadsheetml/2006/main" count="195" uniqueCount="100">
  <si>
    <t>ref</t>
  </si>
  <si>
    <t>part</t>
  </si>
  <si>
    <t>footprint</t>
  </si>
  <si>
    <t>description</t>
  </si>
  <si>
    <t>C1</t>
  </si>
  <si>
    <t>4.7uF</t>
  </si>
  <si>
    <t>CP1_Small</t>
  </si>
  <si>
    <t>C10</t>
  </si>
  <si>
    <t>100nF</t>
  </si>
  <si>
    <t>C_Small</t>
  </si>
  <si>
    <t>C11</t>
  </si>
  <si>
    <t>220nF</t>
  </si>
  <si>
    <t>C12</t>
  </si>
  <si>
    <t>C2</t>
  </si>
  <si>
    <t>C3</t>
  </si>
  <si>
    <t>C4</t>
  </si>
  <si>
    <t>C5</t>
  </si>
  <si>
    <t>10nF</t>
  </si>
  <si>
    <t>C6</t>
  </si>
  <si>
    <t>68uF</t>
  </si>
  <si>
    <t>C7</t>
  </si>
  <si>
    <t>C8</t>
  </si>
  <si>
    <t>68uF 10V</t>
  </si>
  <si>
    <t>C9</t>
  </si>
  <si>
    <t>D1</t>
  </si>
  <si>
    <t>1N5817</t>
  </si>
  <si>
    <t>D_Schottky_Small</t>
  </si>
  <si>
    <t>D2</t>
  </si>
  <si>
    <t>Red 2[mA]</t>
  </si>
  <si>
    <t>Led_Small</t>
  </si>
  <si>
    <t>J1</t>
  </si>
  <si>
    <t>Jack_3.5mm_3pin</t>
  </si>
  <si>
    <t>L1</t>
  </si>
  <si>
    <t>47uH</t>
  </si>
  <si>
    <t>L_Small</t>
  </si>
  <si>
    <t>P1</t>
  </si>
  <si>
    <t>Phototransistor BPW85</t>
  </si>
  <si>
    <t>CONN_01X02</t>
  </si>
  <si>
    <t>Q1</t>
  </si>
  <si>
    <t>BSS138</t>
  </si>
  <si>
    <t>SOT-23</t>
  </si>
  <si>
    <t>Q2</t>
  </si>
  <si>
    <t>Q3</t>
  </si>
  <si>
    <t>R1</t>
  </si>
  <si>
    <t>100</t>
  </si>
  <si>
    <t>R_Small</t>
  </si>
  <si>
    <t>R10</t>
  </si>
  <si>
    <t>8.25k</t>
  </si>
  <si>
    <t>R11</t>
  </si>
  <si>
    <t>1.24M</t>
  </si>
  <si>
    <t>R12</t>
  </si>
  <si>
    <t>174</t>
  </si>
  <si>
    <t>R13</t>
  </si>
  <si>
    <t>R14</t>
  </si>
  <si>
    <t>10k</t>
  </si>
  <si>
    <t>R15</t>
  </si>
  <si>
    <t>37.9k</t>
  </si>
  <si>
    <t>R16</t>
  </si>
  <si>
    <t>7.15</t>
  </si>
  <si>
    <t>R17</t>
  </si>
  <si>
    <t>5.62k</t>
  </si>
  <si>
    <t>R18</t>
  </si>
  <si>
    <t>3.3k</t>
  </si>
  <si>
    <t>R2</t>
  </si>
  <si>
    <t>5.9k</t>
  </si>
  <si>
    <t>R3</t>
  </si>
  <si>
    <t>1k</t>
  </si>
  <si>
    <t>R4</t>
  </si>
  <si>
    <t>1M</t>
  </si>
  <si>
    <t>POT</t>
  </si>
  <si>
    <t>R5</t>
  </si>
  <si>
    <t>7.15k</t>
  </si>
  <si>
    <t>R6</t>
  </si>
  <si>
    <t>R7</t>
  </si>
  <si>
    <t>R8</t>
  </si>
  <si>
    <t>R9</t>
  </si>
  <si>
    <t>38.5k</t>
  </si>
  <si>
    <t>SP1</t>
  </si>
  <si>
    <t>SPEAKER</t>
  </si>
  <si>
    <t>SW1</t>
  </si>
  <si>
    <t>SWITCH_INV</t>
  </si>
  <si>
    <t>U1</t>
  </si>
  <si>
    <t>MAX857/859</t>
  </si>
  <si>
    <t>U2</t>
  </si>
  <si>
    <t>TLC274</t>
  </si>
  <si>
    <t>U3</t>
  </si>
  <si>
    <t>NCP4586</t>
  </si>
  <si>
    <t>U4</t>
  </si>
  <si>
    <t>LM555N</t>
  </si>
  <si>
    <t>U5</t>
  </si>
  <si>
    <t>TLP291</t>
  </si>
  <si>
    <t>SOP-4</t>
  </si>
  <si>
    <t>value</t>
  </si>
  <si>
    <t>code</t>
  </si>
  <si>
    <t>price/1</t>
  </si>
  <si>
    <t>price/10</t>
  </si>
  <si>
    <t>farnell</t>
  </si>
  <si>
    <t>price/5</t>
  </si>
  <si>
    <t>Total</t>
  </si>
  <si>
    <t>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</si>
</sst>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9"/>
  <sheetViews>
    <sheetView tabSelected="1" topLeftCell="A13" workbookViewId="0">
      <selection activeCell="M29" sqref="M29"/>
    </sheetView>
  </sheetViews>
  <sheetFormatPr baseColWidth="10" defaultRowHeight="15" x14ac:dyDescent="0.25"/>
  <cols>
    <col min="1" max="1" width="5.85546875" bestFit="1" customWidth="1"/>
    <col min="2" max="2" width="21.5703125" bestFit="1" customWidth="1"/>
    <col min="3" max="3" width="16.85546875" bestFit="1" customWidth="1"/>
    <col min="4" max="4" width="11.28515625" bestFit="1" customWidth="1"/>
    <col min="5" max="5" width="11" bestFit="1" customWidth="1"/>
    <col min="6" max="6" width="13" bestFit="1" customWidth="1"/>
    <col min="7" max="7" width="10.5703125" style="2" bestFit="1" customWidth="1"/>
    <col min="8" max="8" width="7.28515625" bestFit="1" customWidth="1"/>
    <col min="9" max="9" width="8.28515625" bestFit="1" customWidth="1"/>
  </cols>
  <sheetData>
    <row r="1" spans="1:10" x14ac:dyDescent="0.25">
      <c r="A1" t="s">
        <v>0</v>
      </c>
      <c r="B1" t="s">
        <v>92</v>
      </c>
      <c r="C1" t="s">
        <v>1</v>
      </c>
      <c r="D1" t="s">
        <v>2</v>
      </c>
      <c r="E1" t="s">
        <v>3</v>
      </c>
      <c r="F1" t="s">
        <v>99</v>
      </c>
      <c r="G1" s="2" t="s">
        <v>93</v>
      </c>
      <c r="H1" t="s">
        <v>94</v>
      </c>
      <c r="I1" t="s">
        <v>95</v>
      </c>
      <c r="J1" t="s">
        <v>97</v>
      </c>
    </row>
    <row r="2" spans="1:10" x14ac:dyDescent="0.25">
      <c r="A2" s="1" t="s">
        <v>48</v>
      </c>
      <c r="B2" s="1" t="s">
        <v>49</v>
      </c>
      <c r="C2" s="1" t="s">
        <v>45</v>
      </c>
      <c r="D2" s="1"/>
      <c r="E2" s="1"/>
      <c r="F2" s="1" t="s">
        <v>96</v>
      </c>
      <c r="G2" s="2">
        <v>2307358</v>
      </c>
      <c r="H2">
        <f>I2/10</f>
        <v>5.9499999999999996E-3</v>
      </c>
      <c r="I2">
        <v>5.9499999999999997E-2</v>
      </c>
    </row>
    <row r="3" spans="1:10" x14ac:dyDescent="0.25">
      <c r="A3" s="1" t="s">
        <v>43</v>
      </c>
      <c r="B3" s="1" t="s">
        <v>44</v>
      </c>
      <c r="C3" s="1" t="s">
        <v>45</v>
      </c>
      <c r="D3" s="1"/>
      <c r="E3" s="1"/>
      <c r="F3" s="1" t="s">
        <v>96</v>
      </c>
      <c r="G3" s="2">
        <v>9335749</v>
      </c>
      <c r="H3">
        <f t="shared" ref="H3:H42" si="0">I3/10</f>
        <v>4.0000000000000002E-4</v>
      </c>
      <c r="I3">
        <v>4.0000000000000001E-3</v>
      </c>
    </row>
    <row r="4" spans="1:10" x14ac:dyDescent="0.25">
      <c r="A4" s="1" t="s">
        <v>7</v>
      </c>
      <c r="B4" s="1" t="s">
        <v>8</v>
      </c>
      <c r="C4" s="1" t="s">
        <v>9</v>
      </c>
      <c r="D4" s="1"/>
      <c r="E4" s="1"/>
      <c r="F4" s="1" t="s">
        <v>96</v>
      </c>
      <c r="G4" s="2">
        <v>2497075</v>
      </c>
      <c r="H4">
        <f t="shared" si="0"/>
        <v>3.8199999999999996E-3</v>
      </c>
      <c r="I4">
        <v>3.8199999999999998E-2</v>
      </c>
    </row>
    <row r="5" spans="1:10" x14ac:dyDescent="0.25">
      <c r="A5" s="1" t="s">
        <v>12</v>
      </c>
      <c r="B5" s="1" t="s">
        <v>8</v>
      </c>
      <c r="C5" s="1" t="s">
        <v>9</v>
      </c>
      <c r="D5" s="1"/>
      <c r="E5" s="1"/>
      <c r="F5" s="1" t="s">
        <v>96</v>
      </c>
      <c r="G5" s="2">
        <v>2497075</v>
      </c>
      <c r="H5">
        <f t="shared" si="0"/>
        <v>3.8199999999999996E-3</v>
      </c>
      <c r="I5">
        <v>3.8199999999999998E-2</v>
      </c>
    </row>
    <row r="6" spans="1:10" x14ac:dyDescent="0.25">
      <c r="A6" s="1" t="s">
        <v>20</v>
      </c>
      <c r="B6" s="1" t="s">
        <v>8</v>
      </c>
      <c r="C6" s="1" t="s">
        <v>9</v>
      </c>
      <c r="D6" s="1"/>
      <c r="E6" s="1"/>
      <c r="F6" s="1" t="s">
        <v>96</v>
      </c>
      <c r="G6" s="2">
        <v>2497075</v>
      </c>
      <c r="H6">
        <f t="shared" si="0"/>
        <v>3.8199999999999996E-3</v>
      </c>
      <c r="I6">
        <v>3.8199999999999998E-2</v>
      </c>
    </row>
    <row r="7" spans="1:10" x14ac:dyDescent="0.25">
      <c r="A7" s="1" t="s">
        <v>53</v>
      </c>
      <c r="B7" s="1" t="s">
        <v>54</v>
      </c>
      <c r="C7" s="1" t="s">
        <v>45</v>
      </c>
      <c r="D7" s="1"/>
      <c r="E7" s="1"/>
      <c r="F7" s="1" t="s">
        <v>96</v>
      </c>
      <c r="G7" s="2">
        <v>9335765</v>
      </c>
      <c r="H7">
        <f t="shared" si="0"/>
        <v>3.8000000000000002E-4</v>
      </c>
      <c r="I7">
        <v>3.8E-3</v>
      </c>
    </row>
    <row r="8" spans="1:10" x14ac:dyDescent="0.25">
      <c r="A8" s="1" t="s">
        <v>16</v>
      </c>
      <c r="B8" s="1" t="s">
        <v>17</v>
      </c>
      <c r="C8" s="1" t="s">
        <v>9</v>
      </c>
      <c r="D8" s="1"/>
      <c r="E8" s="1"/>
      <c r="F8" s="1" t="s">
        <v>96</v>
      </c>
      <c r="G8" s="2">
        <v>2456113</v>
      </c>
      <c r="H8">
        <f t="shared" si="0"/>
        <v>2.3600000000000001E-3</v>
      </c>
      <c r="I8">
        <v>2.3599999999999999E-2</v>
      </c>
    </row>
    <row r="9" spans="1:10" x14ac:dyDescent="0.25">
      <c r="A9" s="1" t="s">
        <v>50</v>
      </c>
      <c r="B9" s="1" t="s">
        <v>51</v>
      </c>
      <c r="C9" s="1" t="s">
        <v>45</v>
      </c>
      <c r="D9" s="1"/>
      <c r="E9" s="1"/>
      <c r="F9" s="1" t="s">
        <v>96</v>
      </c>
      <c r="G9" s="2">
        <v>2307454</v>
      </c>
      <c r="H9">
        <f t="shared" si="0"/>
        <v>2.9499999999999999E-3</v>
      </c>
      <c r="I9">
        <v>2.9499999999999998E-2</v>
      </c>
    </row>
    <row r="10" spans="1:10" x14ac:dyDescent="0.25">
      <c r="A10" s="1" t="s">
        <v>52</v>
      </c>
      <c r="B10" s="1" t="s">
        <v>51</v>
      </c>
      <c r="C10" s="1" t="s">
        <v>45</v>
      </c>
      <c r="D10" s="1"/>
      <c r="E10" s="1"/>
      <c r="F10" s="1" t="s">
        <v>96</v>
      </c>
      <c r="G10" s="2">
        <v>2307455</v>
      </c>
      <c r="H10">
        <f t="shared" si="0"/>
        <v>0.10295000000000001</v>
      </c>
      <c r="I10">
        <v>1.0295000000000001</v>
      </c>
    </row>
    <row r="11" spans="1:10" x14ac:dyDescent="0.25">
      <c r="A11" s="1" t="s">
        <v>65</v>
      </c>
      <c r="B11" s="1" t="s">
        <v>66</v>
      </c>
      <c r="C11" s="1" t="s">
        <v>45</v>
      </c>
      <c r="D11" s="1"/>
      <c r="E11" s="1"/>
      <c r="F11" s="1" t="s">
        <v>96</v>
      </c>
      <c r="G11" s="2">
        <v>9335757</v>
      </c>
      <c r="H11">
        <f t="shared" si="0"/>
        <v>3.6999999999999999E-4</v>
      </c>
      <c r="I11">
        <v>3.7000000000000002E-3</v>
      </c>
    </row>
    <row r="12" spans="1:10" x14ac:dyDescent="0.25">
      <c r="A12" s="1" t="s">
        <v>67</v>
      </c>
      <c r="B12" s="1" t="s">
        <v>68</v>
      </c>
      <c r="C12" s="1" t="s">
        <v>69</v>
      </c>
      <c r="D12" s="1"/>
      <c r="E12" s="1"/>
      <c r="F12" s="1" t="s">
        <v>96</v>
      </c>
      <c r="H12">
        <f t="shared" si="0"/>
        <v>0</v>
      </c>
    </row>
    <row r="13" spans="1:10" x14ac:dyDescent="0.25">
      <c r="A13" s="1" t="s">
        <v>24</v>
      </c>
      <c r="B13" s="1" t="s">
        <v>25</v>
      </c>
      <c r="C13" s="1" t="s">
        <v>26</v>
      </c>
      <c r="D13" s="1"/>
      <c r="E13" s="1"/>
      <c r="F13" s="1" t="s">
        <v>96</v>
      </c>
      <c r="H13">
        <f t="shared" si="0"/>
        <v>0</v>
      </c>
    </row>
    <row r="14" spans="1:10" x14ac:dyDescent="0.25">
      <c r="A14" s="1" t="s">
        <v>10</v>
      </c>
      <c r="B14" s="1" t="s">
        <v>11</v>
      </c>
      <c r="C14" s="1" t="s">
        <v>9</v>
      </c>
      <c r="D14" s="1"/>
      <c r="E14" s="1"/>
      <c r="F14" s="1" t="s">
        <v>96</v>
      </c>
      <c r="G14" s="2">
        <v>2456115</v>
      </c>
      <c r="H14">
        <f>J14/5</f>
        <v>1.142E-2</v>
      </c>
      <c r="J14">
        <v>5.7099999999999998E-2</v>
      </c>
    </row>
    <row r="15" spans="1:10" x14ac:dyDescent="0.25">
      <c r="A15" s="1" t="s">
        <v>13</v>
      </c>
      <c r="B15" s="1" t="s">
        <v>11</v>
      </c>
      <c r="C15" s="1" t="s">
        <v>9</v>
      </c>
      <c r="D15" s="1"/>
      <c r="E15" s="1"/>
      <c r="F15" s="1" t="s">
        <v>96</v>
      </c>
      <c r="G15" s="2">
        <v>2456115</v>
      </c>
      <c r="H15">
        <f t="shared" ref="H15:H18" si="1">J15/5</f>
        <v>1.142E-2</v>
      </c>
      <c r="J15">
        <v>5.7099999999999998E-2</v>
      </c>
    </row>
    <row r="16" spans="1:10" x14ac:dyDescent="0.25">
      <c r="A16" s="1" t="s">
        <v>14</v>
      </c>
      <c r="B16" s="1" t="s">
        <v>11</v>
      </c>
      <c r="C16" s="1" t="s">
        <v>9</v>
      </c>
      <c r="D16" s="1"/>
      <c r="E16" s="1"/>
      <c r="F16" s="1" t="s">
        <v>96</v>
      </c>
      <c r="G16" s="2">
        <v>2456115</v>
      </c>
      <c r="H16">
        <f t="shared" si="1"/>
        <v>1.142E-2</v>
      </c>
      <c r="J16">
        <v>5.7099999999999998E-2</v>
      </c>
    </row>
    <row r="17" spans="1:10" x14ac:dyDescent="0.25">
      <c r="A17" s="1" t="s">
        <v>15</v>
      </c>
      <c r="B17" s="1" t="s">
        <v>11</v>
      </c>
      <c r="C17" s="1" t="s">
        <v>9</v>
      </c>
      <c r="D17" s="1"/>
      <c r="E17" s="1"/>
      <c r="F17" s="1" t="s">
        <v>96</v>
      </c>
      <c r="G17" s="2">
        <v>2456115</v>
      </c>
      <c r="H17">
        <f t="shared" si="1"/>
        <v>1.142E-2</v>
      </c>
      <c r="J17">
        <v>5.7099999999999998E-2</v>
      </c>
    </row>
    <row r="18" spans="1:10" x14ac:dyDescent="0.25">
      <c r="A18" s="1" t="s">
        <v>23</v>
      </c>
      <c r="B18" s="1" t="s">
        <v>11</v>
      </c>
      <c r="C18" s="1" t="s">
        <v>9</v>
      </c>
      <c r="D18" s="1"/>
      <c r="E18" s="1"/>
      <c r="F18" s="1" t="s">
        <v>96</v>
      </c>
      <c r="G18" s="2">
        <v>2456115</v>
      </c>
      <c r="H18">
        <f t="shared" si="1"/>
        <v>1.142E-2</v>
      </c>
      <c r="J18">
        <v>5.7099999999999998E-2</v>
      </c>
    </row>
    <row r="19" spans="1:10" x14ac:dyDescent="0.25">
      <c r="A19" s="1" t="s">
        <v>61</v>
      </c>
      <c r="B19" s="1" t="s">
        <v>62</v>
      </c>
      <c r="C19" s="1" t="s">
        <v>45</v>
      </c>
      <c r="D19" s="1"/>
      <c r="E19" s="1"/>
      <c r="F19" s="1" t="s">
        <v>96</v>
      </c>
      <c r="G19" s="2">
        <v>9336362</v>
      </c>
      <c r="H19">
        <f t="shared" si="0"/>
        <v>0</v>
      </c>
      <c r="J19">
        <v>3.8E-3</v>
      </c>
    </row>
    <row r="20" spans="1:10" x14ac:dyDescent="0.25">
      <c r="A20" s="1" t="s">
        <v>72</v>
      </c>
      <c r="B20" s="1" t="s">
        <v>62</v>
      </c>
      <c r="C20" s="1" t="s">
        <v>45</v>
      </c>
      <c r="D20" s="1"/>
      <c r="E20" s="1"/>
      <c r="F20" s="1" t="s">
        <v>96</v>
      </c>
      <c r="G20" s="2">
        <v>9336363</v>
      </c>
      <c r="H20">
        <f t="shared" si="0"/>
        <v>0</v>
      </c>
      <c r="J20">
        <v>1.0038</v>
      </c>
    </row>
    <row r="21" spans="1:10" x14ac:dyDescent="0.25">
      <c r="A21" s="1" t="s">
        <v>74</v>
      </c>
      <c r="B21" s="1" t="s">
        <v>62</v>
      </c>
      <c r="C21" s="1" t="s">
        <v>45</v>
      </c>
      <c r="D21" s="1"/>
      <c r="E21" s="1"/>
      <c r="F21" s="1" t="s">
        <v>96</v>
      </c>
      <c r="G21" s="2">
        <v>9336364</v>
      </c>
      <c r="H21">
        <f t="shared" si="0"/>
        <v>0</v>
      </c>
      <c r="J21">
        <v>2.0038</v>
      </c>
    </row>
    <row r="22" spans="1:10" x14ac:dyDescent="0.25">
      <c r="A22" s="1" t="s">
        <v>55</v>
      </c>
      <c r="B22" s="1" t="s">
        <v>56</v>
      </c>
      <c r="C22" s="1" t="s">
        <v>45</v>
      </c>
      <c r="D22" s="1"/>
      <c r="E22" s="1"/>
      <c r="F22" s="1" t="s">
        <v>96</v>
      </c>
      <c r="H22">
        <f t="shared" si="0"/>
        <v>0</v>
      </c>
    </row>
    <row r="23" spans="1:10" x14ac:dyDescent="0.25">
      <c r="A23" s="1" t="s">
        <v>75</v>
      </c>
      <c r="B23" s="1" t="s">
        <v>76</v>
      </c>
      <c r="C23" s="1" t="s">
        <v>69</v>
      </c>
      <c r="D23" s="1"/>
      <c r="E23" s="1"/>
      <c r="F23" s="1" t="s">
        <v>96</v>
      </c>
      <c r="H23">
        <f t="shared" si="0"/>
        <v>0</v>
      </c>
    </row>
    <row r="24" spans="1:10" x14ac:dyDescent="0.25">
      <c r="A24" s="1" t="s">
        <v>4</v>
      </c>
      <c r="B24" s="1" t="s">
        <v>5</v>
      </c>
      <c r="C24" s="1" t="s">
        <v>6</v>
      </c>
      <c r="D24" s="1"/>
      <c r="E24" s="1"/>
      <c r="F24" s="1" t="s">
        <v>96</v>
      </c>
      <c r="G24" s="2">
        <v>2524928</v>
      </c>
      <c r="H24">
        <f t="shared" si="0"/>
        <v>7.6799999999999993E-3</v>
      </c>
      <c r="I24">
        <v>7.6799999999999993E-2</v>
      </c>
    </row>
    <row r="25" spans="1:10" x14ac:dyDescent="0.25">
      <c r="A25" s="1" t="s">
        <v>32</v>
      </c>
      <c r="B25" s="1" t="s">
        <v>33</v>
      </c>
      <c r="C25" s="1" t="s">
        <v>34</v>
      </c>
      <c r="D25" s="1"/>
      <c r="E25" s="1"/>
      <c r="F25" s="1" t="s">
        <v>96</v>
      </c>
      <c r="H25">
        <f t="shared" si="0"/>
        <v>0</v>
      </c>
    </row>
    <row r="26" spans="1:10" x14ac:dyDescent="0.25">
      <c r="A26" s="1" t="s">
        <v>59</v>
      </c>
      <c r="B26" s="1" t="s">
        <v>60</v>
      </c>
      <c r="C26" s="1" t="s">
        <v>45</v>
      </c>
      <c r="D26" s="1"/>
      <c r="E26" s="1"/>
      <c r="F26" s="1" t="s">
        <v>96</v>
      </c>
      <c r="G26" s="2">
        <v>2142224</v>
      </c>
      <c r="H26">
        <f t="shared" si="0"/>
        <v>4.2999999999999999E-4</v>
      </c>
      <c r="I26">
        <v>4.3E-3</v>
      </c>
    </row>
    <row r="27" spans="1:10" x14ac:dyDescent="0.25">
      <c r="A27" s="1" t="s">
        <v>73</v>
      </c>
      <c r="B27" s="1" t="s">
        <v>60</v>
      </c>
      <c r="C27" s="1" t="s">
        <v>45</v>
      </c>
      <c r="D27" s="1"/>
      <c r="E27" s="1"/>
      <c r="F27" s="1" t="s">
        <v>96</v>
      </c>
      <c r="G27" s="2">
        <v>2142225</v>
      </c>
      <c r="H27">
        <f t="shared" si="0"/>
        <v>0.10042999999999999</v>
      </c>
      <c r="I27">
        <v>1.0043</v>
      </c>
    </row>
    <row r="28" spans="1:10" x14ac:dyDescent="0.25">
      <c r="A28" s="1" t="s">
        <v>63</v>
      </c>
      <c r="B28" s="1" t="s">
        <v>64</v>
      </c>
      <c r="C28" s="1" t="s">
        <v>45</v>
      </c>
      <c r="D28" s="1"/>
      <c r="E28" s="1"/>
      <c r="F28" s="1" t="s">
        <v>96</v>
      </c>
      <c r="G28" s="2">
        <v>2142225</v>
      </c>
      <c r="H28">
        <f t="shared" si="0"/>
        <v>4.0000000000000002E-4</v>
      </c>
      <c r="I28">
        <v>4.0000000000000001E-3</v>
      </c>
    </row>
    <row r="29" spans="1:10" x14ac:dyDescent="0.25">
      <c r="A29" s="1" t="s">
        <v>18</v>
      </c>
      <c r="B29" s="1" t="s">
        <v>19</v>
      </c>
      <c r="C29" s="1" t="s">
        <v>6</v>
      </c>
      <c r="D29" s="1"/>
      <c r="E29" s="1"/>
      <c r="F29" s="1" t="s">
        <v>96</v>
      </c>
      <c r="G29" s="2">
        <v>2069191</v>
      </c>
      <c r="H29">
        <f t="shared" si="0"/>
        <v>2.1899999999999999E-2</v>
      </c>
      <c r="I29">
        <v>0.219</v>
      </c>
    </row>
    <row r="30" spans="1:10" x14ac:dyDescent="0.25">
      <c r="A30" s="1" t="s">
        <v>21</v>
      </c>
      <c r="B30" s="1" t="s">
        <v>22</v>
      </c>
      <c r="C30" s="1" t="s">
        <v>6</v>
      </c>
      <c r="D30" s="1"/>
      <c r="E30" s="1"/>
      <c r="F30" s="1" t="s">
        <v>96</v>
      </c>
      <c r="G30" s="2">
        <v>2069191</v>
      </c>
      <c r="H30">
        <f t="shared" si="0"/>
        <v>2.1899999999999999E-2</v>
      </c>
      <c r="I30">
        <v>0.219</v>
      </c>
    </row>
    <row r="31" spans="1:10" x14ac:dyDescent="0.25">
      <c r="A31" s="1" t="s">
        <v>57</v>
      </c>
      <c r="B31" s="1" t="s">
        <v>58</v>
      </c>
      <c r="C31" s="1" t="s">
        <v>45</v>
      </c>
      <c r="D31" s="1"/>
      <c r="E31" s="1"/>
      <c r="F31" s="1" t="s">
        <v>96</v>
      </c>
      <c r="G31" s="2">
        <v>2142071</v>
      </c>
      <c r="H31">
        <f t="shared" si="0"/>
        <v>1.1299999999999999E-3</v>
      </c>
      <c r="I31">
        <v>1.1299999999999999E-2</v>
      </c>
    </row>
    <row r="32" spans="1:10" x14ac:dyDescent="0.25">
      <c r="A32" s="1" t="s">
        <v>70</v>
      </c>
      <c r="B32" s="1" t="s">
        <v>71</v>
      </c>
      <c r="C32" s="1" t="s">
        <v>45</v>
      </c>
      <c r="D32" s="1"/>
      <c r="E32" s="1"/>
      <c r="F32" s="1" t="s">
        <v>96</v>
      </c>
      <c r="G32" s="2">
        <v>2142230</v>
      </c>
      <c r="H32">
        <f t="shared" si="0"/>
        <v>4.2999999999999999E-4</v>
      </c>
      <c r="I32">
        <v>4.3E-3</v>
      </c>
    </row>
    <row r="33" spans="1:8" x14ac:dyDescent="0.25">
      <c r="A33" s="1" t="s">
        <v>46</v>
      </c>
      <c r="B33" s="1" t="s">
        <v>47</v>
      </c>
      <c r="C33" s="1" t="s">
        <v>45</v>
      </c>
      <c r="D33" s="1"/>
      <c r="E33" s="1"/>
      <c r="F33" s="1" t="s">
        <v>96</v>
      </c>
      <c r="H33">
        <f t="shared" si="0"/>
        <v>0</v>
      </c>
    </row>
    <row r="34" spans="1:8" x14ac:dyDescent="0.25">
      <c r="A34" s="1" t="s">
        <v>38</v>
      </c>
      <c r="B34" s="1" t="s">
        <v>39</v>
      </c>
      <c r="C34" s="1" t="s">
        <v>39</v>
      </c>
      <c r="D34" s="1" t="s">
        <v>40</v>
      </c>
      <c r="E34" s="1"/>
      <c r="F34" s="1" t="s">
        <v>96</v>
      </c>
      <c r="H34">
        <f t="shared" si="0"/>
        <v>0</v>
      </c>
    </row>
    <row r="35" spans="1:8" x14ac:dyDescent="0.25">
      <c r="A35" s="1" t="s">
        <v>41</v>
      </c>
      <c r="B35" s="1" t="s">
        <v>39</v>
      </c>
      <c r="C35" s="1" t="s">
        <v>39</v>
      </c>
      <c r="D35" s="1" t="s">
        <v>40</v>
      </c>
      <c r="E35" s="1"/>
      <c r="F35" s="1" t="s">
        <v>96</v>
      </c>
      <c r="H35">
        <f t="shared" si="0"/>
        <v>0</v>
      </c>
    </row>
    <row r="36" spans="1:8" x14ac:dyDescent="0.25">
      <c r="A36" s="1" t="s">
        <v>42</v>
      </c>
      <c r="B36" s="1" t="s">
        <v>39</v>
      </c>
      <c r="C36" s="1" t="s">
        <v>39</v>
      </c>
      <c r="D36" s="1" t="s">
        <v>40</v>
      </c>
      <c r="E36" s="1"/>
      <c r="F36" s="1" t="s">
        <v>96</v>
      </c>
      <c r="H36">
        <f t="shared" si="0"/>
        <v>0</v>
      </c>
    </row>
    <row r="37" spans="1:8" x14ac:dyDescent="0.25">
      <c r="A37" s="1" t="s">
        <v>30</v>
      </c>
      <c r="B37" s="1" t="s">
        <v>31</v>
      </c>
      <c r="C37" s="1" t="s">
        <v>31</v>
      </c>
      <c r="D37" s="1"/>
      <c r="E37" s="1"/>
      <c r="F37" s="1" t="s">
        <v>96</v>
      </c>
      <c r="H37">
        <f t="shared" si="0"/>
        <v>0</v>
      </c>
    </row>
    <row r="38" spans="1:8" x14ac:dyDescent="0.25">
      <c r="A38" s="1" t="s">
        <v>87</v>
      </c>
      <c r="B38" s="1" t="s">
        <v>88</v>
      </c>
      <c r="C38" s="1" t="s">
        <v>88</v>
      </c>
      <c r="D38" s="1"/>
      <c r="E38" s="1"/>
      <c r="F38" s="1" t="s">
        <v>96</v>
      </c>
      <c r="H38">
        <f t="shared" si="0"/>
        <v>0</v>
      </c>
    </row>
    <row r="39" spans="1:8" x14ac:dyDescent="0.25">
      <c r="A39" s="1" t="s">
        <v>81</v>
      </c>
      <c r="B39" s="1" t="s">
        <v>82</v>
      </c>
      <c r="C39" s="1" t="s">
        <v>82</v>
      </c>
      <c r="D39" s="1"/>
      <c r="E39" s="1"/>
      <c r="F39" s="1" t="s">
        <v>96</v>
      </c>
      <c r="H39">
        <f t="shared" si="0"/>
        <v>0</v>
      </c>
    </row>
    <row r="40" spans="1:8" x14ac:dyDescent="0.25">
      <c r="A40" s="1" t="s">
        <v>85</v>
      </c>
      <c r="B40" s="1" t="s">
        <v>86</v>
      </c>
      <c r="C40" s="1" t="s">
        <v>86</v>
      </c>
      <c r="D40" s="1"/>
      <c r="E40" s="1"/>
      <c r="F40" s="1" t="s">
        <v>96</v>
      </c>
      <c r="H40">
        <f t="shared" si="0"/>
        <v>0</v>
      </c>
    </row>
    <row r="41" spans="1:8" x14ac:dyDescent="0.25">
      <c r="A41" s="1" t="s">
        <v>35</v>
      </c>
      <c r="B41" s="1" t="s">
        <v>36</v>
      </c>
      <c r="C41" s="1" t="s">
        <v>37</v>
      </c>
      <c r="D41" s="1"/>
      <c r="E41" s="1"/>
      <c r="F41" s="1" t="s">
        <v>96</v>
      </c>
      <c r="H41">
        <f t="shared" si="0"/>
        <v>0</v>
      </c>
    </row>
    <row r="42" spans="1:8" x14ac:dyDescent="0.25">
      <c r="A42" s="1" t="s">
        <v>27</v>
      </c>
      <c r="B42" s="1" t="s">
        <v>28</v>
      </c>
      <c r="C42" s="1" t="s">
        <v>29</v>
      </c>
      <c r="D42" s="1"/>
      <c r="E42" s="1"/>
      <c r="F42" s="1" t="s">
        <v>96</v>
      </c>
      <c r="H42">
        <f t="shared" si="0"/>
        <v>0</v>
      </c>
    </row>
    <row r="43" spans="1:8" x14ac:dyDescent="0.25">
      <c r="A43" s="1" t="s">
        <v>77</v>
      </c>
      <c r="B43" s="1" t="s">
        <v>78</v>
      </c>
      <c r="C43" s="1" t="s">
        <v>78</v>
      </c>
      <c r="D43" s="1"/>
      <c r="E43" s="1"/>
      <c r="F43" s="1" t="s">
        <v>96</v>
      </c>
      <c r="G43" s="3">
        <v>2215058</v>
      </c>
      <c r="H43">
        <v>1.17</v>
      </c>
    </row>
    <row r="44" spans="1:8" x14ac:dyDescent="0.25">
      <c r="A44" s="1" t="s">
        <v>79</v>
      </c>
      <c r="B44" s="1" t="s">
        <v>80</v>
      </c>
      <c r="C44" s="1" t="s">
        <v>80</v>
      </c>
      <c r="D44" s="1"/>
      <c r="E44" s="1"/>
      <c r="F44" s="1" t="s">
        <v>96</v>
      </c>
    </row>
    <row r="45" spans="1:8" x14ac:dyDescent="0.25">
      <c r="A45" s="1" t="s">
        <v>83</v>
      </c>
      <c r="B45" s="1" t="s">
        <v>84</v>
      </c>
      <c r="C45" s="1" t="s">
        <v>84</v>
      </c>
      <c r="D45" s="1"/>
      <c r="E45" s="1"/>
      <c r="F45" s="1" t="s">
        <v>96</v>
      </c>
    </row>
    <row r="46" spans="1:8" x14ac:dyDescent="0.25">
      <c r="A46" s="1" t="s">
        <v>89</v>
      </c>
      <c r="B46" s="1" t="s">
        <v>90</v>
      </c>
      <c r="C46" s="1" t="s">
        <v>90</v>
      </c>
      <c r="D46" s="1" t="s">
        <v>91</v>
      </c>
      <c r="E46" s="1"/>
      <c r="F46" s="1" t="s">
        <v>96</v>
      </c>
    </row>
    <row r="47" spans="1:8" x14ac:dyDescent="0.25">
      <c r="A47" s="1"/>
      <c r="B47" s="1"/>
      <c r="C47" s="1"/>
      <c r="D47" s="1"/>
      <c r="E47" s="1"/>
      <c r="F47" s="1"/>
      <c r="G47" s="2" t="s">
        <v>98</v>
      </c>
      <c r="H47">
        <f>SUM(H2:H46)</f>
        <v>1.5082199999999999</v>
      </c>
    </row>
    <row r="48" spans="1:8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</sheetData>
  <sortState ref="A2:I319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StormTrigger_BOM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 Fracheboud</dc:creator>
  <cp:lastModifiedBy>Loic Fracheboud</cp:lastModifiedBy>
  <dcterms:created xsi:type="dcterms:W3CDTF">2016-07-15T08:56:37Z</dcterms:created>
  <dcterms:modified xsi:type="dcterms:W3CDTF">2016-07-17T10:00:51Z</dcterms:modified>
</cp:coreProperties>
</file>