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3B4962E-254A-4618-94A6-8DCD8D0ABA2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state="hidden"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F9" i="11" l="1"/>
  <c r="E10" i="11" s="1"/>
  <c r="F10" i="11" s="1"/>
  <c r="E11" i="11" s="1"/>
  <c r="I5" i="11"/>
  <c r="H30" i="11"/>
  <c r="H29" i="11"/>
  <c r="H24" i="11"/>
  <c r="H19" i="11"/>
  <c r="H15" i="11"/>
  <c r="H8" i="11"/>
  <c r="H9" i="11" l="1"/>
  <c r="I6" i="11"/>
  <c r="H10" i="11" l="1"/>
  <c r="F11" i="11"/>
  <c r="J5" i="11"/>
  <c r="K5" i="11" s="1"/>
  <c r="L5" i="11" s="1"/>
  <c r="M5" i="11" s="1"/>
  <c r="N5" i="11" s="1"/>
  <c r="O5" i="11" s="1"/>
  <c r="P5" i="11" s="1"/>
  <c r="I4" i="11"/>
  <c r="E12" i="11" l="1"/>
  <c r="F12" i="11" s="1"/>
  <c r="H11" i="11"/>
  <c r="P4" i="11"/>
  <c r="Q5" i="11"/>
  <c r="R5" i="11" s="1"/>
  <c r="S5" i="11" s="1"/>
  <c r="T5" i="11" s="1"/>
  <c r="U5" i="11" s="1"/>
  <c r="V5" i="11" s="1"/>
  <c r="W5" i="11" s="1"/>
  <c r="J6" i="11"/>
  <c r="H12" i="11" l="1"/>
  <c r="E13" i="11"/>
  <c r="W4" i="11"/>
  <c r="X5" i="11"/>
  <c r="Y5" i="11" s="1"/>
  <c r="Z5" i="11" s="1"/>
  <c r="AA5" i="11" s="1"/>
  <c r="AB5" i="11" s="1"/>
  <c r="AC5" i="11" s="1"/>
  <c r="AD5" i="11" s="1"/>
  <c r="K6" i="11"/>
  <c r="F13" i="11" l="1"/>
  <c r="F14" i="11" s="1"/>
  <c r="AE5" i="11"/>
  <c r="AF5" i="11" s="1"/>
  <c r="AG5" i="11" s="1"/>
  <c r="AH5" i="11" s="1"/>
  <c r="AI5" i="11" s="1"/>
  <c r="AJ5" i="11" s="1"/>
  <c r="AD4" i="11"/>
  <c r="L6" i="11"/>
  <c r="H13" i="11" l="1"/>
  <c r="E16" i="11"/>
  <c r="E14" i="11"/>
  <c r="AK5" i="11"/>
  <c r="AL5" i="11" s="1"/>
  <c r="AM5" i="11" s="1"/>
  <c r="AN5" i="11" s="1"/>
  <c r="AO5" i="11" s="1"/>
  <c r="AP5" i="11" s="1"/>
  <c r="AQ5" i="11" s="1"/>
  <c r="M6" i="11"/>
  <c r="E17" i="11" l="1"/>
  <c r="F17" i="11" s="1"/>
  <c r="E18" i="11" s="1"/>
  <c r="F18" i="11" s="1"/>
  <c r="F16" i="11"/>
  <c r="H16" i="11" s="1"/>
  <c r="AR5" i="11"/>
  <c r="AS5" i="11" s="1"/>
  <c r="AK4" i="11"/>
  <c r="N6" i="11"/>
  <c r="E20" i="11" l="1"/>
  <c r="F20" i="11" s="1"/>
  <c r="E21" i="11" s="1"/>
  <c r="AT5" i="11"/>
  <c r="AS6" i="11"/>
  <c r="AR4" i="11"/>
  <c r="O6" i="11"/>
  <c r="F21" i="11" l="1"/>
  <c r="E22" i="11"/>
  <c r="F22" i="11" s="1"/>
  <c r="H20" i="11"/>
  <c r="H17" i="11"/>
  <c r="H18" i="11"/>
  <c r="AU5" i="11"/>
  <c r="AT6" i="11"/>
  <c r="H21" i="11" l="1"/>
  <c r="E23" i="11"/>
  <c r="AV5" i="11"/>
  <c r="AU6" i="11"/>
  <c r="P6" i="11"/>
  <c r="Q6" i="11"/>
  <c r="F23" i="11" l="1"/>
  <c r="H22" i="11"/>
  <c r="AW5" i="11"/>
  <c r="AV6" i="11"/>
  <c r="R6" i="11"/>
  <c r="H23" i="11" l="1"/>
  <c r="E25" i="11"/>
  <c r="AX5" i="11"/>
  <c r="AY5" i="11" s="1"/>
  <c r="AW6" i="11"/>
  <c r="S6" i="11"/>
  <c r="F25" i="11" l="1"/>
  <c r="E26" i="11" s="1"/>
  <c r="AY6" i="11"/>
  <c r="AZ5" i="11"/>
  <c r="AY4" i="11"/>
  <c r="AX6" i="11"/>
  <c r="T6" i="11"/>
  <c r="F26" i="11" l="1"/>
  <c r="E27" i="11" s="1"/>
  <c r="H25" i="11"/>
  <c r="BA5" i="11"/>
  <c r="AZ6" i="11"/>
  <c r="U6" i="11"/>
  <c r="F27" i="11" l="1"/>
  <c r="H26" i="11"/>
  <c r="BA6" i="11"/>
  <c r="BB5" i="11"/>
  <c r="V6" i="11"/>
  <c r="H27" i="11" l="1"/>
  <c r="E28" i="11"/>
  <c r="F28" i="11" s="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<sst xmlns="http://schemas.openxmlformats.org/spreadsheetml/2006/main" count="80" uniqueCount="62">
  <si>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</si>
  <si>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</si>
  <si>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</si>
  <si>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</si>
  <si>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</si>
  <si>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</si>
  <si>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</si>
  <si>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</si>
  <si>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</si>
  <si>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</si>
  <si>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</si>
  <si>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</si>
  <si>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</si>
  <si>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</si>
  <si>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</si>
  <si>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</si>
  <si>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</si>
  <si>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</si>
  <si>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</si>
  <si>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</si>
  <si>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</si>
  <si>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</si>
  <si>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</si>
  <si>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</si>
  <si>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</si>
  <si>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</si>
  <si>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</si>
  <si>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</si>
  <si>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</si>
  <si>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</si>
  <si>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</si>
  <si>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</si>
  <si>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</si>
  <si>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</si>
  <si>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</si>
  <si>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</si>
  <si>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</si>
  <si>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</si>
  <si>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Phase 1 Initiation</t>
  </si>
  <si>
    <t>Find out about the existing 
car rental business models
on the market</t>
  </si>
  <si>
    <t>Examine the dangers and 
benefits of the car rental industry</t>
  </si>
  <si>
    <t>Collect due date assignments 
on the school's system</t>
  </si>
  <si>
    <t>Make WPS</t>
  </si>
  <si>
    <t>Make Gantt</t>
  </si>
  <si>
    <t>Discover the abilities and 
knowledge required to create a website</t>
  </si>
  <si>
    <t>Determine the technologies 
required to create a website</t>
  </si>
  <si>
    <t>Learn the necessary skills and 
knowledge for using 
technology</t>
  </si>
  <si>
    <t>Developing a website with the 
proper technology</t>
  </si>
  <si>
    <t>Perform tests to ensure the 
system works properly.</t>
  </si>
  <si>
    <t>Conduct end-user testing to 
ensure that the application 
satisfies their requirements.</t>
  </si>
  <si>
    <t>Collect user feedback to improve 
the system.</t>
  </si>
  <si>
    <t>Assess the challenges when 
learning about the car rental 
industry, technology, and web 
design techniques</t>
  </si>
  <si>
    <t>Analyse how to construct a
 schedule for the undertaking</t>
  </si>
  <si>
    <t>Conclude project management 
and problem-solving when 
confronting challenges</t>
  </si>
  <si>
    <t>Phase 2 Research</t>
  </si>
  <si>
    <t>Phase 3 Execution</t>
  </si>
  <si>
    <t>Phase 4 Close</t>
  </si>
  <si>
    <t>Understand how the car rental 
industry operates</t>
  </si>
  <si>
    <t>Duong Gia Lap</t>
  </si>
  <si>
    <t>GCC200234</t>
  </si>
  <si>
    <t>Developing a website for car rental services</t>
  </si>
  <si>
    <t>Write a summary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</si>
</sst>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70" zoomScaleNormal="70" zoomScalePageLayoutView="70" workbookViewId="0">
      <pane ySplit="6" topLeftCell="A15" activePane="bottomLeft" state="frozen"/>
      <selection pane="bottomLeft" activeCell="BR18" sqref="BR18"/>
    </sheetView>
  </sheetViews>
  <sheetFormatPr defaultRowHeight="30" customHeight="1" x14ac:dyDescent="0.3"/>
  <cols>
    <col min="1" max="1" width="2.6640625" style="58" customWidth="1"/>
    <col min="2" max="2" width="35.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2" width="2.5546875" customWidth="1"/>
    <col min="63" max="63" width="2.21875" customWidth="1"/>
    <col min="64" max="64" width="2.5546875" customWidth="1"/>
    <col min="69" max="70" width="10.33203125"/>
  </cols>
  <sheetData>
    <row r="1" spans="1:64" ht="30" customHeight="1" x14ac:dyDescent="0.55000000000000004">
      <c r="A1" s="59" t="s">
        <v>28</v>
      </c>
      <c r="B1" s="62" t="s">
        <v>60</v>
      </c>
      <c r="C1" s="1"/>
      <c r="D1" s="2"/>
      <c r="E1" s="4"/>
      <c r="F1" s="47"/>
      <c r="H1" s="2"/>
      <c r="I1" s="82"/>
    </row>
    <row r="2" spans="1:64" ht="30" customHeight="1" x14ac:dyDescent="0.35">
      <c r="A2" s="58" t="s">
        <v>24</v>
      </c>
      <c r="B2" s="63" t="s">
        <v>58</v>
      </c>
      <c r="I2" s="83"/>
    </row>
    <row r="3" spans="1:64" ht="30" customHeight="1" x14ac:dyDescent="0.3">
      <c r="A3" s="58" t="s">
        <v>35</v>
      </c>
      <c r="B3" s="64" t="s">
        <v>59</v>
      </c>
      <c r="C3" s="93" t="s">
        <v>1</v>
      </c>
      <c r="D3" s="94"/>
      <c r="E3" s="92">
        <v>45026</v>
      </c>
      <c r="F3" s="92"/>
    </row>
    <row r="4" spans="1:64" ht="30" customHeight="1" x14ac:dyDescent="0.3">
      <c r="A4" s="59" t="s">
        <v>29</v>
      </c>
      <c r="C4" s="93" t="s">
        <v>8</v>
      </c>
      <c r="D4" s="94"/>
      <c r="E4" s="7">
        <v>1</v>
      </c>
      <c r="I4" s="89">
        <f>I5</f>
        <v>45026</v>
      </c>
      <c r="J4" s="90"/>
      <c r="K4" s="90"/>
      <c r="L4" s="90"/>
      <c r="M4" s="90"/>
      <c r="N4" s="90"/>
      <c r="O4" s="91"/>
      <c r="P4" s="89">
        <f>P5</f>
        <v>45033</v>
      </c>
      <c r="Q4" s="90"/>
      <c r="R4" s="90"/>
      <c r="S4" s="90"/>
      <c r="T4" s="90"/>
      <c r="U4" s="90"/>
      <c r="V4" s="91"/>
      <c r="W4" s="89">
        <f>W5</f>
        <v>45040</v>
      </c>
      <c r="X4" s="90"/>
      <c r="Y4" s="90"/>
      <c r="Z4" s="90"/>
      <c r="AA4" s="90"/>
      <c r="AB4" s="90"/>
      <c r="AC4" s="91"/>
      <c r="AD4" s="89">
        <f>AD5</f>
        <v>45047</v>
      </c>
      <c r="AE4" s="90"/>
      <c r="AF4" s="90"/>
      <c r="AG4" s="90"/>
      <c r="AH4" s="90"/>
      <c r="AI4" s="90"/>
      <c r="AJ4" s="91"/>
      <c r="AK4" s="89">
        <f>AK5</f>
        <v>45054</v>
      </c>
      <c r="AL4" s="90"/>
      <c r="AM4" s="90"/>
      <c r="AN4" s="90"/>
      <c r="AO4" s="90"/>
      <c r="AP4" s="90"/>
      <c r="AQ4" s="91"/>
      <c r="AR4" s="89">
        <f>AR5</f>
        <v>45061</v>
      </c>
      <c r="AS4" s="90"/>
      <c r="AT4" s="90"/>
      <c r="AU4" s="90"/>
      <c r="AV4" s="90"/>
      <c r="AW4" s="90"/>
      <c r="AX4" s="91"/>
      <c r="AY4" s="89">
        <f>AY5</f>
        <v>45068</v>
      </c>
      <c r="AZ4" s="90"/>
      <c r="BA4" s="90"/>
      <c r="BB4" s="90"/>
      <c r="BC4" s="90"/>
      <c r="BD4" s="90"/>
      <c r="BE4" s="91"/>
      <c r="BF4" s="89">
        <f>BF5</f>
        <v>45075</v>
      </c>
      <c r="BG4" s="90"/>
      <c r="BH4" s="90"/>
      <c r="BI4" s="90"/>
      <c r="BJ4" s="90"/>
      <c r="BK4" s="90"/>
      <c r="BL4" s="91"/>
    </row>
    <row r="5" spans="1:64" ht="15" customHeight="1" x14ac:dyDescent="0.3">
      <c r="A5" s="59" t="s">
        <v>30</v>
      </c>
      <c r="B5" s="81"/>
      <c r="C5" s="81"/>
      <c r="D5" s="81"/>
      <c r="E5" s="81"/>
      <c r="F5" s="81"/>
      <c r="G5" s="81"/>
      <c r="I5" s="11">
        <f>Project_Start-WEEKDAY(Project_Start,1)+2+7*(Display_Week-1)</f>
        <v>45026</v>
      </c>
      <c r="J5" s="10">
        <f>I5+1</f>
        <v>45027</v>
      </c>
      <c r="K5" s="10">
        <f t="shared" ref="K5:AX5" si="0">J5+1</f>
        <v>45028</v>
      </c>
      <c r="L5" s="10">
        <f t="shared" si="0"/>
        <v>45029</v>
      </c>
      <c r="M5" s="10">
        <f t="shared" si="0"/>
        <v>45030</v>
      </c>
      <c r="N5" s="10">
        <f t="shared" si="0"/>
        <v>45031</v>
      </c>
      <c r="O5" s="12">
        <f t="shared" si="0"/>
        <v>45032</v>
      </c>
      <c r="P5" s="11">
        <f>O5+1</f>
        <v>45033</v>
      </c>
      <c r="Q5" s="10">
        <f>P5+1</f>
        <v>45034</v>
      </c>
      <c r="R5" s="10">
        <f t="shared" si="0"/>
        <v>45035</v>
      </c>
      <c r="S5" s="10">
        <f t="shared" si="0"/>
        <v>45036</v>
      </c>
      <c r="T5" s="10">
        <f t="shared" si="0"/>
        <v>45037</v>
      </c>
      <c r="U5" s="10">
        <f t="shared" si="0"/>
        <v>45038</v>
      </c>
      <c r="V5" s="12">
        <f t="shared" si="0"/>
        <v>45039</v>
      </c>
      <c r="W5" s="11">
        <f>V5+1</f>
        <v>45040</v>
      </c>
      <c r="X5" s="10">
        <f>W5+1</f>
        <v>45041</v>
      </c>
      <c r="Y5" s="10">
        <f t="shared" si="0"/>
        <v>45042</v>
      </c>
      <c r="Z5" s="10">
        <f t="shared" si="0"/>
        <v>45043</v>
      </c>
      <c r="AA5" s="10">
        <f t="shared" si="0"/>
        <v>45044</v>
      </c>
      <c r="AB5" s="10">
        <f t="shared" si="0"/>
        <v>45045</v>
      </c>
      <c r="AC5" s="12">
        <f t="shared" si="0"/>
        <v>45046</v>
      </c>
      <c r="AD5" s="11">
        <f>AC5+1</f>
        <v>45047</v>
      </c>
      <c r="AE5" s="10">
        <f>AD5+1</f>
        <v>45048</v>
      </c>
      <c r="AF5" s="10">
        <f t="shared" si="0"/>
        <v>45049</v>
      </c>
      <c r="AG5" s="10">
        <f t="shared" si="0"/>
        <v>45050</v>
      </c>
      <c r="AH5" s="10">
        <f t="shared" si="0"/>
        <v>45051</v>
      </c>
      <c r="AI5" s="10">
        <f t="shared" si="0"/>
        <v>45052</v>
      </c>
      <c r="AJ5" s="12">
        <f t="shared" si="0"/>
        <v>45053</v>
      </c>
      <c r="AK5" s="11">
        <f>AJ5+1</f>
        <v>45054</v>
      </c>
      <c r="AL5" s="10">
        <f>AK5+1</f>
        <v>45055</v>
      </c>
      <c r="AM5" s="10">
        <f t="shared" si="0"/>
        <v>45056</v>
      </c>
      <c r="AN5" s="10">
        <f t="shared" si="0"/>
        <v>45057</v>
      </c>
      <c r="AO5" s="10">
        <f t="shared" si="0"/>
        <v>45058</v>
      </c>
      <c r="AP5" s="10">
        <f t="shared" si="0"/>
        <v>45059</v>
      </c>
      <c r="AQ5" s="12">
        <f t="shared" si="0"/>
        <v>45060</v>
      </c>
      <c r="AR5" s="11">
        <f>AQ5+1</f>
        <v>45061</v>
      </c>
      <c r="AS5" s="10">
        <f>AR5+1</f>
        <v>45062</v>
      </c>
      <c r="AT5" s="10">
        <f t="shared" si="0"/>
        <v>45063</v>
      </c>
      <c r="AU5" s="10">
        <f t="shared" si="0"/>
        <v>45064</v>
      </c>
      <c r="AV5" s="10">
        <f t="shared" si="0"/>
        <v>45065</v>
      </c>
      <c r="AW5" s="10">
        <f t="shared" si="0"/>
        <v>45066</v>
      </c>
      <c r="AX5" s="12">
        <f t="shared" si="0"/>
        <v>45067</v>
      </c>
      <c r="AY5" s="11">
        <f>AX5+1</f>
        <v>45068</v>
      </c>
      <c r="AZ5" s="10">
        <f>AY5+1</f>
        <v>45069</v>
      </c>
      <c r="BA5" s="10">
        <f t="shared" ref="BA5:BE5" si="1">AZ5+1</f>
        <v>45070</v>
      </c>
      <c r="BB5" s="10">
        <f t="shared" si="1"/>
        <v>45071</v>
      </c>
      <c r="BC5" s="10">
        <f t="shared" si="1"/>
        <v>45072</v>
      </c>
      <c r="BD5" s="10">
        <f t="shared" si="1"/>
        <v>45073</v>
      </c>
      <c r="BE5" s="12">
        <f t="shared" si="1"/>
        <v>45074</v>
      </c>
      <c r="BF5" s="11">
        <f>BE5+1</f>
        <v>45075</v>
      </c>
      <c r="BG5" s="10">
        <f>BF5+1</f>
        <v>45076</v>
      </c>
      <c r="BH5" s="10">
        <f t="shared" ref="BH5:BL5" si="2">BG5+1</f>
        <v>45077</v>
      </c>
      <c r="BI5" s="10">
        <f t="shared" si="2"/>
        <v>45078</v>
      </c>
      <c r="BJ5" s="10">
        <f t="shared" si="2"/>
        <v>45079</v>
      </c>
      <c r="BK5" s="10">
        <f t="shared" si="2"/>
        <v>45080</v>
      </c>
      <c r="BL5" s="12">
        <f t="shared" si="2"/>
        <v>45081</v>
      </c>
    </row>
    <row r="6" spans="1:64" ht="30" customHeight="1" thickBot="1" x14ac:dyDescent="0.35">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32</v>
      </c>
      <c r="B8" s="18" t="s">
        <v>38</v>
      </c>
      <c r="C8" s="70"/>
      <c r="D8" s="19"/>
      <c r="E8" s="20"/>
      <c r="F8" s="21"/>
      <c r="G8" s="17"/>
      <c r="H8" s="17" t="str">
        <f t="shared" ref="H8:H3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56.4" customHeight="1" thickBot="1" x14ac:dyDescent="0.35">
      <c r="A9" s="59" t="s">
        <v>37</v>
      </c>
      <c r="B9" s="85" t="s">
        <v>39</v>
      </c>
      <c r="C9" s="71" t="s">
        <v>58</v>
      </c>
      <c r="D9" s="22">
        <v>0</v>
      </c>
      <c r="E9" s="65">
        <f>Project_Start</f>
        <v>45026</v>
      </c>
      <c r="F9" s="65">
        <f>E9+2</f>
        <v>45028</v>
      </c>
      <c r="G9" s="17"/>
      <c r="H9" s="17">
        <f t="shared"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33</v>
      </c>
      <c r="B10" s="85" t="s">
        <v>57</v>
      </c>
      <c r="C10" s="71" t="s">
        <v>58</v>
      </c>
      <c r="D10" s="22">
        <v>0</v>
      </c>
      <c r="E10" s="65">
        <f>F9</f>
        <v>45028</v>
      </c>
      <c r="F10" s="65">
        <f>E10+4</f>
        <v>45032</v>
      </c>
      <c r="G10" s="17"/>
      <c r="H10" s="17">
        <f t="shared"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85" t="s">
        <v>40</v>
      </c>
      <c r="C11" s="71" t="s">
        <v>58</v>
      </c>
      <c r="D11" s="22">
        <v>0</v>
      </c>
      <c r="E11" s="65">
        <f>F10+1</f>
        <v>45033</v>
      </c>
      <c r="F11" s="65">
        <f>E11+4</f>
        <v>45037</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5" t="s">
        <v>41</v>
      </c>
      <c r="C12" s="71" t="s">
        <v>58</v>
      </c>
      <c r="D12" s="22">
        <v>0</v>
      </c>
      <c r="E12" s="65">
        <f>F11+1</f>
        <v>45038</v>
      </c>
      <c r="F12" s="65">
        <f>E12</f>
        <v>45038</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9" t="s">
        <v>42</v>
      </c>
      <c r="C13" s="71" t="s">
        <v>58</v>
      </c>
      <c r="D13" s="22">
        <v>0</v>
      </c>
      <c r="E13" s="65">
        <f>F12+1</f>
        <v>45039</v>
      </c>
      <c r="F13" s="65">
        <f>E13+2</f>
        <v>45041</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79" t="s">
        <v>43</v>
      </c>
      <c r="C14" s="71" t="s">
        <v>58</v>
      </c>
      <c r="D14" s="22">
        <v>0</v>
      </c>
      <c r="E14" s="65">
        <f>F13+1</f>
        <v>45042</v>
      </c>
      <c r="F14" s="65">
        <f>F13+3</f>
        <v>45044</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t="s">
        <v>34</v>
      </c>
      <c r="B15" s="23" t="s">
        <v>54</v>
      </c>
      <c r="C15" s="72"/>
      <c r="D15" s="24"/>
      <c r="E15" s="25"/>
      <c r="F15" s="2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49.8" customHeight="1" thickBot="1" x14ac:dyDescent="0.35">
      <c r="A16" s="59"/>
      <c r="B16" s="86" t="s">
        <v>44</v>
      </c>
      <c r="C16" s="73" t="s">
        <v>58</v>
      </c>
      <c r="D16" s="27">
        <v>0</v>
      </c>
      <c r="E16" s="66">
        <f>F14+1</f>
        <v>45045</v>
      </c>
      <c r="F16" s="66">
        <f>E16+4</f>
        <v>45049</v>
      </c>
      <c r="G16" s="17"/>
      <c r="H16" s="17">
        <f t="shared" si="6"/>
        <v>5</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6" t="s">
        <v>45</v>
      </c>
      <c r="C17" s="73" t="s">
        <v>58</v>
      </c>
      <c r="D17" s="27">
        <v>0</v>
      </c>
      <c r="E17" s="66">
        <f>E16+2</f>
        <v>45047</v>
      </c>
      <c r="F17" s="66">
        <f>E17+4</f>
        <v>45051</v>
      </c>
      <c r="G17" s="17"/>
      <c r="H17" s="17">
        <f t="shared" si="6"/>
        <v>5</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58.8" customHeight="1" thickBot="1" x14ac:dyDescent="0.35">
      <c r="A18" s="58"/>
      <c r="B18" s="86" t="s">
        <v>46</v>
      </c>
      <c r="C18" s="73" t="s">
        <v>58</v>
      </c>
      <c r="D18" s="27">
        <v>0</v>
      </c>
      <c r="E18" s="66">
        <f>F17+1</f>
        <v>45052</v>
      </c>
      <c r="F18" s="66">
        <f>E18+15</f>
        <v>45067</v>
      </c>
      <c r="G18" s="17"/>
      <c r="H18" s="17">
        <f t="shared" si="6"/>
        <v>16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t="s">
        <v>25</v>
      </c>
      <c r="B19" s="28" t="s">
        <v>55</v>
      </c>
      <c r="C19" s="74"/>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7" t="s">
        <v>47</v>
      </c>
      <c r="C20" s="75" t="s">
        <v>58</v>
      </c>
      <c r="D20" s="32">
        <v>0</v>
      </c>
      <c r="E20" s="67">
        <f>F18+1</f>
        <v>45068</v>
      </c>
      <c r="F20" s="67">
        <f>E20+50</f>
        <v>45118</v>
      </c>
      <c r="G20" s="17"/>
      <c r="H20" s="17">
        <f t="shared" si="6"/>
        <v>51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50.4" customHeight="1" thickBot="1" x14ac:dyDescent="0.35">
      <c r="A21" s="58"/>
      <c r="B21" s="87" t="s">
        <v>48</v>
      </c>
      <c r="C21" s="75" t="s">
        <v>58</v>
      </c>
      <c r="D21" s="32">
        <v>0</v>
      </c>
      <c r="E21" s="67">
        <f>F20+1</f>
        <v>45119</v>
      </c>
      <c r="F21" s="67">
        <f>E21+7</f>
        <v>45126</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58.2" customHeight="1" thickBot="1" x14ac:dyDescent="0.35">
      <c r="A22" s="58"/>
      <c r="B22" s="87" t="s">
        <v>49</v>
      </c>
      <c r="C22" s="75" t="s">
        <v>58</v>
      </c>
      <c r="D22" s="32">
        <v>0</v>
      </c>
      <c r="E22" s="67">
        <f>E21+1</f>
        <v>45120</v>
      </c>
      <c r="F22" s="67">
        <f>E22+15</f>
        <v>45135</v>
      </c>
      <c r="G22" s="17"/>
      <c r="H22" s="17">
        <f t="shared" si="6"/>
        <v>16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7" t="s">
        <v>50</v>
      </c>
      <c r="C23" s="75" t="s">
        <v>58</v>
      </c>
      <c r="D23" s="32">
        <v>0</v>
      </c>
      <c r="E23" s="67">
        <f>F22+1</f>
        <v>45136</v>
      </c>
      <c r="F23" s="67">
        <f>E23+2</f>
        <v>45138</v>
      </c>
      <c r="G23" s="17"/>
      <c r="H23" s="17">
        <f t="shared" si="6"/>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25</v>
      </c>
      <c r="B24" s="33" t="s">
        <v>56</v>
      </c>
      <c r="C24" s="76"/>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62.4" customHeight="1" thickBot="1" x14ac:dyDescent="0.35">
      <c r="A25" s="58"/>
      <c r="B25" s="88" t="s">
        <v>51</v>
      </c>
      <c r="C25" s="77" t="s">
        <v>58</v>
      </c>
      <c r="D25" s="37">
        <v>0</v>
      </c>
      <c r="E25" s="68">
        <f>F23+1</f>
        <v>45139</v>
      </c>
      <c r="F25" s="68">
        <f>E25+5</f>
        <v>45144</v>
      </c>
      <c r="G25" s="17"/>
      <c r="H25" s="17">
        <f t="shared"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44.4" customHeight="1" thickBot="1" x14ac:dyDescent="0.35">
      <c r="A26" s="58"/>
      <c r="B26" s="88" t="s">
        <v>52</v>
      </c>
      <c r="C26" s="77" t="s">
        <v>58</v>
      </c>
      <c r="D26" s="37">
        <v>0</v>
      </c>
      <c r="E26" s="68">
        <f>F25+1</f>
        <v>45145</v>
      </c>
      <c r="F26" s="68">
        <f>E26+5</f>
        <v>45150</v>
      </c>
      <c r="G26" s="17"/>
      <c r="H26" s="17">
        <f t="shared" si="6"/>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68.400000000000006" customHeight="1" thickBot="1" x14ac:dyDescent="0.35">
      <c r="A27" s="58"/>
      <c r="B27" s="88" t="s">
        <v>53</v>
      </c>
      <c r="C27" s="77" t="s">
        <v>58</v>
      </c>
      <c r="D27" s="37">
        <v>0</v>
      </c>
      <c r="E27" s="68">
        <f>F26+1</f>
        <v>45151</v>
      </c>
      <c r="F27" s="68">
        <f>E27+5</f>
        <v>45156</v>
      </c>
      <c r="G27" s="17"/>
      <c r="H27" s="17">
        <f t="shared" si="6"/>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3" customHeight="1" thickBot="1" x14ac:dyDescent="0.35">
      <c r="A28" s="58"/>
      <c r="B28" s="88" t="s">
        <v>61</v>
      </c>
      <c r="C28" s="77" t="s">
        <v>58</v>
      </c>
      <c r="D28" s="37">
        <v>0</v>
      </c>
      <c r="E28" s="68">
        <f>F27+1</f>
        <v>45157</v>
      </c>
      <c r="F28" s="68">
        <f>E28+10</f>
        <v>45167</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t="s">
        <v>27</v>
      </c>
      <c r="B29" s="80"/>
      <c r="C29" s="78"/>
      <c r="D29" s="16"/>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9" t="s">
        <v>26</v>
      </c>
      <c r="B30" s="38" t="s">
        <v>0</v>
      </c>
      <c r="C30" s="39"/>
      <c r="D30" s="40"/>
      <c r="E30" s="41"/>
      <c r="F30" s="42"/>
      <c r="G30" s="43"/>
      <c r="H30" s="43" t="str">
        <f t="shared" si="6"/>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ht="30" customHeight="1" x14ac:dyDescent="0.3">
      <c r="G31" s="6"/>
    </row>
    <row r="32" spans="1:64" ht="30" customHeight="1" x14ac:dyDescent="0.3">
      <c r="C32" s="14"/>
      <c r="F32" s="60"/>
    </row>
    <row r="33" spans="3:3" ht="30" customHeight="1" x14ac:dyDescent="0.3">
      <c r="C33"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84"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2023-03-30T08:17:55Z</dcterms:modified>
</cp:coreProperties>
</file>