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summer\"/>
    </mc:Choice>
  </mc:AlternateContent>
  <xr:revisionPtr revIDLastSave="0" documentId="13_ncr:1_{55910BD9-D490-4890-8960-1583DBBF2BB1}" xr6:coauthVersionLast="47" xr6:coauthVersionMax="47" xr10:uidLastSave="{00000000-0000-0000-0000-000000000000}"/>
  <bookViews>
    <workbookView xWindow="-108" yWindow="-108" windowWidth="23256" windowHeight="13176" firstSheet="1" activeTab="4" xr2:uid="{00000000-000D-0000-FFFF-FFFF00000000}"/>
  </bookViews>
  <sheets>
    <sheet name="Sheet2" sheetId="10" r:id="rId1"/>
    <sheet name="Google Raw" sheetId="1" r:id="rId2"/>
    <sheet name="Facebook Raw" sheetId="2" r:id="rId3"/>
    <sheet name="DASHBOARD" sheetId="7" r:id="rId4"/>
    <sheet name="HOME" sheetId="16" r:id="rId5"/>
  </sheets>
  <definedNames>
    <definedName name="_xlnm._FilterDatabase" localSheetId="2" hidden="1">'Facebook Raw'!$A$1:$O$271</definedName>
    <definedName name="_xlnm._FilterDatabase" localSheetId="1" hidden="1">'Google Raw'!$A$1:$P$181</definedName>
    <definedName name="Slicer_Campaign_Name">#N/A</definedName>
    <definedName name="Slicer_Campaign_Name1">#N/A</definedName>
    <definedName name="Slicer_Date">#N/A</definedName>
    <definedName name="Slicer_Date1">#N/A</definedName>
    <definedName name="Slicer_Date2">#N/A</definedName>
    <definedName name="Slicer_Date3">#N/A</definedName>
    <definedName name="Slicer_Date4">#N/A</definedName>
    <definedName name="Slicer_Date5">#N/A</definedName>
    <definedName name="Slicer_Date6">#N/A</definedName>
    <definedName name="Slicer_Date7">#N/A</definedName>
  </definedNames>
  <calcPr calcId="191029"/>
  <pivotCaches>
    <pivotCache cacheId="4" r:id="rId6"/>
    <pivotCache cacheId="5" r:id="rId7"/>
    <pivotCache cacheId="6" r:id="rId8"/>
    <pivotCache cacheId="7"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 i="2"/>
  <c r="P172" i="1"/>
  <c r="P151" i="1"/>
  <c r="P154" i="1"/>
  <c r="H2" i="2"/>
  <c r="P136" i="1"/>
  <c r="O3" i="1"/>
  <c r="K154" i="1"/>
  <c r="J89" i="1"/>
  <c r="H124" i="1"/>
  <c r="J257" i="2"/>
  <c r="K257" i="2"/>
  <c r="J263" i="2"/>
  <c r="K263" i="2"/>
  <c r="M263" i="2"/>
  <c r="M79" i="2"/>
  <c r="K258" i="2"/>
  <c r="F17" i="2"/>
  <c r="O271" i="2"/>
  <c r="M271" i="2"/>
  <c r="K271" i="2"/>
  <c r="J271" i="2"/>
  <c r="H271" i="2"/>
  <c r="F271" i="2"/>
  <c r="O270" i="2"/>
  <c r="M270" i="2"/>
  <c r="K270" i="2"/>
  <c r="J270" i="2"/>
  <c r="H270" i="2"/>
  <c r="F270" i="2"/>
  <c r="O269" i="2"/>
  <c r="M269" i="2"/>
  <c r="K269" i="2"/>
  <c r="J269" i="2"/>
  <c r="H269" i="2"/>
  <c r="F269" i="2"/>
  <c r="O268" i="2"/>
  <c r="M268" i="2"/>
  <c r="K268" i="2"/>
  <c r="J268" i="2"/>
  <c r="H268" i="2"/>
  <c r="F268" i="2"/>
  <c r="O267" i="2"/>
  <c r="M267" i="2"/>
  <c r="K267" i="2"/>
  <c r="J267" i="2"/>
  <c r="H267" i="2"/>
  <c r="F267" i="2"/>
  <c r="O266" i="2"/>
  <c r="M266" i="2"/>
  <c r="K266" i="2"/>
  <c r="J266" i="2"/>
  <c r="H266" i="2"/>
  <c r="F266" i="2"/>
  <c r="O265" i="2"/>
  <c r="M265" i="2"/>
  <c r="K265" i="2"/>
  <c r="J265" i="2"/>
  <c r="H265" i="2"/>
  <c r="F265" i="2"/>
  <c r="O264" i="2"/>
  <c r="M264" i="2"/>
  <c r="K264" i="2"/>
  <c r="J264" i="2"/>
  <c r="H264" i="2"/>
  <c r="F264" i="2"/>
  <c r="O263" i="2"/>
  <c r="H263" i="2"/>
  <c r="F263" i="2"/>
  <c r="O262" i="2"/>
  <c r="M262" i="2"/>
  <c r="K262" i="2"/>
  <c r="J262" i="2"/>
  <c r="H262" i="2"/>
  <c r="F262" i="2"/>
  <c r="O261" i="2"/>
  <c r="M261" i="2"/>
  <c r="K261" i="2"/>
  <c r="J261" i="2"/>
  <c r="H261" i="2"/>
  <c r="F261" i="2"/>
  <c r="O260" i="2"/>
  <c r="M260" i="2"/>
  <c r="K260" i="2"/>
  <c r="J260" i="2"/>
  <c r="H260" i="2"/>
  <c r="F260" i="2"/>
  <c r="O259" i="2"/>
  <c r="M259" i="2"/>
  <c r="K259" i="2"/>
  <c r="J259" i="2"/>
  <c r="H259" i="2"/>
  <c r="F259" i="2"/>
  <c r="O258" i="2"/>
  <c r="M258" i="2"/>
  <c r="J258" i="2"/>
  <c r="H258" i="2"/>
  <c r="F258" i="2"/>
  <c r="O257" i="2"/>
  <c r="M257" i="2"/>
  <c r="H257" i="2"/>
  <c r="F257" i="2"/>
  <c r="O256" i="2"/>
  <c r="M256" i="2"/>
  <c r="K256" i="2"/>
  <c r="J256" i="2"/>
  <c r="H256" i="2"/>
  <c r="F256" i="2"/>
  <c r="O255" i="2"/>
  <c r="M255" i="2"/>
  <c r="K255" i="2"/>
  <c r="J255" i="2"/>
  <c r="H255" i="2"/>
  <c r="F255" i="2"/>
  <c r="O254" i="2"/>
  <c r="M254" i="2"/>
  <c r="K254" i="2"/>
  <c r="J254" i="2"/>
  <c r="H254" i="2"/>
  <c r="F254" i="2"/>
  <c r="O253" i="2"/>
  <c r="M253" i="2"/>
  <c r="K253" i="2"/>
  <c r="J253" i="2"/>
  <c r="H253" i="2"/>
  <c r="F253" i="2"/>
  <c r="O252" i="2"/>
  <c r="M252" i="2"/>
  <c r="K252" i="2"/>
  <c r="J252" i="2"/>
  <c r="H252" i="2"/>
  <c r="F252" i="2"/>
  <c r="O251" i="2"/>
  <c r="M251" i="2"/>
  <c r="K251" i="2"/>
  <c r="J251" i="2"/>
  <c r="H251" i="2"/>
  <c r="F251" i="2"/>
  <c r="O250" i="2"/>
  <c r="M250" i="2"/>
  <c r="K250" i="2"/>
  <c r="J250" i="2"/>
  <c r="H250" i="2"/>
  <c r="F250" i="2"/>
  <c r="O249" i="2"/>
  <c r="M249" i="2"/>
  <c r="K249" i="2"/>
  <c r="J249" i="2"/>
  <c r="H249" i="2"/>
  <c r="F249" i="2"/>
  <c r="O248" i="2"/>
  <c r="M248" i="2"/>
  <c r="K248" i="2"/>
  <c r="J248" i="2"/>
  <c r="H248" i="2"/>
  <c r="F248" i="2"/>
  <c r="O247" i="2"/>
  <c r="M247" i="2"/>
  <c r="K247" i="2"/>
  <c r="J247" i="2"/>
  <c r="H247" i="2"/>
  <c r="F247" i="2"/>
  <c r="O246" i="2"/>
  <c r="M246" i="2"/>
  <c r="K246" i="2"/>
  <c r="J246" i="2"/>
  <c r="H246" i="2"/>
  <c r="F246" i="2"/>
  <c r="O245" i="2"/>
  <c r="M245" i="2"/>
  <c r="K245" i="2"/>
  <c r="J245" i="2"/>
  <c r="H245" i="2"/>
  <c r="F245" i="2"/>
  <c r="O244" i="2"/>
  <c r="M244" i="2"/>
  <c r="K244" i="2"/>
  <c r="J244" i="2"/>
  <c r="H244" i="2"/>
  <c r="F244" i="2"/>
  <c r="O243" i="2"/>
  <c r="M243" i="2"/>
  <c r="K243" i="2"/>
  <c r="J243" i="2"/>
  <c r="H243" i="2"/>
  <c r="F243" i="2"/>
  <c r="O242" i="2"/>
  <c r="M242" i="2"/>
  <c r="K242" i="2"/>
  <c r="J242" i="2"/>
  <c r="H242" i="2"/>
  <c r="F242" i="2"/>
  <c r="O241" i="2"/>
  <c r="M241" i="2"/>
  <c r="K241" i="2"/>
  <c r="J241" i="2"/>
  <c r="H241" i="2"/>
  <c r="F241" i="2"/>
  <c r="O240" i="2"/>
  <c r="M240" i="2"/>
  <c r="K240" i="2"/>
  <c r="J240" i="2"/>
  <c r="H240" i="2"/>
  <c r="F240" i="2"/>
  <c r="O239" i="2"/>
  <c r="M239" i="2"/>
  <c r="K239" i="2"/>
  <c r="J239" i="2"/>
  <c r="H239" i="2"/>
  <c r="F239" i="2"/>
  <c r="O238" i="2"/>
  <c r="M238" i="2"/>
  <c r="K238" i="2"/>
  <c r="J238" i="2"/>
  <c r="H238" i="2"/>
  <c r="F238" i="2"/>
  <c r="O237" i="2"/>
  <c r="M237" i="2"/>
  <c r="K237" i="2"/>
  <c r="J237" i="2"/>
  <c r="H237" i="2"/>
  <c r="F237" i="2"/>
  <c r="O236" i="2"/>
  <c r="M236" i="2"/>
  <c r="K236" i="2"/>
  <c r="J236" i="2"/>
  <c r="H236" i="2"/>
  <c r="F236" i="2"/>
  <c r="O235" i="2"/>
  <c r="M235" i="2"/>
  <c r="K235" i="2"/>
  <c r="J235" i="2"/>
  <c r="H235" i="2"/>
  <c r="F235" i="2"/>
  <c r="O234" i="2"/>
  <c r="M234" i="2"/>
  <c r="K234" i="2"/>
  <c r="J234" i="2"/>
  <c r="H234" i="2"/>
  <c r="F234" i="2"/>
  <c r="O233" i="2"/>
  <c r="M233" i="2"/>
  <c r="K233" i="2"/>
  <c r="J233" i="2"/>
  <c r="H233" i="2"/>
  <c r="F233" i="2"/>
  <c r="O232" i="2"/>
  <c r="M232" i="2"/>
  <c r="K232" i="2"/>
  <c r="J232" i="2"/>
  <c r="H232" i="2"/>
  <c r="F232" i="2"/>
  <c r="O231" i="2"/>
  <c r="M231" i="2"/>
  <c r="K231" i="2"/>
  <c r="J231" i="2"/>
  <c r="H231" i="2"/>
  <c r="F231" i="2"/>
  <c r="O230" i="2"/>
  <c r="M230" i="2"/>
  <c r="K230" i="2"/>
  <c r="J230" i="2"/>
  <c r="H230" i="2"/>
  <c r="F230" i="2"/>
  <c r="O229" i="2"/>
  <c r="M229" i="2"/>
  <c r="K229" i="2"/>
  <c r="J229" i="2"/>
  <c r="H229" i="2"/>
  <c r="F229" i="2"/>
  <c r="O228" i="2"/>
  <c r="M228" i="2"/>
  <c r="K228" i="2"/>
  <c r="J228" i="2"/>
  <c r="H228" i="2"/>
  <c r="F228" i="2"/>
  <c r="O227" i="2"/>
  <c r="M227" i="2"/>
  <c r="K227" i="2"/>
  <c r="J227" i="2"/>
  <c r="H227" i="2"/>
  <c r="F227" i="2"/>
  <c r="O226" i="2"/>
  <c r="M226" i="2"/>
  <c r="K226" i="2"/>
  <c r="J226" i="2"/>
  <c r="H226" i="2"/>
  <c r="F226" i="2"/>
  <c r="O225" i="2"/>
  <c r="M225" i="2"/>
  <c r="K225" i="2"/>
  <c r="J225" i="2"/>
  <c r="H225" i="2"/>
  <c r="F225" i="2"/>
  <c r="O224" i="2"/>
  <c r="M224" i="2"/>
  <c r="K224" i="2"/>
  <c r="J224" i="2"/>
  <c r="H224" i="2"/>
  <c r="F224" i="2"/>
  <c r="O223" i="2"/>
  <c r="M223" i="2"/>
  <c r="K223" i="2"/>
  <c r="J223" i="2"/>
  <c r="H223" i="2"/>
  <c r="F223" i="2"/>
  <c r="O222" i="2"/>
  <c r="M222" i="2"/>
  <c r="K222" i="2"/>
  <c r="J222" i="2"/>
  <c r="H222" i="2"/>
  <c r="F222" i="2"/>
  <c r="O221" i="2"/>
  <c r="M221" i="2"/>
  <c r="K221" i="2"/>
  <c r="J221" i="2"/>
  <c r="H221" i="2"/>
  <c r="F221" i="2"/>
  <c r="O220" i="2"/>
  <c r="M220" i="2"/>
  <c r="K220" i="2"/>
  <c r="J220" i="2"/>
  <c r="H220" i="2"/>
  <c r="F220" i="2"/>
  <c r="O219" i="2"/>
  <c r="M219" i="2"/>
  <c r="K219" i="2"/>
  <c r="J219" i="2"/>
  <c r="H219" i="2"/>
  <c r="F219" i="2"/>
  <c r="O218" i="2"/>
  <c r="M218" i="2"/>
  <c r="K218" i="2"/>
  <c r="J218" i="2"/>
  <c r="H218" i="2"/>
  <c r="F218" i="2"/>
  <c r="O217" i="2"/>
  <c r="M217" i="2"/>
  <c r="K217" i="2"/>
  <c r="J217" i="2"/>
  <c r="H217" i="2"/>
  <c r="F217" i="2"/>
  <c r="O216" i="2"/>
  <c r="M216" i="2"/>
  <c r="K216" i="2"/>
  <c r="J216" i="2"/>
  <c r="H216" i="2"/>
  <c r="F216" i="2"/>
  <c r="O215" i="2"/>
  <c r="M215" i="2"/>
  <c r="K215" i="2"/>
  <c r="J215" i="2"/>
  <c r="H215" i="2"/>
  <c r="F215" i="2"/>
  <c r="O214" i="2"/>
  <c r="M214" i="2"/>
  <c r="K214" i="2"/>
  <c r="J214" i="2"/>
  <c r="H214" i="2"/>
  <c r="F214" i="2"/>
  <c r="O213" i="2"/>
  <c r="M213" i="2"/>
  <c r="K213" i="2"/>
  <c r="J213" i="2"/>
  <c r="H213" i="2"/>
  <c r="F213" i="2"/>
  <c r="O212" i="2"/>
  <c r="M212" i="2"/>
  <c r="K212" i="2"/>
  <c r="J212" i="2"/>
  <c r="H212" i="2"/>
  <c r="F212" i="2"/>
  <c r="O211" i="2"/>
  <c r="M211" i="2"/>
  <c r="K211" i="2"/>
  <c r="J211" i="2"/>
  <c r="H211" i="2"/>
  <c r="F211" i="2"/>
  <c r="O210" i="2"/>
  <c r="M210" i="2"/>
  <c r="K210" i="2"/>
  <c r="J210" i="2"/>
  <c r="H210" i="2"/>
  <c r="F210" i="2"/>
  <c r="O209" i="2"/>
  <c r="M209" i="2"/>
  <c r="K209" i="2"/>
  <c r="J209" i="2"/>
  <c r="H209" i="2"/>
  <c r="F209" i="2"/>
  <c r="O208" i="2"/>
  <c r="M208" i="2"/>
  <c r="K208" i="2"/>
  <c r="J208" i="2"/>
  <c r="H208" i="2"/>
  <c r="F208" i="2"/>
  <c r="O207" i="2"/>
  <c r="M207" i="2"/>
  <c r="K207" i="2"/>
  <c r="J207" i="2"/>
  <c r="H207" i="2"/>
  <c r="F207" i="2"/>
  <c r="O206" i="2"/>
  <c r="M206" i="2"/>
  <c r="K206" i="2"/>
  <c r="J206" i="2"/>
  <c r="H206" i="2"/>
  <c r="F206" i="2"/>
  <c r="O205" i="2"/>
  <c r="M205" i="2"/>
  <c r="K205" i="2"/>
  <c r="J205" i="2"/>
  <c r="H205" i="2"/>
  <c r="F205" i="2"/>
  <c r="O204" i="2"/>
  <c r="M204" i="2"/>
  <c r="K204" i="2"/>
  <c r="J204" i="2"/>
  <c r="H204" i="2"/>
  <c r="F204" i="2"/>
  <c r="O203" i="2"/>
  <c r="M203" i="2"/>
  <c r="K203" i="2"/>
  <c r="J203" i="2"/>
  <c r="H203" i="2"/>
  <c r="F203" i="2"/>
  <c r="O202" i="2"/>
  <c r="M202" i="2"/>
  <c r="K202" i="2"/>
  <c r="J202" i="2"/>
  <c r="H202" i="2"/>
  <c r="F202" i="2"/>
  <c r="O201" i="2"/>
  <c r="M201" i="2"/>
  <c r="K201" i="2"/>
  <c r="J201" i="2"/>
  <c r="H201" i="2"/>
  <c r="F201" i="2"/>
  <c r="O200" i="2"/>
  <c r="M200" i="2"/>
  <c r="K200" i="2"/>
  <c r="J200" i="2"/>
  <c r="H200" i="2"/>
  <c r="F200" i="2"/>
  <c r="O199" i="2"/>
  <c r="M199" i="2"/>
  <c r="K199" i="2"/>
  <c r="J199" i="2"/>
  <c r="H199" i="2"/>
  <c r="F199" i="2"/>
  <c r="O198" i="2"/>
  <c r="M198" i="2"/>
  <c r="K198" i="2"/>
  <c r="J198" i="2"/>
  <c r="H198" i="2"/>
  <c r="F198" i="2"/>
  <c r="O197" i="2"/>
  <c r="M197" i="2"/>
  <c r="K197" i="2"/>
  <c r="J197" i="2"/>
  <c r="H197" i="2"/>
  <c r="F197" i="2"/>
  <c r="O196" i="2"/>
  <c r="M196" i="2"/>
  <c r="K196" i="2"/>
  <c r="J196" i="2"/>
  <c r="H196" i="2"/>
  <c r="F196" i="2"/>
  <c r="O195" i="2"/>
  <c r="M195" i="2"/>
  <c r="K195" i="2"/>
  <c r="J195" i="2"/>
  <c r="H195" i="2"/>
  <c r="F195" i="2"/>
  <c r="O194" i="2"/>
  <c r="M194" i="2"/>
  <c r="K194" i="2"/>
  <c r="J194" i="2"/>
  <c r="H194" i="2"/>
  <c r="F194" i="2"/>
  <c r="O193" i="2"/>
  <c r="M193" i="2"/>
  <c r="K193" i="2"/>
  <c r="J193" i="2"/>
  <c r="H193" i="2"/>
  <c r="F193" i="2"/>
  <c r="O192" i="2"/>
  <c r="M192" i="2"/>
  <c r="K192" i="2"/>
  <c r="J192" i="2"/>
  <c r="H192" i="2"/>
  <c r="F192" i="2"/>
  <c r="O191" i="2"/>
  <c r="M191" i="2"/>
  <c r="K191" i="2"/>
  <c r="J191" i="2"/>
  <c r="H191" i="2"/>
  <c r="F191" i="2"/>
  <c r="O190" i="2"/>
  <c r="M190" i="2"/>
  <c r="K190" i="2"/>
  <c r="J190" i="2"/>
  <c r="H190" i="2"/>
  <c r="F190" i="2"/>
  <c r="O189" i="2"/>
  <c r="M189" i="2"/>
  <c r="K189" i="2"/>
  <c r="J189" i="2"/>
  <c r="H189" i="2"/>
  <c r="F189" i="2"/>
  <c r="O188" i="2"/>
  <c r="M188" i="2"/>
  <c r="K188" i="2"/>
  <c r="J188" i="2"/>
  <c r="H188" i="2"/>
  <c r="F188" i="2"/>
  <c r="O187" i="2"/>
  <c r="M187" i="2"/>
  <c r="K187" i="2"/>
  <c r="J187" i="2"/>
  <c r="H187" i="2"/>
  <c r="F187" i="2"/>
  <c r="O186" i="2"/>
  <c r="M186" i="2"/>
  <c r="K186" i="2"/>
  <c r="J186" i="2"/>
  <c r="H186" i="2"/>
  <c r="F186" i="2"/>
  <c r="O185" i="2"/>
  <c r="M185" i="2"/>
  <c r="K185" i="2"/>
  <c r="J185" i="2"/>
  <c r="H185" i="2"/>
  <c r="F185" i="2"/>
  <c r="O184" i="2"/>
  <c r="M184" i="2"/>
  <c r="K184" i="2"/>
  <c r="J184" i="2"/>
  <c r="H184" i="2"/>
  <c r="F184" i="2"/>
  <c r="O183" i="2"/>
  <c r="M183" i="2"/>
  <c r="K183" i="2"/>
  <c r="J183" i="2"/>
  <c r="H183" i="2"/>
  <c r="F183" i="2"/>
  <c r="O182" i="2"/>
  <c r="M182" i="2"/>
  <c r="K182" i="2"/>
  <c r="J182" i="2"/>
  <c r="H182" i="2"/>
  <c r="F182" i="2"/>
  <c r="O181" i="2"/>
  <c r="M181" i="2"/>
  <c r="K181" i="2"/>
  <c r="J181" i="2"/>
  <c r="H181" i="2"/>
  <c r="F181" i="2"/>
  <c r="O180" i="2"/>
  <c r="M180" i="2"/>
  <c r="K180" i="2"/>
  <c r="J180" i="2"/>
  <c r="H180" i="2"/>
  <c r="F180" i="2"/>
  <c r="O179" i="2"/>
  <c r="M179" i="2"/>
  <c r="K179" i="2"/>
  <c r="J179" i="2"/>
  <c r="H179" i="2"/>
  <c r="F179" i="2"/>
  <c r="O178" i="2"/>
  <c r="M178" i="2"/>
  <c r="K178" i="2"/>
  <c r="J178" i="2"/>
  <c r="H178" i="2"/>
  <c r="F178" i="2"/>
  <c r="O177" i="2"/>
  <c r="M177" i="2"/>
  <c r="K177" i="2"/>
  <c r="J177" i="2"/>
  <c r="H177" i="2"/>
  <c r="F177" i="2"/>
  <c r="O176" i="2"/>
  <c r="M176" i="2"/>
  <c r="K176" i="2"/>
  <c r="J176" i="2"/>
  <c r="H176" i="2"/>
  <c r="F176" i="2"/>
  <c r="O175" i="2"/>
  <c r="M175" i="2"/>
  <c r="K175" i="2"/>
  <c r="J175" i="2"/>
  <c r="H175" i="2"/>
  <c r="F175" i="2"/>
  <c r="O174" i="2"/>
  <c r="M174" i="2"/>
  <c r="K174" i="2"/>
  <c r="J174" i="2"/>
  <c r="H174" i="2"/>
  <c r="F174" i="2"/>
  <c r="O173" i="2"/>
  <c r="M173" i="2"/>
  <c r="K173" i="2"/>
  <c r="J173" i="2"/>
  <c r="H173" i="2"/>
  <c r="F173" i="2"/>
  <c r="O172" i="2"/>
  <c r="M172" i="2"/>
  <c r="K172" i="2"/>
  <c r="J172" i="2"/>
  <c r="H172" i="2"/>
  <c r="F172" i="2"/>
  <c r="O171" i="2"/>
  <c r="M171" i="2"/>
  <c r="K171" i="2"/>
  <c r="J171" i="2"/>
  <c r="H171" i="2"/>
  <c r="F171" i="2"/>
  <c r="O170" i="2"/>
  <c r="M170" i="2"/>
  <c r="K170" i="2"/>
  <c r="J170" i="2"/>
  <c r="H170" i="2"/>
  <c r="F170" i="2"/>
  <c r="O169" i="2"/>
  <c r="M169" i="2"/>
  <c r="K169" i="2"/>
  <c r="J169" i="2"/>
  <c r="H169" i="2"/>
  <c r="F169" i="2"/>
  <c r="O168" i="2"/>
  <c r="M168" i="2"/>
  <c r="K168" i="2"/>
  <c r="J168" i="2"/>
  <c r="H168" i="2"/>
  <c r="F168" i="2"/>
  <c r="O167" i="2"/>
  <c r="M167" i="2"/>
  <c r="K167" i="2"/>
  <c r="J167" i="2"/>
  <c r="H167" i="2"/>
  <c r="F167" i="2"/>
  <c r="O166" i="2"/>
  <c r="M166" i="2"/>
  <c r="K166" i="2"/>
  <c r="J166" i="2"/>
  <c r="H166" i="2"/>
  <c r="F166" i="2"/>
  <c r="O165" i="2"/>
  <c r="M165" i="2"/>
  <c r="K165" i="2"/>
  <c r="J165" i="2"/>
  <c r="H165" i="2"/>
  <c r="F165" i="2"/>
  <c r="O164" i="2"/>
  <c r="M164" i="2"/>
  <c r="K164" i="2"/>
  <c r="J164" i="2"/>
  <c r="H164" i="2"/>
  <c r="F164" i="2"/>
  <c r="O163" i="2"/>
  <c r="M163" i="2"/>
  <c r="K163" i="2"/>
  <c r="J163" i="2"/>
  <c r="H163" i="2"/>
  <c r="F163" i="2"/>
  <c r="O162" i="2"/>
  <c r="M162" i="2"/>
  <c r="K162" i="2"/>
  <c r="J162" i="2"/>
  <c r="H162" i="2"/>
  <c r="F162" i="2"/>
  <c r="O161" i="2"/>
  <c r="M161" i="2"/>
  <c r="K161" i="2"/>
  <c r="J161" i="2"/>
  <c r="H161" i="2"/>
  <c r="F161" i="2"/>
  <c r="O160" i="2"/>
  <c r="M160" i="2"/>
  <c r="K160" i="2"/>
  <c r="J160" i="2"/>
  <c r="H160" i="2"/>
  <c r="F160" i="2"/>
  <c r="O159" i="2"/>
  <c r="M159" i="2"/>
  <c r="K159" i="2"/>
  <c r="J159" i="2"/>
  <c r="H159" i="2"/>
  <c r="F159" i="2"/>
  <c r="O158" i="2"/>
  <c r="M158" i="2"/>
  <c r="K158" i="2"/>
  <c r="J158" i="2"/>
  <c r="H158" i="2"/>
  <c r="F158" i="2"/>
  <c r="O157" i="2"/>
  <c r="M157" i="2"/>
  <c r="K157" i="2"/>
  <c r="J157" i="2"/>
  <c r="H157" i="2"/>
  <c r="F157" i="2"/>
  <c r="O156" i="2"/>
  <c r="M156" i="2"/>
  <c r="K156" i="2"/>
  <c r="J156" i="2"/>
  <c r="H156" i="2"/>
  <c r="F156" i="2"/>
  <c r="O155" i="2"/>
  <c r="M155" i="2"/>
  <c r="K155" i="2"/>
  <c r="J155" i="2"/>
  <c r="H155" i="2"/>
  <c r="F155" i="2"/>
  <c r="O154" i="2"/>
  <c r="M154" i="2"/>
  <c r="K154" i="2"/>
  <c r="J154" i="2"/>
  <c r="H154" i="2"/>
  <c r="F154" i="2"/>
  <c r="O153" i="2"/>
  <c r="M153" i="2"/>
  <c r="K153" i="2"/>
  <c r="J153" i="2"/>
  <c r="H153" i="2"/>
  <c r="F153" i="2"/>
  <c r="O152" i="2"/>
  <c r="M152" i="2"/>
  <c r="K152" i="2"/>
  <c r="J152" i="2"/>
  <c r="H152" i="2"/>
  <c r="F152" i="2"/>
  <c r="O151" i="2"/>
  <c r="M151" i="2"/>
  <c r="K151" i="2"/>
  <c r="J151" i="2"/>
  <c r="H151" i="2"/>
  <c r="F151" i="2"/>
  <c r="O150" i="2"/>
  <c r="M150" i="2"/>
  <c r="K150" i="2"/>
  <c r="J150" i="2"/>
  <c r="H150" i="2"/>
  <c r="F150" i="2"/>
  <c r="O149" i="2"/>
  <c r="M149" i="2"/>
  <c r="K149" i="2"/>
  <c r="J149" i="2"/>
  <c r="H149" i="2"/>
  <c r="F149" i="2"/>
  <c r="O148" i="2"/>
  <c r="M148" i="2"/>
  <c r="K148" i="2"/>
  <c r="J148" i="2"/>
  <c r="H148" i="2"/>
  <c r="F148" i="2"/>
  <c r="O147" i="2"/>
  <c r="M147" i="2"/>
  <c r="K147" i="2"/>
  <c r="J147" i="2"/>
  <c r="H147" i="2"/>
  <c r="F147" i="2"/>
  <c r="O146" i="2"/>
  <c r="M146" i="2"/>
  <c r="K146" i="2"/>
  <c r="J146" i="2"/>
  <c r="H146" i="2"/>
  <c r="F146" i="2"/>
  <c r="O145" i="2"/>
  <c r="M145" i="2"/>
  <c r="K145" i="2"/>
  <c r="J145" i="2"/>
  <c r="H145" i="2"/>
  <c r="F145" i="2"/>
  <c r="O144" i="2"/>
  <c r="M144" i="2"/>
  <c r="K144" i="2"/>
  <c r="J144" i="2"/>
  <c r="H144" i="2"/>
  <c r="F144" i="2"/>
  <c r="O143" i="2"/>
  <c r="M143" i="2"/>
  <c r="K143" i="2"/>
  <c r="J143" i="2"/>
  <c r="H143" i="2"/>
  <c r="F143" i="2"/>
  <c r="O142" i="2"/>
  <c r="M142" i="2"/>
  <c r="K142" i="2"/>
  <c r="J142" i="2"/>
  <c r="H142" i="2"/>
  <c r="F142" i="2"/>
  <c r="O141" i="2"/>
  <c r="M141" i="2"/>
  <c r="K141" i="2"/>
  <c r="J141" i="2"/>
  <c r="H141" i="2"/>
  <c r="F141" i="2"/>
  <c r="O140" i="2"/>
  <c r="M140" i="2"/>
  <c r="K140" i="2"/>
  <c r="J140" i="2"/>
  <c r="H140" i="2"/>
  <c r="F140" i="2"/>
  <c r="O139" i="2"/>
  <c r="M139" i="2"/>
  <c r="K139" i="2"/>
  <c r="J139" i="2"/>
  <c r="H139" i="2"/>
  <c r="F139" i="2"/>
  <c r="O138" i="2"/>
  <c r="M138" i="2"/>
  <c r="K138" i="2"/>
  <c r="J138" i="2"/>
  <c r="H138" i="2"/>
  <c r="F138" i="2"/>
  <c r="O137" i="2"/>
  <c r="M137" i="2"/>
  <c r="K137" i="2"/>
  <c r="J137" i="2"/>
  <c r="H137" i="2"/>
  <c r="F137" i="2"/>
  <c r="O136" i="2"/>
  <c r="M136" i="2"/>
  <c r="K136" i="2"/>
  <c r="J136" i="2"/>
  <c r="H136" i="2"/>
  <c r="F136" i="2"/>
  <c r="O135" i="2"/>
  <c r="M135" i="2"/>
  <c r="K135" i="2"/>
  <c r="J135" i="2"/>
  <c r="H135" i="2"/>
  <c r="F135" i="2"/>
  <c r="O134" i="2"/>
  <c r="M134" i="2"/>
  <c r="K134" i="2"/>
  <c r="J134" i="2"/>
  <c r="H134" i="2"/>
  <c r="F134" i="2"/>
  <c r="O133" i="2"/>
  <c r="M133" i="2"/>
  <c r="K133" i="2"/>
  <c r="J133" i="2"/>
  <c r="H133" i="2"/>
  <c r="F133" i="2"/>
  <c r="O132" i="2"/>
  <c r="M132" i="2"/>
  <c r="K132" i="2"/>
  <c r="J132" i="2"/>
  <c r="H132" i="2"/>
  <c r="F132" i="2"/>
  <c r="O131" i="2"/>
  <c r="M131" i="2"/>
  <c r="K131" i="2"/>
  <c r="J131" i="2"/>
  <c r="H131" i="2"/>
  <c r="F131" i="2"/>
  <c r="O130" i="2"/>
  <c r="M130" i="2"/>
  <c r="K130" i="2"/>
  <c r="J130" i="2"/>
  <c r="H130" i="2"/>
  <c r="F130" i="2"/>
  <c r="O129" i="2"/>
  <c r="M129" i="2"/>
  <c r="K129" i="2"/>
  <c r="J129" i="2"/>
  <c r="H129" i="2"/>
  <c r="F129" i="2"/>
  <c r="O128" i="2"/>
  <c r="M128" i="2"/>
  <c r="K128" i="2"/>
  <c r="J128" i="2"/>
  <c r="H128" i="2"/>
  <c r="F128" i="2"/>
  <c r="O127" i="2"/>
  <c r="M127" i="2"/>
  <c r="K127" i="2"/>
  <c r="J127" i="2"/>
  <c r="H127" i="2"/>
  <c r="F127" i="2"/>
  <c r="O126" i="2"/>
  <c r="M126" i="2"/>
  <c r="K126" i="2"/>
  <c r="J126" i="2"/>
  <c r="H126" i="2"/>
  <c r="F126" i="2"/>
  <c r="O125" i="2"/>
  <c r="M125" i="2"/>
  <c r="K125" i="2"/>
  <c r="J125" i="2"/>
  <c r="H125" i="2"/>
  <c r="F125" i="2"/>
  <c r="O124" i="2"/>
  <c r="M124" i="2"/>
  <c r="K124" i="2"/>
  <c r="J124" i="2"/>
  <c r="H124" i="2"/>
  <c r="F124" i="2"/>
  <c r="O123" i="2"/>
  <c r="M123" i="2"/>
  <c r="K123" i="2"/>
  <c r="J123" i="2"/>
  <c r="H123" i="2"/>
  <c r="F123" i="2"/>
  <c r="O122" i="2"/>
  <c r="M122" i="2"/>
  <c r="K122" i="2"/>
  <c r="J122" i="2"/>
  <c r="H122" i="2"/>
  <c r="F122" i="2"/>
  <c r="O121" i="2"/>
  <c r="M121" i="2"/>
  <c r="K121" i="2"/>
  <c r="J121" i="2"/>
  <c r="H121" i="2"/>
  <c r="F121" i="2"/>
  <c r="O120" i="2"/>
  <c r="M120" i="2"/>
  <c r="K120" i="2"/>
  <c r="J120" i="2"/>
  <c r="H120" i="2"/>
  <c r="F120" i="2"/>
  <c r="O119" i="2"/>
  <c r="M119" i="2"/>
  <c r="K119" i="2"/>
  <c r="J119" i="2"/>
  <c r="H119" i="2"/>
  <c r="F119" i="2"/>
  <c r="O118" i="2"/>
  <c r="M118" i="2"/>
  <c r="K118" i="2"/>
  <c r="J118" i="2"/>
  <c r="H118" i="2"/>
  <c r="F118" i="2"/>
  <c r="O117" i="2"/>
  <c r="M117" i="2"/>
  <c r="K117" i="2"/>
  <c r="J117" i="2"/>
  <c r="H117" i="2"/>
  <c r="F117" i="2"/>
  <c r="O116" i="2"/>
  <c r="M116" i="2"/>
  <c r="K116" i="2"/>
  <c r="J116" i="2"/>
  <c r="H116" i="2"/>
  <c r="F116" i="2"/>
  <c r="O115" i="2"/>
  <c r="M115" i="2"/>
  <c r="K115" i="2"/>
  <c r="J115" i="2"/>
  <c r="H115" i="2"/>
  <c r="F115" i="2"/>
  <c r="O114" i="2"/>
  <c r="M114" i="2"/>
  <c r="K114" i="2"/>
  <c r="J114" i="2"/>
  <c r="H114" i="2"/>
  <c r="F114" i="2"/>
  <c r="O113" i="2"/>
  <c r="M113" i="2"/>
  <c r="K113" i="2"/>
  <c r="J113" i="2"/>
  <c r="H113" i="2"/>
  <c r="F113" i="2"/>
  <c r="O112" i="2"/>
  <c r="M112" i="2"/>
  <c r="K112" i="2"/>
  <c r="J112" i="2"/>
  <c r="H112" i="2"/>
  <c r="F112" i="2"/>
  <c r="O111" i="2"/>
  <c r="M111" i="2"/>
  <c r="K111" i="2"/>
  <c r="J111" i="2"/>
  <c r="H111" i="2"/>
  <c r="F111" i="2"/>
  <c r="O110" i="2"/>
  <c r="M110" i="2"/>
  <c r="K110" i="2"/>
  <c r="J110" i="2"/>
  <c r="H110" i="2"/>
  <c r="F110" i="2"/>
  <c r="O109" i="2"/>
  <c r="M109" i="2"/>
  <c r="K109" i="2"/>
  <c r="J109" i="2"/>
  <c r="H109" i="2"/>
  <c r="F109" i="2"/>
  <c r="O108" i="2"/>
  <c r="M108" i="2"/>
  <c r="K108" i="2"/>
  <c r="J108" i="2"/>
  <c r="H108" i="2"/>
  <c r="F108" i="2"/>
  <c r="O107" i="2"/>
  <c r="M107" i="2"/>
  <c r="K107" i="2"/>
  <c r="J107" i="2"/>
  <c r="H107" i="2"/>
  <c r="F107" i="2"/>
  <c r="O106" i="2"/>
  <c r="M106" i="2"/>
  <c r="K106" i="2"/>
  <c r="J106" i="2"/>
  <c r="H106" i="2"/>
  <c r="F106" i="2"/>
  <c r="O105" i="2"/>
  <c r="M105" i="2"/>
  <c r="K105" i="2"/>
  <c r="J105" i="2"/>
  <c r="H105" i="2"/>
  <c r="F105" i="2"/>
  <c r="O104" i="2"/>
  <c r="M104" i="2"/>
  <c r="K104" i="2"/>
  <c r="J104" i="2"/>
  <c r="H104" i="2"/>
  <c r="F104" i="2"/>
  <c r="O103" i="2"/>
  <c r="M103" i="2"/>
  <c r="K103" i="2"/>
  <c r="J103" i="2"/>
  <c r="H103" i="2"/>
  <c r="F103" i="2"/>
  <c r="O102" i="2"/>
  <c r="M102" i="2"/>
  <c r="K102" i="2"/>
  <c r="J102" i="2"/>
  <c r="H102" i="2"/>
  <c r="F102" i="2"/>
  <c r="O101" i="2"/>
  <c r="M101" i="2"/>
  <c r="K101" i="2"/>
  <c r="J101" i="2"/>
  <c r="H101" i="2"/>
  <c r="F101" i="2"/>
  <c r="O100" i="2"/>
  <c r="M100" i="2"/>
  <c r="K100" i="2"/>
  <c r="J100" i="2"/>
  <c r="H100" i="2"/>
  <c r="F100" i="2"/>
  <c r="O99" i="2"/>
  <c r="M99" i="2"/>
  <c r="K99" i="2"/>
  <c r="J99" i="2"/>
  <c r="H99" i="2"/>
  <c r="F99" i="2"/>
  <c r="O98" i="2"/>
  <c r="M98" i="2"/>
  <c r="K98" i="2"/>
  <c r="J98" i="2"/>
  <c r="H98" i="2"/>
  <c r="F98" i="2"/>
  <c r="O97" i="2"/>
  <c r="M97" i="2"/>
  <c r="K97" i="2"/>
  <c r="J97" i="2"/>
  <c r="H97" i="2"/>
  <c r="F97" i="2"/>
  <c r="O96" i="2"/>
  <c r="M96" i="2"/>
  <c r="K96" i="2"/>
  <c r="J96" i="2"/>
  <c r="H96" i="2"/>
  <c r="F96" i="2"/>
  <c r="O95" i="2"/>
  <c r="M95" i="2"/>
  <c r="K95" i="2"/>
  <c r="J95" i="2"/>
  <c r="H95" i="2"/>
  <c r="F95" i="2"/>
  <c r="O94" i="2"/>
  <c r="M94" i="2"/>
  <c r="K94" i="2"/>
  <c r="J94" i="2"/>
  <c r="H94" i="2"/>
  <c r="F94" i="2"/>
  <c r="O93" i="2"/>
  <c r="M93" i="2"/>
  <c r="K93" i="2"/>
  <c r="J93" i="2"/>
  <c r="H93" i="2"/>
  <c r="F93" i="2"/>
  <c r="O92" i="2"/>
  <c r="M92" i="2"/>
  <c r="K92" i="2"/>
  <c r="J92" i="2"/>
  <c r="H92" i="2"/>
  <c r="F92" i="2"/>
  <c r="O91" i="2"/>
  <c r="M91" i="2"/>
  <c r="K91" i="2"/>
  <c r="J91" i="2"/>
  <c r="H91" i="2"/>
  <c r="F91" i="2"/>
  <c r="O90" i="2"/>
  <c r="M90" i="2"/>
  <c r="K90" i="2"/>
  <c r="J90" i="2"/>
  <c r="H90" i="2"/>
  <c r="F90" i="2"/>
  <c r="O89" i="2"/>
  <c r="M89" i="2"/>
  <c r="K89" i="2"/>
  <c r="J89" i="2"/>
  <c r="H89" i="2"/>
  <c r="F89" i="2"/>
  <c r="O88" i="2"/>
  <c r="M88" i="2"/>
  <c r="K88" i="2"/>
  <c r="J88" i="2"/>
  <c r="H88" i="2"/>
  <c r="F88" i="2"/>
  <c r="O87" i="2"/>
  <c r="M87" i="2"/>
  <c r="K87" i="2"/>
  <c r="J87" i="2"/>
  <c r="H87" i="2"/>
  <c r="F87" i="2"/>
  <c r="O86" i="2"/>
  <c r="M86" i="2"/>
  <c r="K86" i="2"/>
  <c r="J86" i="2"/>
  <c r="H86" i="2"/>
  <c r="F86" i="2"/>
  <c r="O85" i="2"/>
  <c r="M85" i="2"/>
  <c r="K85" i="2"/>
  <c r="J85" i="2"/>
  <c r="H85" i="2"/>
  <c r="F85" i="2"/>
  <c r="O84" i="2"/>
  <c r="M84" i="2"/>
  <c r="K84" i="2"/>
  <c r="J84" i="2"/>
  <c r="H84" i="2"/>
  <c r="F84" i="2"/>
  <c r="O83" i="2"/>
  <c r="M83" i="2"/>
  <c r="K83" i="2"/>
  <c r="J83" i="2"/>
  <c r="H83" i="2"/>
  <c r="F83" i="2"/>
  <c r="O82" i="2"/>
  <c r="M82" i="2"/>
  <c r="K82" i="2"/>
  <c r="J82" i="2"/>
  <c r="H82" i="2"/>
  <c r="F82" i="2"/>
  <c r="O81" i="2"/>
  <c r="M81" i="2"/>
  <c r="K81" i="2"/>
  <c r="J81" i="2"/>
  <c r="H81" i="2"/>
  <c r="F81" i="2"/>
  <c r="O80" i="2"/>
  <c r="M80" i="2"/>
  <c r="K80" i="2"/>
  <c r="J80" i="2"/>
  <c r="H80" i="2"/>
  <c r="F80" i="2"/>
  <c r="O79" i="2"/>
  <c r="K79" i="2"/>
  <c r="J79" i="2"/>
  <c r="H79" i="2"/>
  <c r="F79" i="2"/>
  <c r="O78" i="2"/>
  <c r="M78" i="2"/>
  <c r="K78" i="2"/>
  <c r="J78" i="2"/>
  <c r="H78" i="2"/>
  <c r="F78" i="2"/>
  <c r="O77" i="2"/>
  <c r="M77" i="2"/>
  <c r="K77" i="2"/>
  <c r="J77" i="2"/>
  <c r="H77" i="2"/>
  <c r="F77" i="2"/>
  <c r="O76" i="2"/>
  <c r="M76" i="2"/>
  <c r="K76" i="2"/>
  <c r="J76" i="2"/>
  <c r="H76" i="2"/>
  <c r="F76" i="2"/>
  <c r="O75" i="2"/>
  <c r="M75" i="2"/>
  <c r="K75" i="2"/>
  <c r="J75" i="2"/>
  <c r="H75" i="2"/>
  <c r="F75" i="2"/>
  <c r="O74" i="2"/>
  <c r="M74" i="2"/>
  <c r="K74" i="2"/>
  <c r="J74" i="2"/>
  <c r="H74" i="2"/>
  <c r="F74" i="2"/>
  <c r="O73" i="2"/>
  <c r="M73" i="2"/>
  <c r="K73" i="2"/>
  <c r="J73" i="2"/>
  <c r="H73" i="2"/>
  <c r="F73" i="2"/>
  <c r="O72" i="2"/>
  <c r="M72" i="2"/>
  <c r="K72" i="2"/>
  <c r="J72" i="2"/>
  <c r="H72" i="2"/>
  <c r="F72" i="2"/>
  <c r="O71" i="2"/>
  <c r="M71" i="2"/>
  <c r="K71" i="2"/>
  <c r="J71" i="2"/>
  <c r="H71" i="2"/>
  <c r="F71" i="2"/>
  <c r="O70" i="2"/>
  <c r="M70" i="2"/>
  <c r="K70" i="2"/>
  <c r="J70" i="2"/>
  <c r="H70" i="2"/>
  <c r="F70" i="2"/>
  <c r="O69" i="2"/>
  <c r="M69" i="2"/>
  <c r="K69" i="2"/>
  <c r="J69" i="2"/>
  <c r="H69" i="2"/>
  <c r="F69" i="2"/>
  <c r="O68" i="2"/>
  <c r="M68" i="2"/>
  <c r="K68" i="2"/>
  <c r="J68" i="2"/>
  <c r="H68" i="2"/>
  <c r="F68" i="2"/>
  <c r="O67" i="2"/>
  <c r="M67" i="2"/>
  <c r="K67" i="2"/>
  <c r="J67" i="2"/>
  <c r="H67" i="2"/>
  <c r="F67" i="2"/>
  <c r="O66" i="2"/>
  <c r="M66" i="2"/>
  <c r="K66" i="2"/>
  <c r="J66" i="2"/>
  <c r="H66" i="2"/>
  <c r="F66" i="2"/>
  <c r="O65" i="2"/>
  <c r="M65" i="2"/>
  <c r="K65" i="2"/>
  <c r="J65" i="2"/>
  <c r="H65" i="2"/>
  <c r="F65" i="2"/>
  <c r="O64" i="2"/>
  <c r="M64" i="2"/>
  <c r="K64" i="2"/>
  <c r="J64" i="2"/>
  <c r="H64" i="2"/>
  <c r="F64" i="2"/>
  <c r="O63" i="2"/>
  <c r="M63" i="2"/>
  <c r="K63" i="2"/>
  <c r="J63" i="2"/>
  <c r="H63" i="2"/>
  <c r="F63" i="2"/>
  <c r="O62" i="2"/>
  <c r="M62" i="2"/>
  <c r="K62" i="2"/>
  <c r="J62" i="2"/>
  <c r="H62" i="2"/>
  <c r="F62" i="2"/>
  <c r="O61" i="2"/>
  <c r="M61" i="2"/>
  <c r="K61" i="2"/>
  <c r="J61" i="2"/>
  <c r="H61" i="2"/>
  <c r="F61" i="2"/>
  <c r="O60" i="2"/>
  <c r="M60" i="2"/>
  <c r="K60" i="2"/>
  <c r="J60" i="2"/>
  <c r="H60" i="2"/>
  <c r="F60" i="2"/>
  <c r="O59" i="2"/>
  <c r="M59" i="2"/>
  <c r="K59" i="2"/>
  <c r="J59" i="2"/>
  <c r="H59" i="2"/>
  <c r="F59" i="2"/>
  <c r="O58" i="2"/>
  <c r="M58" i="2"/>
  <c r="K58" i="2"/>
  <c r="J58" i="2"/>
  <c r="H58" i="2"/>
  <c r="F58" i="2"/>
  <c r="O57" i="2"/>
  <c r="M57" i="2"/>
  <c r="K57" i="2"/>
  <c r="J57" i="2"/>
  <c r="H57" i="2"/>
  <c r="F57" i="2"/>
  <c r="O56" i="2"/>
  <c r="M56" i="2"/>
  <c r="K56" i="2"/>
  <c r="J56" i="2"/>
  <c r="H56" i="2"/>
  <c r="F56" i="2"/>
  <c r="O55" i="2"/>
  <c r="M55" i="2"/>
  <c r="K55" i="2"/>
  <c r="J55" i="2"/>
  <c r="H55" i="2"/>
  <c r="F55" i="2"/>
  <c r="O54" i="2"/>
  <c r="M54" i="2"/>
  <c r="K54" i="2"/>
  <c r="J54" i="2"/>
  <c r="H54" i="2"/>
  <c r="F54" i="2"/>
  <c r="O53" i="2"/>
  <c r="M53" i="2"/>
  <c r="K53" i="2"/>
  <c r="J53" i="2"/>
  <c r="H53" i="2"/>
  <c r="F53" i="2"/>
  <c r="O52" i="2"/>
  <c r="M52" i="2"/>
  <c r="K52" i="2"/>
  <c r="J52" i="2"/>
  <c r="H52" i="2"/>
  <c r="F52" i="2"/>
  <c r="O51" i="2"/>
  <c r="M51" i="2"/>
  <c r="K51" i="2"/>
  <c r="J51" i="2"/>
  <c r="H51" i="2"/>
  <c r="F51" i="2"/>
  <c r="O50" i="2"/>
  <c r="M50" i="2"/>
  <c r="K50" i="2"/>
  <c r="J50" i="2"/>
  <c r="H50" i="2"/>
  <c r="F50" i="2"/>
  <c r="O49" i="2"/>
  <c r="M49" i="2"/>
  <c r="K49" i="2"/>
  <c r="J49" i="2"/>
  <c r="H49" i="2"/>
  <c r="F49" i="2"/>
  <c r="O48" i="2"/>
  <c r="M48" i="2"/>
  <c r="K48" i="2"/>
  <c r="J48" i="2"/>
  <c r="H48" i="2"/>
  <c r="F48" i="2"/>
  <c r="O47" i="2"/>
  <c r="M47" i="2"/>
  <c r="K47" i="2"/>
  <c r="J47" i="2"/>
  <c r="H47" i="2"/>
  <c r="F47" i="2"/>
  <c r="O46" i="2"/>
  <c r="M46" i="2"/>
  <c r="K46" i="2"/>
  <c r="J46" i="2"/>
  <c r="H46" i="2"/>
  <c r="F46" i="2"/>
  <c r="O45" i="2"/>
  <c r="M45" i="2"/>
  <c r="K45" i="2"/>
  <c r="J45" i="2"/>
  <c r="H45" i="2"/>
  <c r="F45" i="2"/>
  <c r="O44" i="2"/>
  <c r="M44" i="2"/>
  <c r="K44" i="2"/>
  <c r="J44" i="2"/>
  <c r="H44" i="2"/>
  <c r="F44" i="2"/>
  <c r="O43" i="2"/>
  <c r="M43" i="2"/>
  <c r="K43" i="2"/>
  <c r="J43" i="2"/>
  <c r="H43" i="2"/>
  <c r="F43" i="2"/>
  <c r="O42" i="2"/>
  <c r="M42" i="2"/>
  <c r="K42" i="2"/>
  <c r="J42" i="2"/>
  <c r="H42" i="2"/>
  <c r="F42" i="2"/>
  <c r="O41" i="2"/>
  <c r="M41" i="2"/>
  <c r="K41" i="2"/>
  <c r="J41" i="2"/>
  <c r="H41" i="2"/>
  <c r="F41" i="2"/>
  <c r="O40" i="2"/>
  <c r="M40" i="2"/>
  <c r="K40" i="2"/>
  <c r="J40" i="2"/>
  <c r="H40" i="2"/>
  <c r="F40" i="2"/>
  <c r="O39" i="2"/>
  <c r="M39" i="2"/>
  <c r="K39" i="2"/>
  <c r="J39" i="2"/>
  <c r="H39" i="2"/>
  <c r="F39" i="2"/>
  <c r="O38" i="2"/>
  <c r="M38" i="2"/>
  <c r="K38" i="2"/>
  <c r="J38" i="2"/>
  <c r="H38" i="2"/>
  <c r="F38" i="2"/>
  <c r="O37" i="2"/>
  <c r="M37" i="2"/>
  <c r="K37" i="2"/>
  <c r="J37" i="2"/>
  <c r="H37" i="2"/>
  <c r="F37" i="2"/>
  <c r="O36" i="2"/>
  <c r="M36" i="2"/>
  <c r="K36" i="2"/>
  <c r="J36" i="2"/>
  <c r="H36" i="2"/>
  <c r="F36" i="2"/>
  <c r="O35" i="2"/>
  <c r="M35" i="2"/>
  <c r="K35" i="2"/>
  <c r="J35" i="2"/>
  <c r="H35" i="2"/>
  <c r="F35" i="2"/>
  <c r="O34" i="2"/>
  <c r="M34" i="2"/>
  <c r="K34" i="2"/>
  <c r="J34" i="2"/>
  <c r="H34" i="2"/>
  <c r="F34" i="2"/>
  <c r="O33" i="2"/>
  <c r="M33" i="2"/>
  <c r="K33" i="2"/>
  <c r="J33" i="2"/>
  <c r="H33" i="2"/>
  <c r="F33" i="2"/>
  <c r="O32" i="2"/>
  <c r="M32" i="2"/>
  <c r="K32" i="2"/>
  <c r="J32" i="2"/>
  <c r="H32" i="2"/>
  <c r="F32" i="2"/>
  <c r="O31" i="2"/>
  <c r="M31" i="2"/>
  <c r="K31" i="2"/>
  <c r="J31" i="2"/>
  <c r="H31" i="2"/>
  <c r="F31" i="2"/>
  <c r="O30" i="2"/>
  <c r="M30" i="2"/>
  <c r="K30" i="2"/>
  <c r="J30" i="2"/>
  <c r="H30" i="2"/>
  <c r="F30" i="2"/>
  <c r="O29" i="2"/>
  <c r="M29" i="2"/>
  <c r="K29" i="2"/>
  <c r="J29" i="2"/>
  <c r="H29" i="2"/>
  <c r="F29" i="2"/>
  <c r="O28" i="2"/>
  <c r="M28" i="2"/>
  <c r="K28" i="2"/>
  <c r="J28" i="2"/>
  <c r="H28" i="2"/>
  <c r="F28" i="2"/>
  <c r="O27" i="2"/>
  <c r="M27" i="2"/>
  <c r="K27" i="2"/>
  <c r="J27" i="2"/>
  <c r="H27" i="2"/>
  <c r="F27" i="2"/>
  <c r="O26" i="2"/>
  <c r="M26" i="2"/>
  <c r="K26" i="2"/>
  <c r="J26" i="2"/>
  <c r="H26" i="2"/>
  <c r="F26" i="2"/>
  <c r="O25" i="2"/>
  <c r="M25" i="2"/>
  <c r="K25" i="2"/>
  <c r="J25" i="2"/>
  <c r="H25" i="2"/>
  <c r="F25" i="2"/>
  <c r="O24" i="2"/>
  <c r="M24" i="2"/>
  <c r="K24" i="2"/>
  <c r="J24" i="2"/>
  <c r="H24" i="2"/>
  <c r="F24" i="2"/>
  <c r="O23" i="2"/>
  <c r="M23" i="2"/>
  <c r="K23" i="2"/>
  <c r="J23" i="2"/>
  <c r="H23" i="2"/>
  <c r="F23" i="2"/>
  <c r="O22" i="2"/>
  <c r="M22" i="2"/>
  <c r="K22" i="2"/>
  <c r="J22" i="2"/>
  <c r="H22" i="2"/>
  <c r="F22" i="2"/>
  <c r="O21" i="2"/>
  <c r="M21" i="2"/>
  <c r="K21" i="2"/>
  <c r="J21" i="2"/>
  <c r="H21" i="2"/>
  <c r="F21" i="2"/>
  <c r="O20" i="2"/>
  <c r="M20" i="2"/>
  <c r="K20" i="2"/>
  <c r="J20" i="2"/>
  <c r="H20" i="2"/>
  <c r="F20" i="2"/>
  <c r="O19" i="2"/>
  <c r="M19" i="2"/>
  <c r="K19" i="2"/>
  <c r="J19" i="2"/>
  <c r="H19" i="2"/>
  <c r="F19" i="2"/>
  <c r="O18" i="2"/>
  <c r="M18" i="2"/>
  <c r="K18" i="2"/>
  <c r="J18" i="2"/>
  <c r="H18" i="2"/>
  <c r="F18" i="2"/>
  <c r="O17" i="2"/>
  <c r="M17" i="2"/>
  <c r="K17" i="2"/>
  <c r="J17" i="2"/>
  <c r="H17" i="2"/>
  <c r="O16" i="2"/>
  <c r="M16" i="2"/>
  <c r="K16" i="2"/>
  <c r="J16" i="2"/>
  <c r="H16" i="2"/>
  <c r="F16" i="2"/>
  <c r="O15" i="2"/>
  <c r="M15" i="2"/>
  <c r="K15" i="2"/>
  <c r="J15" i="2"/>
  <c r="H15" i="2"/>
  <c r="F15" i="2"/>
  <c r="O14" i="2"/>
  <c r="M14" i="2"/>
  <c r="K14" i="2"/>
  <c r="J14" i="2"/>
  <c r="H14" i="2"/>
  <c r="F14" i="2"/>
  <c r="O13" i="2"/>
  <c r="M13" i="2"/>
  <c r="K13" i="2"/>
  <c r="J13" i="2"/>
  <c r="H13" i="2"/>
  <c r="F13" i="2"/>
  <c r="O12" i="2"/>
  <c r="M12" i="2"/>
  <c r="K12" i="2"/>
  <c r="J12" i="2"/>
  <c r="H12" i="2"/>
  <c r="F12" i="2"/>
  <c r="O11" i="2"/>
  <c r="M11" i="2"/>
  <c r="K11" i="2"/>
  <c r="J11" i="2"/>
  <c r="H11" i="2"/>
  <c r="F11" i="2"/>
  <c r="O10" i="2"/>
  <c r="M10" i="2"/>
  <c r="K10" i="2"/>
  <c r="J10" i="2"/>
  <c r="H10" i="2"/>
  <c r="F10" i="2"/>
  <c r="O9" i="2"/>
  <c r="M9" i="2"/>
  <c r="K9" i="2"/>
  <c r="J9" i="2"/>
  <c r="H9" i="2"/>
  <c r="F9" i="2"/>
  <c r="O8" i="2"/>
  <c r="M8" i="2"/>
  <c r="K8" i="2"/>
  <c r="J8" i="2"/>
  <c r="H8" i="2"/>
  <c r="F8" i="2"/>
  <c r="O7" i="2"/>
  <c r="M7" i="2"/>
  <c r="K7" i="2"/>
  <c r="J7" i="2"/>
  <c r="H7" i="2"/>
  <c r="F7" i="2"/>
  <c r="O6" i="2"/>
  <c r="M6" i="2"/>
  <c r="K6" i="2"/>
  <c r="J6" i="2"/>
  <c r="H6" i="2"/>
  <c r="F6" i="2"/>
  <c r="O5" i="2"/>
  <c r="M5" i="2"/>
  <c r="K5" i="2"/>
  <c r="J5" i="2"/>
  <c r="H5" i="2"/>
  <c r="F5" i="2"/>
  <c r="O4" i="2"/>
  <c r="M4" i="2"/>
  <c r="K4" i="2"/>
  <c r="J4" i="2"/>
  <c r="H4" i="2"/>
  <c r="F4" i="2"/>
  <c r="O3" i="2"/>
  <c r="M3" i="2"/>
  <c r="K3" i="2"/>
  <c r="J3" i="2"/>
  <c r="H3" i="2"/>
  <c r="F3" i="2"/>
  <c r="O2" i="2"/>
  <c r="M2" i="2"/>
  <c r="K2" i="2"/>
  <c r="J2" i="2"/>
  <c r="F2" i="2"/>
  <c r="P181" i="1"/>
  <c r="O181" i="1"/>
  <c r="M181" i="1"/>
  <c r="K181" i="1"/>
  <c r="J181" i="1"/>
  <c r="H181" i="1"/>
  <c r="G181" i="1"/>
  <c r="P180" i="1"/>
  <c r="O180" i="1"/>
  <c r="M180" i="1"/>
  <c r="K180" i="1"/>
  <c r="J180" i="1"/>
  <c r="H180" i="1"/>
  <c r="G180" i="1"/>
  <c r="P179" i="1"/>
  <c r="O179" i="1"/>
  <c r="M179" i="1"/>
  <c r="K179" i="1"/>
  <c r="J179" i="1"/>
  <c r="H179" i="1"/>
  <c r="G179" i="1"/>
  <c r="P178" i="1"/>
  <c r="O178" i="1"/>
  <c r="M178" i="1"/>
  <c r="K178" i="1"/>
  <c r="J178" i="1"/>
  <c r="H178" i="1"/>
  <c r="G178" i="1"/>
  <c r="P177" i="1"/>
  <c r="O177" i="1"/>
  <c r="M177" i="1"/>
  <c r="K177" i="1"/>
  <c r="J177" i="1"/>
  <c r="H177" i="1"/>
  <c r="G177" i="1"/>
  <c r="P176" i="1"/>
  <c r="O176" i="1"/>
  <c r="M176" i="1"/>
  <c r="K176" i="1"/>
  <c r="J176" i="1"/>
  <c r="H176" i="1"/>
  <c r="G176" i="1"/>
  <c r="P175" i="1"/>
  <c r="O175" i="1"/>
  <c r="M175" i="1"/>
  <c r="K175" i="1"/>
  <c r="J175" i="1"/>
  <c r="H175" i="1"/>
  <c r="G175" i="1"/>
  <c r="P174" i="1"/>
  <c r="O174" i="1"/>
  <c r="M174" i="1"/>
  <c r="K174" i="1"/>
  <c r="J174" i="1"/>
  <c r="H174" i="1"/>
  <c r="G174" i="1"/>
  <c r="P173" i="1"/>
  <c r="O173" i="1"/>
  <c r="M173" i="1"/>
  <c r="K173" i="1"/>
  <c r="J173" i="1"/>
  <c r="H173" i="1"/>
  <c r="G173" i="1"/>
  <c r="O172" i="1"/>
  <c r="M172" i="1"/>
  <c r="K172" i="1"/>
  <c r="J172" i="1"/>
  <c r="H172" i="1"/>
  <c r="G172" i="1"/>
  <c r="P171" i="1"/>
  <c r="O171" i="1"/>
  <c r="M171" i="1"/>
  <c r="K171" i="1"/>
  <c r="J171" i="1"/>
  <c r="H171" i="1"/>
  <c r="G171" i="1"/>
  <c r="P170" i="1"/>
  <c r="O170" i="1"/>
  <c r="M170" i="1"/>
  <c r="K170" i="1"/>
  <c r="J170" i="1"/>
  <c r="H170" i="1"/>
  <c r="G170" i="1"/>
  <c r="P169" i="1"/>
  <c r="O169" i="1"/>
  <c r="M169" i="1"/>
  <c r="K169" i="1"/>
  <c r="J169" i="1"/>
  <c r="H169" i="1"/>
  <c r="G169" i="1"/>
  <c r="P168" i="1"/>
  <c r="O168" i="1"/>
  <c r="M168" i="1"/>
  <c r="K168" i="1"/>
  <c r="J168" i="1"/>
  <c r="H168" i="1"/>
  <c r="G168" i="1"/>
  <c r="P167" i="1"/>
  <c r="O167" i="1"/>
  <c r="M167" i="1"/>
  <c r="K167" i="1"/>
  <c r="J167" i="1"/>
  <c r="H167" i="1"/>
  <c r="G167" i="1"/>
  <c r="P166" i="1"/>
  <c r="O166" i="1"/>
  <c r="M166" i="1"/>
  <c r="K166" i="1"/>
  <c r="J166" i="1"/>
  <c r="H166" i="1"/>
  <c r="G166" i="1"/>
  <c r="P165" i="1"/>
  <c r="O165" i="1"/>
  <c r="M165" i="1"/>
  <c r="K165" i="1"/>
  <c r="J165" i="1"/>
  <c r="H165" i="1"/>
  <c r="G165" i="1"/>
  <c r="P164" i="1"/>
  <c r="O164" i="1"/>
  <c r="M164" i="1"/>
  <c r="K164" i="1"/>
  <c r="J164" i="1"/>
  <c r="H164" i="1"/>
  <c r="G164" i="1"/>
  <c r="P163" i="1"/>
  <c r="O163" i="1"/>
  <c r="M163" i="1"/>
  <c r="K163" i="1"/>
  <c r="J163" i="1"/>
  <c r="H163" i="1"/>
  <c r="G163" i="1"/>
  <c r="P162" i="1"/>
  <c r="O162" i="1"/>
  <c r="M162" i="1"/>
  <c r="K162" i="1"/>
  <c r="J162" i="1"/>
  <c r="H162" i="1"/>
  <c r="G162" i="1"/>
  <c r="P161" i="1"/>
  <c r="O161" i="1"/>
  <c r="M161" i="1"/>
  <c r="K161" i="1"/>
  <c r="J161" i="1"/>
  <c r="H161" i="1"/>
  <c r="G161" i="1"/>
  <c r="P160" i="1"/>
  <c r="O160" i="1"/>
  <c r="M160" i="1"/>
  <c r="K160" i="1"/>
  <c r="J160" i="1"/>
  <c r="H160" i="1"/>
  <c r="G160" i="1"/>
  <c r="P159" i="1"/>
  <c r="O159" i="1"/>
  <c r="M159" i="1"/>
  <c r="K159" i="1"/>
  <c r="J159" i="1"/>
  <c r="H159" i="1"/>
  <c r="G159" i="1"/>
  <c r="P158" i="1"/>
  <c r="O158" i="1"/>
  <c r="M158" i="1"/>
  <c r="K158" i="1"/>
  <c r="J158" i="1"/>
  <c r="H158" i="1"/>
  <c r="G158" i="1"/>
  <c r="P157" i="1"/>
  <c r="O157" i="1"/>
  <c r="M157" i="1"/>
  <c r="K157" i="1"/>
  <c r="J157" i="1"/>
  <c r="H157" i="1"/>
  <c r="G157" i="1"/>
  <c r="P156" i="1"/>
  <c r="O156" i="1"/>
  <c r="M156" i="1"/>
  <c r="K156" i="1"/>
  <c r="J156" i="1"/>
  <c r="H156" i="1"/>
  <c r="G156" i="1"/>
  <c r="P155" i="1"/>
  <c r="O155" i="1"/>
  <c r="M155" i="1"/>
  <c r="K155" i="1"/>
  <c r="J155" i="1"/>
  <c r="H155" i="1"/>
  <c r="G155" i="1"/>
  <c r="O154" i="1"/>
  <c r="M154" i="1"/>
  <c r="J154" i="1"/>
  <c r="H154" i="1"/>
  <c r="G154" i="1"/>
  <c r="P153" i="1"/>
  <c r="O153" i="1"/>
  <c r="M153" i="1"/>
  <c r="K153" i="1"/>
  <c r="J153" i="1"/>
  <c r="H153" i="1"/>
  <c r="G153" i="1"/>
  <c r="P152" i="1"/>
  <c r="O152" i="1"/>
  <c r="M152" i="1"/>
  <c r="K152" i="1"/>
  <c r="J152" i="1"/>
  <c r="H152" i="1"/>
  <c r="G152" i="1"/>
  <c r="O151" i="1"/>
  <c r="M151" i="1"/>
  <c r="K151" i="1"/>
  <c r="J151" i="1"/>
  <c r="H151" i="1"/>
  <c r="G151" i="1"/>
  <c r="P150" i="1"/>
  <c r="O150" i="1"/>
  <c r="M150" i="1"/>
  <c r="K150" i="1"/>
  <c r="J150" i="1"/>
  <c r="H150" i="1"/>
  <c r="G150" i="1"/>
  <c r="P149" i="1"/>
  <c r="O149" i="1"/>
  <c r="M149" i="1"/>
  <c r="K149" i="1"/>
  <c r="J149" i="1"/>
  <c r="H149" i="1"/>
  <c r="G149" i="1"/>
  <c r="P148" i="1"/>
  <c r="O148" i="1"/>
  <c r="M148" i="1"/>
  <c r="K148" i="1"/>
  <c r="J148" i="1"/>
  <c r="H148" i="1"/>
  <c r="G148" i="1"/>
  <c r="P147" i="1"/>
  <c r="O147" i="1"/>
  <c r="M147" i="1"/>
  <c r="K147" i="1"/>
  <c r="J147" i="1"/>
  <c r="H147" i="1"/>
  <c r="G147" i="1"/>
  <c r="P146" i="1"/>
  <c r="O146" i="1"/>
  <c r="M146" i="1"/>
  <c r="K146" i="1"/>
  <c r="J146" i="1"/>
  <c r="H146" i="1"/>
  <c r="G146" i="1"/>
  <c r="P145" i="1"/>
  <c r="O145" i="1"/>
  <c r="M145" i="1"/>
  <c r="K145" i="1"/>
  <c r="J145" i="1"/>
  <c r="H145" i="1"/>
  <c r="G145" i="1"/>
  <c r="P144" i="1"/>
  <c r="O144" i="1"/>
  <c r="M144" i="1"/>
  <c r="K144" i="1"/>
  <c r="J144" i="1"/>
  <c r="H144" i="1"/>
  <c r="G144" i="1"/>
  <c r="P143" i="1"/>
  <c r="O143" i="1"/>
  <c r="M143" i="1"/>
  <c r="K143" i="1"/>
  <c r="J143" i="1"/>
  <c r="H143" i="1"/>
  <c r="G143" i="1"/>
  <c r="P142" i="1"/>
  <c r="O142" i="1"/>
  <c r="M142" i="1"/>
  <c r="K142" i="1"/>
  <c r="J142" i="1"/>
  <c r="H142" i="1"/>
  <c r="G142" i="1"/>
  <c r="P141" i="1"/>
  <c r="O141" i="1"/>
  <c r="M141" i="1"/>
  <c r="K141" i="1"/>
  <c r="J141" i="1"/>
  <c r="H141" i="1"/>
  <c r="G141" i="1"/>
  <c r="P140" i="1"/>
  <c r="O140" i="1"/>
  <c r="M140" i="1"/>
  <c r="K140" i="1"/>
  <c r="J140" i="1"/>
  <c r="H140" i="1"/>
  <c r="G140" i="1"/>
  <c r="P139" i="1"/>
  <c r="O139" i="1"/>
  <c r="M139" i="1"/>
  <c r="K139" i="1"/>
  <c r="J139" i="1"/>
  <c r="H139" i="1"/>
  <c r="G139" i="1"/>
  <c r="P138" i="1"/>
  <c r="O138" i="1"/>
  <c r="M138" i="1"/>
  <c r="K138" i="1"/>
  <c r="J138" i="1"/>
  <c r="H138" i="1"/>
  <c r="G138" i="1"/>
  <c r="P137" i="1"/>
  <c r="O137" i="1"/>
  <c r="M137" i="1"/>
  <c r="K137" i="1"/>
  <c r="J137" i="1"/>
  <c r="H137" i="1"/>
  <c r="G137" i="1"/>
  <c r="O136" i="1"/>
  <c r="M136" i="1"/>
  <c r="K136" i="1"/>
  <c r="J136" i="1"/>
  <c r="H136" i="1"/>
  <c r="G136" i="1"/>
  <c r="P135" i="1"/>
  <c r="O135" i="1"/>
  <c r="M135" i="1"/>
  <c r="K135" i="1"/>
  <c r="J135" i="1"/>
  <c r="H135" i="1"/>
  <c r="G135" i="1"/>
  <c r="P134" i="1"/>
  <c r="O134" i="1"/>
  <c r="M134" i="1"/>
  <c r="K134" i="1"/>
  <c r="J134" i="1"/>
  <c r="H134" i="1"/>
  <c r="G134" i="1"/>
  <c r="P133" i="1"/>
  <c r="O133" i="1"/>
  <c r="M133" i="1"/>
  <c r="K133" i="1"/>
  <c r="J133" i="1"/>
  <c r="H133" i="1"/>
  <c r="G133" i="1"/>
  <c r="P132" i="1"/>
  <c r="O132" i="1"/>
  <c r="M132" i="1"/>
  <c r="K132" i="1"/>
  <c r="J132" i="1"/>
  <c r="H132" i="1"/>
  <c r="G132" i="1"/>
  <c r="P131" i="1"/>
  <c r="O131" i="1"/>
  <c r="M131" i="1"/>
  <c r="K131" i="1"/>
  <c r="J131" i="1"/>
  <c r="H131" i="1"/>
  <c r="G131" i="1"/>
  <c r="P130" i="1"/>
  <c r="O130" i="1"/>
  <c r="M130" i="1"/>
  <c r="K130" i="1"/>
  <c r="J130" i="1"/>
  <c r="H130" i="1"/>
  <c r="G130" i="1"/>
  <c r="P129" i="1"/>
  <c r="O129" i="1"/>
  <c r="M129" i="1"/>
  <c r="K129" i="1"/>
  <c r="J129" i="1"/>
  <c r="H129" i="1"/>
  <c r="G129" i="1"/>
  <c r="P128" i="1"/>
  <c r="O128" i="1"/>
  <c r="M128" i="1"/>
  <c r="K128" i="1"/>
  <c r="J128" i="1"/>
  <c r="H128" i="1"/>
  <c r="G128" i="1"/>
  <c r="P127" i="1"/>
  <c r="O127" i="1"/>
  <c r="M127" i="1"/>
  <c r="K127" i="1"/>
  <c r="J127" i="1"/>
  <c r="H127" i="1"/>
  <c r="G127" i="1"/>
  <c r="P126" i="1"/>
  <c r="O126" i="1"/>
  <c r="M126" i="1"/>
  <c r="K126" i="1"/>
  <c r="J126" i="1"/>
  <c r="H126" i="1"/>
  <c r="G126" i="1"/>
  <c r="P125" i="1"/>
  <c r="O125" i="1"/>
  <c r="M125" i="1"/>
  <c r="K125" i="1"/>
  <c r="J125" i="1"/>
  <c r="H125" i="1"/>
  <c r="G125" i="1"/>
  <c r="P124" i="1"/>
  <c r="O124" i="1"/>
  <c r="M124" i="1"/>
  <c r="K124" i="1"/>
  <c r="J124" i="1"/>
  <c r="G124" i="1"/>
  <c r="P123" i="1"/>
  <c r="O123" i="1"/>
  <c r="M123" i="1"/>
  <c r="K123" i="1"/>
  <c r="J123" i="1"/>
  <c r="H123" i="1"/>
  <c r="G123" i="1"/>
  <c r="P122" i="1"/>
  <c r="O122" i="1"/>
  <c r="M122" i="1"/>
  <c r="K122" i="1"/>
  <c r="J122" i="1"/>
  <c r="H122" i="1"/>
  <c r="G122" i="1"/>
  <c r="P121" i="1"/>
  <c r="O121" i="1"/>
  <c r="M121" i="1"/>
  <c r="K121" i="1"/>
  <c r="J121" i="1"/>
  <c r="H121" i="1"/>
  <c r="G121" i="1"/>
  <c r="P120" i="1"/>
  <c r="O120" i="1"/>
  <c r="M120" i="1"/>
  <c r="K120" i="1"/>
  <c r="J120" i="1"/>
  <c r="H120" i="1"/>
  <c r="G120" i="1"/>
  <c r="P119" i="1"/>
  <c r="O119" i="1"/>
  <c r="M119" i="1"/>
  <c r="K119" i="1"/>
  <c r="J119" i="1"/>
  <c r="H119" i="1"/>
  <c r="G119" i="1"/>
  <c r="P118" i="1"/>
  <c r="O118" i="1"/>
  <c r="M118" i="1"/>
  <c r="K118" i="1"/>
  <c r="J118" i="1"/>
  <c r="H118" i="1"/>
  <c r="G118" i="1"/>
  <c r="P117" i="1"/>
  <c r="O117" i="1"/>
  <c r="M117" i="1"/>
  <c r="K117" i="1"/>
  <c r="J117" i="1"/>
  <c r="H117" i="1"/>
  <c r="G117" i="1"/>
  <c r="P116" i="1"/>
  <c r="O116" i="1"/>
  <c r="M116" i="1"/>
  <c r="K116" i="1"/>
  <c r="J116" i="1"/>
  <c r="H116" i="1"/>
  <c r="G116" i="1"/>
  <c r="P115" i="1"/>
  <c r="O115" i="1"/>
  <c r="M115" i="1"/>
  <c r="K115" i="1"/>
  <c r="J115" i="1"/>
  <c r="H115" i="1"/>
  <c r="G115" i="1"/>
  <c r="P114" i="1"/>
  <c r="O114" i="1"/>
  <c r="M114" i="1"/>
  <c r="K114" i="1"/>
  <c r="J114" i="1"/>
  <c r="H114" i="1"/>
  <c r="G114" i="1"/>
  <c r="P113" i="1"/>
  <c r="O113" i="1"/>
  <c r="M113" i="1"/>
  <c r="K113" i="1"/>
  <c r="J113" i="1"/>
  <c r="H113" i="1"/>
  <c r="G113" i="1"/>
  <c r="P112" i="1"/>
  <c r="O112" i="1"/>
  <c r="M112" i="1"/>
  <c r="K112" i="1"/>
  <c r="J112" i="1"/>
  <c r="H112" i="1"/>
  <c r="G112" i="1"/>
  <c r="P111" i="1"/>
  <c r="O111" i="1"/>
  <c r="M111" i="1"/>
  <c r="K111" i="1"/>
  <c r="J111" i="1"/>
  <c r="H111" i="1"/>
  <c r="G111" i="1"/>
  <c r="P110" i="1"/>
  <c r="O110" i="1"/>
  <c r="M110" i="1"/>
  <c r="K110" i="1"/>
  <c r="J110" i="1"/>
  <c r="H110" i="1"/>
  <c r="G110" i="1"/>
  <c r="P109" i="1"/>
  <c r="O109" i="1"/>
  <c r="M109" i="1"/>
  <c r="K109" i="1"/>
  <c r="J109" i="1"/>
  <c r="H109" i="1"/>
  <c r="G109" i="1"/>
  <c r="P108" i="1"/>
  <c r="O108" i="1"/>
  <c r="M108" i="1"/>
  <c r="K108" i="1"/>
  <c r="J108" i="1"/>
  <c r="H108" i="1"/>
  <c r="G108" i="1"/>
  <c r="P107" i="1"/>
  <c r="O107" i="1"/>
  <c r="M107" i="1"/>
  <c r="K107" i="1"/>
  <c r="J107" i="1"/>
  <c r="H107" i="1"/>
  <c r="G107" i="1"/>
  <c r="P106" i="1"/>
  <c r="O106" i="1"/>
  <c r="M106" i="1"/>
  <c r="K106" i="1"/>
  <c r="J106" i="1"/>
  <c r="H106" i="1"/>
  <c r="G106" i="1"/>
  <c r="P105" i="1"/>
  <c r="O105" i="1"/>
  <c r="M105" i="1"/>
  <c r="K105" i="1"/>
  <c r="J105" i="1"/>
  <c r="H105" i="1"/>
  <c r="G105" i="1"/>
  <c r="P104" i="1"/>
  <c r="O104" i="1"/>
  <c r="M104" i="1"/>
  <c r="K104" i="1"/>
  <c r="J104" i="1"/>
  <c r="H104" i="1"/>
  <c r="G104" i="1"/>
  <c r="P103" i="1"/>
  <c r="O103" i="1"/>
  <c r="M103" i="1"/>
  <c r="K103" i="1"/>
  <c r="J103" i="1"/>
  <c r="H103" i="1"/>
  <c r="G103" i="1"/>
  <c r="P102" i="1"/>
  <c r="O102" i="1"/>
  <c r="M102" i="1"/>
  <c r="K102" i="1"/>
  <c r="J102" i="1"/>
  <c r="H102" i="1"/>
  <c r="G102" i="1"/>
  <c r="P101" i="1"/>
  <c r="O101" i="1"/>
  <c r="M101" i="1"/>
  <c r="K101" i="1"/>
  <c r="J101" i="1"/>
  <c r="H101" i="1"/>
  <c r="G101" i="1"/>
  <c r="P100" i="1"/>
  <c r="O100" i="1"/>
  <c r="M100" i="1"/>
  <c r="K100" i="1"/>
  <c r="J100" i="1"/>
  <c r="H100" i="1"/>
  <c r="G100" i="1"/>
  <c r="P99" i="1"/>
  <c r="O99" i="1"/>
  <c r="M99" i="1"/>
  <c r="K99" i="1"/>
  <c r="J99" i="1"/>
  <c r="H99" i="1"/>
  <c r="G99" i="1"/>
  <c r="P98" i="1"/>
  <c r="O98" i="1"/>
  <c r="M98" i="1"/>
  <c r="K98" i="1"/>
  <c r="J98" i="1"/>
  <c r="H98" i="1"/>
  <c r="G98" i="1"/>
  <c r="P97" i="1"/>
  <c r="O97" i="1"/>
  <c r="M97" i="1"/>
  <c r="K97" i="1"/>
  <c r="J97" i="1"/>
  <c r="H97" i="1"/>
  <c r="G97" i="1"/>
  <c r="P96" i="1"/>
  <c r="O96" i="1"/>
  <c r="M96" i="1"/>
  <c r="K96" i="1"/>
  <c r="J96" i="1"/>
  <c r="H96" i="1"/>
  <c r="G96" i="1"/>
  <c r="P95" i="1"/>
  <c r="O95" i="1"/>
  <c r="M95" i="1"/>
  <c r="K95" i="1"/>
  <c r="J95" i="1"/>
  <c r="H95" i="1"/>
  <c r="G95" i="1"/>
  <c r="P94" i="1"/>
  <c r="O94" i="1"/>
  <c r="M94" i="1"/>
  <c r="K94" i="1"/>
  <c r="J94" i="1"/>
  <c r="H94" i="1"/>
  <c r="G94" i="1"/>
  <c r="P93" i="1"/>
  <c r="O93" i="1"/>
  <c r="M93" i="1"/>
  <c r="K93" i="1"/>
  <c r="J93" i="1"/>
  <c r="H93" i="1"/>
  <c r="G93" i="1"/>
  <c r="P92" i="1"/>
  <c r="O92" i="1"/>
  <c r="M92" i="1"/>
  <c r="K92" i="1"/>
  <c r="J92" i="1"/>
  <c r="H92" i="1"/>
  <c r="G92" i="1"/>
  <c r="P91" i="1"/>
  <c r="O91" i="1"/>
  <c r="M91" i="1"/>
  <c r="K91" i="1"/>
  <c r="J91" i="1"/>
  <c r="H91" i="1"/>
  <c r="G91" i="1"/>
  <c r="P90" i="1"/>
  <c r="O90" i="1"/>
  <c r="M90" i="1"/>
  <c r="K90" i="1"/>
  <c r="J90" i="1"/>
  <c r="H90" i="1"/>
  <c r="G90" i="1"/>
  <c r="P89" i="1"/>
  <c r="O89" i="1"/>
  <c r="M89" i="1"/>
  <c r="K89" i="1"/>
  <c r="H89" i="1"/>
  <c r="G89" i="1"/>
  <c r="P88" i="1"/>
  <c r="O88" i="1"/>
  <c r="M88" i="1"/>
  <c r="K88" i="1"/>
  <c r="J88" i="1"/>
  <c r="H88" i="1"/>
  <c r="G88" i="1"/>
  <c r="P87" i="1"/>
  <c r="O87" i="1"/>
  <c r="M87" i="1"/>
  <c r="K87" i="1"/>
  <c r="J87" i="1"/>
  <c r="H87" i="1"/>
  <c r="G87" i="1"/>
  <c r="P86" i="1"/>
  <c r="O86" i="1"/>
  <c r="M86" i="1"/>
  <c r="K86" i="1"/>
  <c r="J86" i="1"/>
  <c r="H86" i="1"/>
  <c r="G86" i="1"/>
  <c r="P85" i="1"/>
  <c r="O85" i="1"/>
  <c r="M85" i="1"/>
  <c r="K85" i="1"/>
  <c r="J85" i="1"/>
  <c r="H85" i="1"/>
  <c r="G85" i="1"/>
  <c r="P84" i="1"/>
  <c r="O84" i="1"/>
  <c r="M84" i="1"/>
  <c r="K84" i="1"/>
  <c r="J84" i="1"/>
  <c r="H84" i="1"/>
  <c r="G84" i="1"/>
  <c r="P83" i="1"/>
  <c r="O83" i="1"/>
  <c r="M83" i="1"/>
  <c r="K83" i="1"/>
  <c r="J83" i="1"/>
  <c r="H83" i="1"/>
  <c r="G83" i="1"/>
  <c r="P82" i="1"/>
  <c r="O82" i="1"/>
  <c r="M82" i="1"/>
  <c r="K82" i="1"/>
  <c r="J82" i="1"/>
  <c r="H82" i="1"/>
  <c r="G82" i="1"/>
  <c r="P81" i="1"/>
  <c r="O81" i="1"/>
  <c r="M81" i="1"/>
  <c r="K81" i="1"/>
  <c r="J81" i="1"/>
  <c r="H81" i="1"/>
  <c r="G81" i="1"/>
  <c r="P80" i="1"/>
  <c r="O80" i="1"/>
  <c r="M80" i="1"/>
  <c r="K80" i="1"/>
  <c r="J80" i="1"/>
  <c r="H80" i="1"/>
  <c r="G80" i="1"/>
  <c r="P79" i="1"/>
  <c r="O79" i="1"/>
  <c r="M79" i="1"/>
  <c r="K79" i="1"/>
  <c r="J79" i="1"/>
  <c r="H79" i="1"/>
  <c r="G79" i="1"/>
  <c r="P78" i="1"/>
  <c r="O78" i="1"/>
  <c r="M78" i="1"/>
  <c r="K78" i="1"/>
  <c r="J78" i="1"/>
  <c r="H78" i="1"/>
  <c r="G78" i="1"/>
  <c r="P77" i="1"/>
  <c r="O77" i="1"/>
  <c r="M77" i="1"/>
  <c r="K77" i="1"/>
  <c r="J77" i="1"/>
  <c r="H77" i="1"/>
  <c r="G77" i="1"/>
  <c r="P76" i="1"/>
  <c r="O76" i="1"/>
  <c r="M76" i="1"/>
  <c r="K76" i="1"/>
  <c r="J76" i="1"/>
  <c r="H76" i="1"/>
  <c r="G76" i="1"/>
  <c r="P75" i="1"/>
  <c r="O75" i="1"/>
  <c r="M75" i="1"/>
  <c r="K75" i="1"/>
  <c r="J75" i="1"/>
  <c r="H75" i="1"/>
  <c r="G75" i="1"/>
  <c r="P74" i="1"/>
  <c r="O74" i="1"/>
  <c r="M74" i="1"/>
  <c r="K74" i="1"/>
  <c r="J74" i="1"/>
  <c r="H74" i="1"/>
  <c r="G74" i="1"/>
  <c r="P73" i="1"/>
  <c r="O73" i="1"/>
  <c r="M73" i="1"/>
  <c r="K73" i="1"/>
  <c r="J73" i="1"/>
  <c r="H73" i="1"/>
  <c r="G73" i="1"/>
  <c r="P72" i="1"/>
  <c r="O72" i="1"/>
  <c r="M72" i="1"/>
  <c r="K72" i="1"/>
  <c r="J72" i="1"/>
  <c r="H72" i="1"/>
  <c r="G72" i="1"/>
  <c r="P71" i="1"/>
  <c r="O71" i="1"/>
  <c r="M71" i="1"/>
  <c r="K71" i="1"/>
  <c r="J71" i="1"/>
  <c r="H71" i="1"/>
  <c r="G71" i="1"/>
  <c r="P70" i="1"/>
  <c r="O70" i="1"/>
  <c r="M70" i="1"/>
  <c r="K70" i="1"/>
  <c r="J70" i="1"/>
  <c r="H70" i="1"/>
  <c r="G70" i="1"/>
  <c r="P69" i="1"/>
  <c r="O69" i="1"/>
  <c r="M69" i="1"/>
  <c r="K69" i="1"/>
  <c r="J69" i="1"/>
  <c r="H69" i="1"/>
  <c r="G69" i="1"/>
  <c r="P68" i="1"/>
  <c r="O68" i="1"/>
  <c r="M68" i="1"/>
  <c r="K68" i="1"/>
  <c r="J68" i="1"/>
  <c r="H68" i="1"/>
  <c r="G68" i="1"/>
  <c r="P67" i="1"/>
  <c r="O67" i="1"/>
  <c r="M67" i="1"/>
  <c r="K67" i="1"/>
  <c r="J67" i="1"/>
  <c r="H67" i="1"/>
  <c r="G67" i="1"/>
  <c r="P66" i="1"/>
  <c r="O66" i="1"/>
  <c r="M66" i="1"/>
  <c r="K66" i="1"/>
  <c r="J66" i="1"/>
  <c r="H66" i="1"/>
  <c r="G66" i="1"/>
  <c r="P65" i="1"/>
  <c r="O65" i="1"/>
  <c r="M65" i="1"/>
  <c r="K65" i="1"/>
  <c r="J65" i="1"/>
  <c r="H65" i="1"/>
  <c r="G65" i="1"/>
  <c r="P64" i="1"/>
  <c r="O64" i="1"/>
  <c r="M64" i="1"/>
  <c r="K64" i="1"/>
  <c r="J64" i="1"/>
  <c r="H64" i="1"/>
  <c r="G64" i="1"/>
  <c r="P63" i="1"/>
  <c r="O63" i="1"/>
  <c r="M63" i="1"/>
  <c r="K63" i="1"/>
  <c r="J63" i="1"/>
  <c r="H63" i="1"/>
  <c r="G63" i="1"/>
  <c r="P62" i="1"/>
  <c r="O62" i="1"/>
  <c r="M62" i="1"/>
  <c r="K62" i="1"/>
  <c r="J62" i="1"/>
  <c r="H62" i="1"/>
  <c r="G62" i="1"/>
  <c r="P61" i="1"/>
  <c r="O61" i="1"/>
  <c r="M61" i="1"/>
  <c r="K61" i="1"/>
  <c r="J61" i="1"/>
  <c r="H61" i="1"/>
  <c r="G61" i="1"/>
  <c r="P60" i="1"/>
  <c r="O60" i="1"/>
  <c r="M60" i="1"/>
  <c r="K60" i="1"/>
  <c r="J60" i="1"/>
  <c r="H60" i="1"/>
  <c r="G60" i="1"/>
  <c r="P59" i="1"/>
  <c r="O59" i="1"/>
  <c r="M59" i="1"/>
  <c r="K59" i="1"/>
  <c r="J59" i="1"/>
  <c r="H59" i="1"/>
  <c r="G59" i="1"/>
  <c r="P58" i="1"/>
  <c r="O58" i="1"/>
  <c r="M58" i="1"/>
  <c r="K58" i="1"/>
  <c r="J58" i="1"/>
  <c r="H58" i="1"/>
  <c r="G58" i="1"/>
  <c r="P57" i="1"/>
  <c r="O57" i="1"/>
  <c r="M57" i="1"/>
  <c r="K57" i="1"/>
  <c r="J57" i="1"/>
  <c r="H57" i="1"/>
  <c r="G57" i="1"/>
  <c r="P56" i="1"/>
  <c r="O56" i="1"/>
  <c r="M56" i="1"/>
  <c r="K56" i="1"/>
  <c r="J56" i="1"/>
  <c r="H56" i="1"/>
  <c r="G56" i="1"/>
  <c r="P55" i="1"/>
  <c r="O55" i="1"/>
  <c r="M55" i="1"/>
  <c r="K55" i="1"/>
  <c r="J55" i="1"/>
  <c r="H55" i="1"/>
  <c r="G55" i="1"/>
  <c r="P54" i="1"/>
  <c r="O54" i="1"/>
  <c r="M54" i="1"/>
  <c r="K54" i="1"/>
  <c r="J54" i="1"/>
  <c r="H54" i="1"/>
  <c r="G54" i="1"/>
  <c r="P53" i="1"/>
  <c r="O53" i="1"/>
  <c r="M53" i="1"/>
  <c r="K53" i="1"/>
  <c r="J53" i="1"/>
  <c r="H53" i="1"/>
  <c r="G53" i="1"/>
  <c r="P52" i="1"/>
  <c r="O52" i="1"/>
  <c r="M52" i="1"/>
  <c r="K52" i="1"/>
  <c r="J52" i="1"/>
  <c r="H52" i="1"/>
  <c r="G52" i="1"/>
  <c r="P51" i="1"/>
  <c r="O51" i="1"/>
  <c r="M51" i="1"/>
  <c r="K51" i="1"/>
  <c r="J51" i="1"/>
  <c r="H51" i="1"/>
  <c r="G51" i="1"/>
  <c r="P50" i="1"/>
  <c r="O50" i="1"/>
  <c r="M50" i="1"/>
  <c r="K50" i="1"/>
  <c r="J50" i="1"/>
  <c r="H50" i="1"/>
  <c r="G50" i="1"/>
  <c r="P49" i="1"/>
  <c r="O49" i="1"/>
  <c r="M49" i="1"/>
  <c r="K49" i="1"/>
  <c r="J49" i="1"/>
  <c r="H49" i="1"/>
  <c r="G49" i="1"/>
  <c r="P48" i="1"/>
  <c r="O48" i="1"/>
  <c r="M48" i="1"/>
  <c r="K48" i="1"/>
  <c r="J48" i="1"/>
  <c r="H48" i="1"/>
  <c r="G48" i="1"/>
  <c r="P47" i="1"/>
  <c r="O47" i="1"/>
  <c r="M47" i="1"/>
  <c r="K47" i="1"/>
  <c r="J47" i="1"/>
  <c r="H47" i="1"/>
  <c r="G47" i="1"/>
  <c r="P46" i="1"/>
  <c r="O46" i="1"/>
  <c r="M46" i="1"/>
  <c r="K46" i="1"/>
  <c r="J46" i="1"/>
  <c r="H46" i="1"/>
  <c r="G46" i="1"/>
  <c r="P45" i="1"/>
  <c r="O45" i="1"/>
  <c r="M45" i="1"/>
  <c r="K45" i="1"/>
  <c r="J45" i="1"/>
  <c r="H45" i="1"/>
  <c r="G45" i="1"/>
  <c r="P44" i="1"/>
  <c r="O44" i="1"/>
  <c r="M44" i="1"/>
  <c r="K44" i="1"/>
  <c r="J44" i="1"/>
  <c r="H44" i="1"/>
  <c r="G44" i="1"/>
  <c r="P43" i="1"/>
  <c r="O43" i="1"/>
  <c r="M43" i="1"/>
  <c r="K43" i="1"/>
  <c r="J43" i="1"/>
  <c r="H43" i="1"/>
  <c r="G43" i="1"/>
  <c r="P42" i="1"/>
  <c r="O42" i="1"/>
  <c r="M42" i="1"/>
  <c r="K42" i="1"/>
  <c r="J42" i="1"/>
  <c r="H42" i="1"/>
  <c r="G42" i="1"/>
  <c r="P41" i="1"/>
  <c r="O41" i="1"/>
  <c r="M41" i="1"/>
  <c r="K41" i="1"/>
  <c r="J41" i="1"/>
  <c r="H41" i="1"/>
  <c r="G41" i="1"/>
  <c r="P40" i="1"/>
  <c r="O40" i="1"/>
  <c r="M40" i="1"/>
  <c r="K40" i="1"/>
  <c r="J40" i="1"/>
  <c r="H40" i="1"/>
  <c r="G40" i="1"/>
  <c r="P39" i="1"/>
  <c r="O39" i="1"/>
  <c r="M39" i="1"/>
  <c r="K39" i="1"/>
  <c r="J39" i="1"/>
  <c r="H39" i="1"/>
  <c r="G39" i="1"/>
  <c r="P38" i="1"/>
  <c r="O38" i="1"/>
  <c r="M38" i="1"/>
  <c r="K38" i="1"/>
  <c r="J38" i="1"/>
  <c r="H38" i="1"/>
  <c r="G38" i="1"/>
  <c r="P37" i="1"/>
  <c r="O37" i="1"/>
  <c r="M37" i="1"/>
  <c r="K37" i="1"/>
  <c r="J37" i="1"/>
  <c r="H37" i="1"/>
  <c r="G37" i="1"/>
  <c r="P36" i="1"/>
  <c r="O36" i="1"/>
  <c r="M36" i="1"/>
  <c r="K36" i="1"/>
  <c r="J36" i="1"/>
  <c r="H36" i="1"/>
  <c r="G36" i="1"/>
  <c r="P35" i="1"/>
  <c r="O35" i="1"/>
  <c r="M35" i="1"/>
  <c r="K35" i="1"/>
  <c r="J35" i="1"/>
  <c r="H35" i="1"/>
  <c r="G35" i="1"/>
  <c r="P34" i="1"/>
  <c r="O34" i="1"/>
  <c r="M34" i="1"/>
  <c r="K34" i="1"/>
  <c r="J34" i="1"/>
  <c r="H34" i="1"/>
  <c r="G34" i="1"/>
  <c r="P33" i="1"/>
  <c r="O33" i="1"/>
  <c r="M33" i="1"/>
  <c r="K33" i="1"/>
  <c r="J33" i="1"/>
  <c r="H33" i="1"/>
  <c r="G33" i="1"/>
  <c r="P32" i="1"/>
  <c r="O32" i="1"/>
  <c r="M32" i="1"/>
  <c r="K32" i="1"/>
  <c r="J32" i="1"/>
  <c r="H32" i="1"/>
  <c r="G32" i="1"/>
  <c r="P31" i="1"/>
  <c r="O31" i="1"/>
  <c r="M31" i="1"/>
  <c r="K31" i="1"/>
  <c r="J31" i="1"/>
  <c r="H31" i="1"/>
  <c r="G31" i="1"/>
  <c r="P30" i="1"/>
  <c r="O30" i="1"/>
  <c r="M30" i="1"/>
  <c r="K30" i="1"/>
  <c r="J30" i="1"/>
  <c r="H30" i="1"/>
  <c r="G30" i="1"/>
  <c r="P29" i="1"/>
  <c r="O29" i="1"/>
  <c r="M29" i="1"/>
  <c r="K29" i="1"/>
  <c r="J29" i="1"/>
  <c r="H29" i="1"/>
  <c r="G29" i="1"/>
  <c r="P28" i="1"/>
  <c r="O28" i="1"/>
  <c r="M28" i="1"/>
  <c r="K28" i="1"/>
  <c r="J28" i="1"/>
  <c r="H28" i="1"/>
  <c r="G28" i="1"/>
  <c r="P27" i="1"/>
  <c r="O27" i="1"/>
  <c r="M27" i="1"/>
  <c r="K27" i="1"/>
  <c r="J27" i="1"/>
  <c r="H27" i="1"/>
  <c r="G27" i="1"/>
  <c r="P26" i="1"/>
  <c r="O26" i="1"/>
  <c r="M26" i="1"/>
  <c r="K26" i="1"/>
  <c r="J26" i="1"/>
  <c r="H26" i="1"/>
  <c r="G26" i="1"/>
  <c r="P25" i="1"/>
  <c r="O25" i="1"/>
  <c r="M25" i="1"/>
  <c r="K25" i="1"/>
  <c r="J25" i="1"/>
  <c r="H25" i="1"/>
  <c r="G25" i="1"/>
  <c r="P24" i="1"/>
  <c r="O24" i="1"/>
  <c r="M24" i="1"/>
  <c r="K24" i="1"/>
  <c r="J24" i="1"/>
  <c r="H24" i="1"/>
  <c r="G24" i="1"/>
  <c r="P23" i="1"/>
  <c r="O23" i="1"/>
  <c r="M23" i="1"/>
  <c r="K23" i="1"/>
  <c r="J23" i="1"/>
  <c r="H23" i="1"/>
  <c r="G23" i="1"/>
  <c r="P22" i="1"/>
  <c r="O22" i="1"/>
  <c r="M22" i="1"/>
  <c r="K22" i="1"/>
  <c r="J22" i="1"/>
  <c r="H22" i="1"/>
  <c r="G22" i="1"/>
  <c r="P21" i="1"/>
  <c r="O21" i="1"/>
  <c r="M21" i="1"/>
  <c r="K21" i="1"/>
  <c r="J21" i="1"/>
  <c r="H21" i="1"/>
  <c r="G21" i="1"/>
  <c r="P20" i="1"/>
  <c r="O20" i="1"/>
  <c r="M20" i="1"/>
  <c r="K20" i="1"/>
  <c r="J20" i="1"/>
  <c r="H20" i="1"/>
  <c r="G20" i="1"/>
  <c r="P19" i="1"/>
  <c r="O19" i="1"/>
  <c r="M19" i="1"/>
  <c r="K19" i="1"/>
  <c r="J19" i="1"/>
  <c r="H19" i="1"/>
  <c r="G19" i="1"/>
  <c r="P18" i="1"/>
  <c r="O18" i="1"/>
  <c r="M18" i="1"/>
  <c r="K18" i="1"/>
  <c r="J18" i="1"/>
  <c r="H18" i="1"/>
  <c r="G18" i="1"/>
  <c r="P17" i="1"/>
  <c r="O17" i="1"/>
  <c r="M17" i="1"/>
  <c r="K17" i="1"/>
  <c r="J17" i="1"/>
  <c r="H17" i="1"/>
  <c r="G17" i="1"/>
  <c r="P16" i="1"/>
  <c r="O16" i="1"/>
  <c r="M16" i="1"/>
  <c r="K16" i="1"/>
  <c r="J16" i="1"/>
  <c r="H16" i="1"/>
  <c r="G16" i="1"/>
  <c r="P15" i="1"/>
  <c r="O15" i="1"/>
  <c r="M15" i="1"/>
  <c r="K15" i="1"/>
  <c r="J15" i="1"/>
  <c r="H15" i="1"/>
  <c r="G15" i="1"/>
  <c r="P14" i="1"/>
  <c r="O14" i="1"/>
  <c r="M14" i="1"/>
  <c r="K14" i="1"/>
  <c r="J14" i="1"/>
  <c r="H14" i="1"/>
  <c r="G14" i="1"/>
  <c r="P13" i="1"/>
  <c r="O13" i="1"/>
  <c r="M13" i="1"/>
  <c r="K13" i="1"/>
  <c r="J13" i="1"/>
  <c r="H13" i="1"/>
  <c r="G13" i="1"/>
  <c r="P12" i="1"/>
  <c r="O12" i="1"/>
  <c r="M12" i="1"/>
  <c r="K12" i="1"/>
  <c r="J12" i="1"/>
  <c r="H12" i="1"/>
  <c r="G12" i="1"/>
  <c r="P11" i="1"/>
  <c r="O11" i="1"/>
  <c r="M11" i="1"/>
  <c r="K11" i="1"/>
  <c r="J11" i="1"/>
  <c r="H11" i="1"/>
  <c r="G11" i="1"/>
  <c r="P10" i="1"/>
  <c r="O10" i="1"/>
  <c r="M10" i="1"/>
  <c r="K10" i="1"/>
  <c r="J10" i="1"/>
  <c r="H10" i="1"/>
  <c r="G10" i="1"/>
  <c r="P9" i="1"/>
  <c r="O9" i="1"/>
  <c r="M9" i="1"/>
  <c r="K9" i="1"/>
  <c r="J9" i="1"/>
  <c r="H9" i="1"/>
  <c r="G9" i="1"/>
  <c r="P8" i="1"/>
  <c r="O8" i="1"/>
  <c r="M8" i="1"/>
  <c r="K8" i="1"/>
  <c r="J8" i="1"/>
  <c r="H8" i="1"/>
  <c r="G8" i="1"/>
  <c r="P7" i="1"/>
  <c r="O7" i="1"/>
  <c r="M7" i="1"/>
  <c r="K7" i="1"/>
  <c r="J7" i="1"/>
  <c r="H7" i="1"/>
  <c r="G7" i="1"/>
  <c r="P6" i="1"/>
  <c r="O6" i="1"/>
  <c r="M6" i="1"/>
  <c r="K6" i="1"/>
  <c r="J6" i="1"/>
  <c r="H6" i="1"/>
  <c r="G6" i="1"/>
  <c r="P5" i="1"/>
  <c r="O5" i="1"/>
  <c r="M5" i="1"/>
  <c r="K5" i="1"/>
  <c r="J5" i="1"/>
  <c r="H5" i="1"/>
  <c r="G5" i="1"/>
  <c r="P4" i="1"/>
  <c r="O4" i="1"/>
  <c r="M4" i="1"/>
  <c r="K4" i="1"/>
  <c r="J4" i="1"/>
  <c r="H4" i="1"/>
  <c r="G4" i="1"/>
  <c r="P3" i="1"/>
  <c r="M3" i="1"/>
  <c r="K3" i="1"/>
  <c r="J3" i="1"/>
  <c r="H3" i="1"/>
  <c r="G3" i="1"/>
  <c r="P2" i="1"/>
  <c r="O2" i="1"/>
  <c r="M2" i="1"/>
  <c r="K2" i="1"/>
  <c r="J2" i="1"/>
  <c r="H2" i="1"/>
  <c r="G2" i="1"/>
</calcChain>
</file>

<file path=xl/sharedStrings.xml><?xml version="1.0" encoding="utf-8"?>
<sst xmlns="http://schemas.openxmlformats.org/spreadsheetml/2006/main" count="1046" uniqueCount="79">
  <si>
    <t>Date</t>
  </si>
  <si>
    <t>Campaign Name</t>
  </si>
  <si>
    <t>Ad Set Name</t>
  </si>
  <si>
    <t>Cost (INR)</t>
  </si>
  <si>
    <t>Impressions</t>
  </si>
  <si>
    <t>Clicks (Traffic)</t>
  </si>
  <si>
    <t>CTR</t>
  </si>
  <si>
    <t>CPC (INR)</t>
  </si>
  <si>
    <t>Leads</t>
  </si>
  <si>
    <t>CPL (INR)</t>
  </si>
  <si>
    <t>Traffic to Lead</t>
  </si>
  <si>
    <t xml:space="preserve">Call </t>
  </si>
  <si>
    <t>Lead to Call</t>
  </si>
  <si>
    <t>Type of Call (Online)</t>
  </si>
  <si>
    <t>Type of Call (Offline)</t>
  </si>
  <si>
    <t>CAC</t>
  </si>
  <si>
    <t>Campaign A</t>
  </si>
  <si>
    <t>Ad Set 1</t>
  </si>
  <si>
    <t>Campaign B</t>
  </si>
  <si>
    <t>Ad Set 2</t>
  </si>
  <si>
    <t>Ad Set 3</t>
  </si>
  <si>
    <t>Call (Conversion)</t>
  </si>
  <si>
    <t>Lead To Call</t>
  </si>
  <si>
    <t>Retargeting</t>
  </si>
  <si>
    <t>Ad Set 5</t>
  </si>
  <si>
    <t>OpenAudience</t>
  </si>
  <si>
    <t>LookalikeAudience</t>
  </si>
  <si>
    <t>Ad Set 6</t>
  </si>
  <si>
    <t>Ad Set 7</t>
  </si>
  <si>
    <t>Row Labels</t>
  </si>
  <si>
    <t>Column Labels</t>
  </si>
  <si>
    <t>Sum of Clicks (Traffic)</t>
  </si>
  <si>
    <t>.</t>
  </si>
  <si>
    <t>DAY WISE ANALYSIS OF CLICKS OF EACH CAMPAIGN</t>
  </si>
  <si>
    <t>GOOGLE   V/S  FACEBOOK</t>
  </si>
  <si>
    <t>Sum of Cost (INR)</t>
  </si>
  <si>
    <t>DAY WISE ANALYSIS OF COST OF ADS IN EACH CAMPAIGN OF GOOGLE AND FACEBOOK</t>
  </si>
  <si>
    <t>GENERAL RESULTS:</t>
  </si>
  <si>
    <t>GOOGLE GOT MORE CLICKS THAN FACEBOOK .</t>
  </si>
  <si>
    <t>RANGE OF CLICKS FOR GOOGLE IS UP TO 24900.</t>
  </si>
  <si>
    <t>RANGE OF CLICKS FOR GOOGLE IS UP TO 32100.</t>
  </si>
  <si>
    <t>GOOGLE ADS WORTH MORE THAN THE FACEBOOK</t>
  </si>
  <si>
    <t xml:space="preserve">AS THE COST OF THE ADS WERE MORE THE CPC WILL BE MORE </t>
  </si>
  <si>
    <t xml:space="preserve">OVERALL REVENUE OF FACE BOOK WILL BE MORE IT IS BECAUSE MORE CAMPAIGNS </t>
  </si>
  <si>
    <t>OFFLINE AND ONLINE CALLS IMPROVEMENT</t>
  </si>
  <si>
    <t>ONLINE</t>
  </si>
  <si>
    <t>OFFLINE</t>
  </si>
  <si>
    <t/>
  </si>
  <si>
    <t>Grand Total</t>
  </si>
  <si>
    <t>Average of CTR</t>
  </si>
  <si>
    <t>Average of Lead to Call</t>
  </si>
  <si>
    <t>Average of CPC (INR)</t>
  </si>
  <si>
    <t>Average of CPL (INR)</t>
  </si>
  <si>
    <t>Average of CAC</t>
  </si>
  <si>
    <t>Performance Evaluation Against Industry Benchmarks</t>
  </si>
  <si>
    <t>Google Campaigns</t>
  </si>
  <si>
    <t>Average CTR: 5.17% (exceeds benchmark of 1.91%)</t>
  </si>
  <si>
    <t>Average CPC: ₹2.04 (INR) (approx. $0.025) (well below benchmark of $2.69)</t>
  </si>
  <si>
    <t>Average CPL: ₹36.32 (INR) (approx. $0.44) (well below benchmark of $21)</t>
  </si>
  <si>
    <t>Average Lead to Call Ratio: 49.47% (exceeds benchmark of 30%)</t>
  </si>
  <si>
    <t>Average CAC: ₹76.07 (INR) (approx. $0.92) (well below benchmark of $100)</t>
  </si>
  <si>
    <t xml:space="preserve">GOOGLE  </t>
  </si>
  <si>
    <t>Average of Lead To Call</t>
  </si>
  <si>
    <t>Face Book Campaigns</t>
  </si>
  <si>
    <t>Average CTR: 5.03% (exceeds benchmark of 0.90%)</t>
  </si>
  <si>
    <t>Average CPC: ₹2.19 (INR) (approx. $0.026) (well below benchmark of $1.72)</t>
  </si>
  <si>
    <t>Average CPL: ₹35.43 (INR) (approx. $0.43) (well below benchmark of $19)</t>
  </si>
  <si>
    <t>Average Lead to Call Ratio: 38.94% (exceeds benchmark of 30%)</t>
  </si>
  <si>
    <t>Summary of Performance</t>
  </si>
  <si>
    <t>Areas Where Performance Exceeds Benchmarks</t>
  </si>
  <si>
    <t>CTR: Both Google and Facebook campaigns significantly exceed the industry benchmarks.</t>
  </si>
  <si>
    <t>CPC: Both campaigns achieve a much lower CPC compared to the industry benchmarks.</t>
  </si>
  <si>
    <t>CPL: Both campaigns have a substantially lower CPL.</t>
  </si>
  <si>
    <t>Lead to Call Ratio: Both campaigns have a higher lead to call ratio than the benchmark.</t>
  </si>
  <si>
    <t>CAC: For Google campaigns, the CAC is well below the industry benchmark.</t>
  </si>
  <si>
    <t>Areas Where Performance Meets or Falls Short</t>
  </si>
  <si>
    <t xml:space="preserve">There are no areas where the campaigns fall short of the provided benchmarks. </t>
  </si>
  <si>
    <t xml:space="preserve"> All key performance metrics for both Google and Facebook campaigns meet or exceed the industry benchmarks.</t>
  </si>
  <si>
    <t>Overall, the performance of the campaigns is excellent, surpassing the industry standards in all evaluated metrics. This indicates that the ad sets are well-optimized and cost-effective.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</si>
</sst>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0"/>
      <color rgb="FF000000"/>
      <name val="Arial"/>
      <scheme val="minor"/>
    </font>
    <font>
      <sz val="8"/>
      <color rgb="FF000000"/>
      <name val="&quot;Helvetica Neue&quot;"/>
    </font>
    <font>
      <sz val="10"/>
      <color theme="1"/>
      <name val="Arial"/>
      <scheme val="minor"/>
    </font>
    <font>
      <sz val="10"/>
      <color rgb="FF000000"/>
      <name val="Arial"/>
      <family val="2"/>
      <scheme val="minor"/>
    </font>
    <font>
      <u/>
      <sz val="26"/>
      <color rgb="FF000000"/>
      <name val="Algerian"/>
      <family val="5"/>
    </font>
    <font>
      <sz val="10"/>
      <color rgb="FFFF0000"/>
      <name val="Arial"/>
      <family val="2"/>
      <scheme val="minor"/>
    </font>
    <font>
      <u/>
      <sz val="20"/>
      <color rgb="FF000000"/>
      <name val="Aharoni"/>
      <charset val="177"/>
    </font>
    <font>
      <sz val="10"/>
      <color rgb="FF000000"/>
      <name val="Arial"/>
      <scheme val="minor"/>
    </font>
    <font>
      <u/>
      <sz val="11"/>
      <color rgb="FF000000"/>
      <name val="Aharoni"/>
      <charset val="177"/>
    </font>
    <font>
      <b/>
      <u/>
      <sz val="10"/>
      <color rgb="FF000000"/>
      <name val="Arial"/>
      <family val="2"/>
      <scheme val="minor"/>
    </font>
    <font>
      <sz val="12"/>
      <color rgb="FF000000"/>
      <name val="Arial"/>
      <family val="2"/>
      <scheme val="minor"/>
    </font>
    <font>
      <b/>
      <u/>
      <sz val="16"/>
      <color rgb="FF000000"/>
      <name val="Arial"/>
      <family val="2"/>
      <scheme val="minor"/>
    </font>
    <font>
      <u/>
      <sz val="16"/>
      <color rgb="FF000000"/>
      <name val="Aharoni"/>
      <charset val="177"/>
    </font>
    <font>
      <u/>
      <sz val="18"/>
      <color rgb="FF000000"/>
      <name val="Algerian"/>
      <family val="5"/>
    </font>
    <font>
      <b/>
      <u/>
      <sz val="18"/>
      <color rgb="FF000000"/>
      <name val="Aharoni"/>
      <charset val="177"/>
    </font>
    <font>
      <b/>
      <u/>
      <sz val="24"/>
      <color rgb="FF000000"/>
      <name val="Aharoni"/>
      <charset val="177"/>
    </font>
  </fonts>
  <fills count="6">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rgb="FFFFFFCC"/>
      </patternFill>
    </fill>
    <fill>
      <patternFill patternType="solid">
        <fgColor theme="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7" fillId="4" borderId="1" applyNumberFormat="0" applyFont="0" applyAlignment="0" applyProtection="0"/>
  </cellStyleXfs>
  <cellXfs count="36">
    <xf numFmtId="0" fontId="0" fillId="0" borderId="0" xfId="0"/>
    <xf numFmtId="0" fontId="1" fillId="0" borderId="0" xfId="0" applyFont="1" applyAlignment="1">
      <alignment vertical="top"/>
    </xf>
    <xf numFmtId="0" fontId="2" fillId="0" borderId="0" xfId="0" applyFont="1"/>
    <xf numFmtId="10" fontId="1" fillId="0" borderId="0" xfId="0" applyNumberFormat="1" applyFont="1" applyAlignment="1">
      <alignment vertical="top"/>
    </xf>
    <xf numFmtId="1" fontId="1" fillId="0" borderId="0" xfId="0" applyNumberFormat="1" applyFont="1" applyAlignment="1">
      <alignment vertical="top"/>
    </xf>
    <xf numFmtId="1" fontId="2" fillId="0" borderId="0" xfId="0" applyNumberFormat="1" applyFont="1"/>
    <xf numFmtId="14" fontId="1" fillId="0" borderId="0" xfId="0" applyNumberFormat="1" applyFont="1" applyAlignment="1">
      <alignment vertical="top"/>
    </xf>
    <xf numFmtId="0" fontId="0" fillId="0" borderId="0" xfId="0" pivotButton="1"/>
    <xf numFmtId="0" fontId="0" fillId="0" borderId="0" xfId="0" applyAlignment="1">
      <alignment horizontal="left"/>
    </xf>
    <xf numFmtId="0" fontId="0" fillId="2" borderId="0" xfId="0" applyFill="1"/>
    <xf numFmtId="0" fontId="5" fillId="2" borderId="0" xfId="0" applyFont="1" applyFill="1"/>
    <xf numFmtId="0" fontId="3" fillId="2" borderId="0" xfId="0" applyFont="1" applyFill="1"/>
    <xf numFmtId="0" fontId="0" fillId="3" borderId="0" xfId="0" applyFill="1"/>
    <xf numFmtId="0" fontId="6" fillId="2" borderId="0" xfId="0" applyFont="1" applyFill="1"/>
    <xf numFmtId="0" fontId="8" fillId="2" borderId="0" xfId="0" applyFont="1" applyFill="1"/>
    <xf numFmtId="0" fontId="9" fillId="2" borderId="0" xfId="0" applyFont="1" applyFill="1"/>
    <xf numFmtId="0" fontId="9" fillId="4" borderId="1" xfId="1" applyFont="1" applyAlignment="1">
      <alignment horizontal="left" vertical="center"/>
    </xf>
    <xf numFmtId="0" fontId="0" fillId="4" borderId="1" xfId="1" applyFont="1" applyAlignment="1">
      <alignment horizontal="left" vertical="center"/>
    </xf>
    <xf numFmtId="0" fontId="3" fillId="4" borderId="1" xfId="1" applyFont="1" applyAlignment="1">
      <alignment horizontal="left" vertical="center"/>
    </xf>
    <xf numFmtId="14" fontId="1" fillId="0" borderId="0" xfId="0" applyNumberFormat="1" applyFont="1" applyAlignment="1">
      <alignment horizontal="center" vertical="center"/>
    </xf>
    <xf numFmtId="14" fontId="0" fillId="0" borderId="0" xfId="0" applyNumberFormat="1" applyAlignment="1">
      <alignment horizontal="center" vertical="center"/>
    </xf>
    <xf numFmtId="0" fontId="0" fillId="4" borderId="1" xfId="1" applyFont="1"/>
    <xf numFmtId="2" fontId="0" fillId="0" borderId="0" xfId="0" applyNumberFormat="1"/>
    <xf numFmtId="0" fontId="11" fillId="2" borderId="0" xfId="0" applyFont="1" applyFill="1"/>
    <xf numFmtId="2" fontId="1" fillId="0" borderId="0" xfId="0" applyNumberFormat="1" applyFont="1" applyAlignment="1">
      <alignment vertical="top"/>
    </xf>
    <xf numFmtId="2" fontId="0" fillId="0" borderId="0" xfId="0" pivotButton="1" applyNumberFormat="1"/>
    <xf numFmtId="2" fontId="0" fillId="0" borderId="0" xfId="0" applyNumberFormat="1" applyAlignment="1">
      <alignment horizontal="left"/>
    </xf>
    <xf numFmtId="0" fontId="12" fillId="4" borderId="1" xfId="1" applyFont="1"/>
    <xf numFmtId="0" fontId="10" fillId="4" borderId="1" xfId="1" applyFont="1"/>
    <xf numFmtId="0" fontId="14" fillId="4" borderId="1" xfId="1" applyFont="1"/>
    <xf numFmtId="0" fontId="15" fillId="2" borderId="0" xfId="0" applyFont="1" applyFill="1"/>
    <xf numFmtId="0" fontId="4" fillId="2" borderId="0" xfId="0" applyFont="1" applyFill="1" applyAlignment="1">
      <alignment horizontal="center"/>
    </xf>
    <xf numFmtId="0" fontId="0" fillId="2" borderId="0" xfId="0" applyFill="1" applyAlignment="1">
      <alignment horizontal="center"/>
    </xf>
    <xf numFmtId="0" fontId="13" fillId="2" borderId="0" xfId="0" applyFont="1" applyFill="1" applyAlignment="1">
      <alignment horizontal="center"/>
    </xf>
    <xf numFmtId="0" fontId="5" fillId="5" borderId="0" xfId="0" applyFont="1" applyFill="1"/>
    <xf numFmtId="0" fontId="0" fillId="5" borderId="0" xfId="0" applyFill="1"/>
  </cellXfs>
  <cellStyles count="2">
    <cellStyle name="Normal" xfId="0" builtinId="0"/>
    <cellStyle name="Note" xfId="1" builtinId="10"/>
  </cellStyles>
  <dxfs count="7">
    <dxf>
      <fill>
        <patternFill patternType="solid">
          <fgColor rgb="FFFF0000"/>
          <bgColor rgb="FFFF0000"/>
        </patternFill>
      </fill>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000000"/>
      <color rgb="FF1101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18" Type="http://schemas.microsoft.com/office/2007/relationships/slicerCache" Target="slicerCaches/slicerCache9.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microsoft.com/office/2007/relationships/slicerCache" Target="slicerCaches/slicerCache8.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alcChain" Target="calcChain.xml"/><Relationship Id="rId10" Type="http://schemas.microsoft.com/office/2007/relationships/slicerCache" Target="slicerCaches/slicerCache1.xml"/><Relationship Id="rId19"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5.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Dataxx.xlsx]DASHBOARD!PivotTable9</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DASHBOARD!$M$9:$M$10</c:f>
              <c:strCache>
                <c:ptCount val="1"/>
                <c:pt idx="0">
                  <c:v>Ad Set 5</c:v>
                </c:pt>
              </c:strCache>
            </c:strRef>
          </c:tx>
          <c:spPr>
            <a:solidFill>
              <a:schemeClr val="accent1"/>
            </a:solidFill>
            <a:ln>
              <a:noFill/>
            </a:ln>
            <a:effectLst/>
          </c:spPr>
          <c:invertIfNegative val="0"/>
          <c:cat>
            <c:strRef>
              <c:f>DASHBOARD!$L$11:$L$13</c:f>
              <c:strCache>
                <c:ptCount val="3"/>
                <c:pt idx="0">
                  <c:v>LookalikeAudience</c:v>
                </c:pt>
                <c:pt idx="1">
                  <c:v>OpenAudience</c:v>
                </c:pt>
                <c:pt idx="2">
                  <c:v>Retargeting</c:v>
                </c:pt>
              </c:strCache>
            </c:strRef>
          </c:cat>
          <c:val>
            <c:numRef>
              <c:f>DASHBOARD!$M$11:$M$13</c:f>
              <c:numCache>
                <c:formatCode>General</c:formatCode>
                <c:ptCount val="3"/>
                <c:pt idx="0">
                  <c:v>716</c:v>
                </c:pt>
                <c:pt idx="1">
                  <c:v>716</c:v>
                </c:pt>
                <c:pt idx="2">
                  <c:v>804</c:v>
                </c:pt>
              </c:numCache>
            </c:numRef>
          </c:val>
          <c:extLst>
            <c:ext xmlns:c16="http://schemas.microsoft.com/office/drawing/2014/chart" uri="{C3380CC4-5D6E-409C-BE32-E72D297353CC}">
              <c16:uniqueId val="{00000000-092B-4ED0-9A62-30E427A170B9}"/>
            </c:ext>
          </c:extLst>
        </c:ser>
        <c:ser>
          <c:idx val="1"/>
          <c:order val="1"/>
          <c:tx>
            <c:strRef>
              <c:f>DASHBOARD!$N$9:$N$10</c:f>
              <c:strCache>
                <c:ptCount val="1"/>
                <c:pt idx="0">
                  <c:v>Ad Set 6</c:v>
                </c:pt>
              </c:strCache>
            </c:strRef>
          </c:tx>
          <c:spPr>
            <a:solidFill>
              <a:schemeClr val="accent2"/>
            </a:solidFill>
            <a:ln>
              <a:noFill/>
            </a:ln>
            <a:effectLst/>
          </c:spPr>
          <c:invertIfNegative val="0"/>
          <c:cat>
            <c:strRef>
              <c:f>DASHBOARD!$L$11:$L$13</c:f>
              <c:strCache>
                <c:ptCount val="3"/>
                <c:pt idx="0">
                  <c:v>LookalikeAudience</c:v>
                </c:pt>
                <c:pt idx="1">
                  <c:v>OpenAudience</c:v>
                </c:pt>
                <c:pt idx="2">
                  <c:v>Retargeting</c:v>
                </c:pt>
              </c:strCache>
            </c:strRef>
          </c:cat>
          <c:val>
            <c:numRef>
              <c:f>DASHBOARD!$N$11:$N$13</c:f>
              <c:numCache>
                <c:formatCode>General</c:formatCode>
                <c:ptCount val="3"/>
                <c:pt idx="0">
                  <c:v>739</c:v>
                </c:pt>
                <c:pt idx="1">
                  <c:v>781</c:v>
                </c:pt>
                <c:pt idx="2">
                  <c:v>727</c:v>
                </c:pt>
              </c:numCache>
            </c:numRef>
          </c:val>
          <c:extLst>
            <c:ext xmlns:c16="http://schemas.microsoft.com/office/drawing/2014/chart" uri="{C3380CC4-5D6E-409C-BE32-E72D297353CC}">
              <c16:uniqueId val="{00000001-092B-4ED0-9A62-30E427A170B9}"/>
            </c:ext>
          </c:extLst>
        </c:ser>
        <c:ser>
          <c:idx val="2"/>
          <c:order val="2"/>
          <c:tx>
            <c:strRef>
              <c:f>DASHBOARD!$O$9:$O$10</c:f>
              <c:strCache>
                <c:ptCount val="1"/>
                <c:pt idx="0">
                  <c:v>Ad Set 7</c:v>
                </c:pt>
              </c:strCache>
            </c:strRef>
          </c:tx>
          <c:spPr>
            <a:solidFill>
              <a:schemeClr val="accent3"/>
            </a:solidFill>
            <a:ln>
              <a:noFill/>
            </a:ln>
            <a:effectLst/>
          </c:spPr>
          <c:invertIfNegative val="0"/>
          <c:cat>
            <c:strRef>
              <c:f>DASHBOARD!$L$11:$L$13</c:f>
              <c:strCache>
                <c:ptCount val="3"/>
                <c:pt idx="0">
                  <c:v>LookalikeAudience</c:v>
                </c:pt>
                <c:pt idx="1">
                  <c:v>OpenAudience</c:v>
                </c:pt>
                <c:pt idx="2">
                  <c:v>Retargeting</c:v>
                </c:pt>
              </c:strCache>
            </c:strRef>
          </c:cat>
          <c:val>
            <c:numRef>
              <c:f>DASHBOARD!$O$11:$O$13</c:f>
              <c:numCache>
                <c:formatCode>General</c:formatCode>
                <c:ptCount val="3"/>
                <c:pt idx="0">
                  <c:v>734</c:v>
                </c:pt>
                <c:pt idx="1">
                  <c:v>745</c:v>
                </c:pt>
                <c:pt idx="2">
                  <c:v>891</c:v>
                </c:pt>
              </c:numCache>
            </c:numRef>
          </c:val>
          <c:extLst>
            <c:ext xmlns:c16="http://schemas.microsoft.com/office/drawing/2014/chart" uri="{C3380CC4-5D6E-409C-BE32-E72D297353CC}">
              <c16:uniqueId val="{00000002-092B-4ED0-9A62-30E427A170B9}"/>
            </c:ext>
          </c:extLst>
        </c:ser>
        <c:dLbls>
          <c:showLegendKey val="0"/>
          <c:showVal val="0"/>
          <c:showCatName val="0"/>
          <c:showSerName val="0"/>
          <c:showPercent val="0"/>
          <c:showBubbleSize val="0"/>
        </c:dLbls>
        <c:gapWidth val="219"/>
        <c:overlap val="-27"/>
        <c:axId val="154716176"/>
        <c:axId val="154719536"/>
      </c:barChart>
      <c:catAx>
        <c:axId val="15471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54719536"/>
        <c:crosses val="autoZero"/>
        <c:auto val="1"/>
        <c:lblAlgn val="ctr"/>
        <c:lblOffset val="100"/>
        <c:noMultiLvlLbl val="0"/>
      </c:catAx>
      <c:valAx>
        <c:axId val="15471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5471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Dataxx.xlsx]DASHBOARD!PivotTable8</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DASHBOARD!$D$9:$D$10</c:f>
              <c:strCache>
                <c:ptCount val="1"/>
                <c:pt idx="0">
                  <c:v>Ad Set 1</c:v>
                </c:pt>
              </c:strCache>
            </c:strRef>
          </c:tx>
          <c:spPr>
            <a:solidFill>
              <a:schemeClr val="accent1"/>
            </a:solidFill>
            <a:ln>
              <a:noFill/>
            </a:ln>
            <a:effectLst/>
          </c:spPr>
          <c:invertIfNegative val="0"/>
          <c:cat>
            <c:strRef>
              <c:f>DASHBOARD!$C$11:$C$12</c:f>
              <c:strCache>
                <c:ptCount val="2"/>
                <c:pt idx="0">
                  <c:v>Campaign A</c:v>
                </c:pt>
                <c:pt idx="1">
                  <c:v>Campaign B</c:v>
                </c:pt>
              </c:strCache>
            </c:strRef>
          </c:cat>
          <c:val>
            <c:numRef>
              <c:f>DASHBOARD!$D$11:$D$12</c:f>
              <c:numCache>
                <c:formatCode>General</c:formatCode>
                <c:ptCount val="2"/>
                <c:pt idx="0">
                  <c:v>1061</c:v>
                </c:pt>
                <c:pt idx="1">
                  <c:v>1025</c:v>
                </c:pt>
              </c:numCache>
            </c:numRef>
          </c:val>
          <c:extLst>
            <c:ext xmlns:c16="http://schemas.microsoft.com/office/drawing/2014/chart" uri="{C3380CC4-5D6E-409C-BE32-E72D297353CC}">
              <c16:uniqueId val="{00000000-8D44-4418-9DE3-3C75F25B73B1}"/>
            </c:ext>
          </c:extLst>
        </c:ser>
        <c:ser>
          <c:idx val="1"/>
          <c:order val="1"/>
          <c:tx>
            <c:strRef>
              <c:f>DASHBOARD!$E$9:$E$10</c:f>
              <c:strCache>
                <c:ptCount val="1"/>
                <c:pt idx="0">
                  <c:v>Ad Set 2</c:v>
                </c:pt>
              </c:strCache>
            </c:strRef>
          </c:tx>
          <c:spPr>
            <a:solidFill>
              <a:schemeClr val="accent2"/>
            </a:solidFill>
            <a:ln>
              <a:noFill/>
            </a:ln>
            <a:effectLst/>
          </c:spPr>
          <c:invertIfNegative val="0"/>
          <c:cat>
            <c:strRef>
              <c:f>DASHBOARD!$C$11:$C$12</c:f>
              <c:strCache>
                <c:ptCount val="2"/>
                <c:pt idx="0">
                  <c:v>Campaign A</c:v>
                </c:pt>
                <c:pt idx="1">
                  <c:v>Campaign B</c:v>
                </c:pt>
              </c:strCache>
            </c:strRef>
          </c:cat>
          <c:val>
            <c:numRef>
              <c:f>DASHBOARD!$E$11:$E$12</c:f>
              <c:numCache>
                <c:formatCode>General</c:formatCode>
                <c:ptCount val="2"/>
                <c:pt idx="0">
                  <c:v>1153</c:v>
                </c:pt>
                <c:pt idx="1">
                  <c:v>911</c:v>
                </c:pt>
              </c:numCache>
            </c:numRef>
          </c:val>
          <c:extLst>
            <c:ext xmlns:c16="http://schemas.microsoft.com/office/drawing/2014/chart" uri="{C3380CC4-5D6E-409C-BE32-E72D297353CC}">
              <c16:uniqueId val="{00000001-5EA2-424D-9FDB-B4B088C81F79}"/>
            </c:ext>
          </c:extLst>
        </c:ser>
        <c:ser>
          <c:idx val="2"/>
          <c:order val="2"/>
          <c:tx>
            <c:strRef>
              <c:f>DASHBOARD!$F$9:$F$10</c:f>
              <c:strCache>
                <c:ptCount val="1"/>
                <c:pt idx="0">
                  <c:v>Ad Set 3</c:v>
                </c:pt>
              </c:strCache>
            </c:strRef>
          </c:tx>
          <c:spPr>
            <a:solidFill>
              <a:schemeClr val="accent3"/>
            </a:solidFill>
            <a:ln>
              <a:noFill/>
            </a:ln>
            <a:effectLst/>
          </c:spPr>
          <c:invertIfNegative val="0"/>
          <c:cat>
            <c:strRef>
              <c:f>DASHBOARD!$C$11:$C$12</c:f>
              <c:strCache>
                <c:ptCount val="2"/>
                <c:pt idx="0">
                  <c:v>Campaign A</c:v>
                </c:pt>
                <c:pt idx="1">
                  <c:v>Campaign B</c:v>
                </c:pt>
              </c:strCache>
            </c:strRef>
          </c:cat>
          <c:val>
            <c:numRef>
              <c:f>DASHBOARD!$F$11:$F$12</c:f>
              <c:numCache>
                <c:formatCode>General</c:formatCode>
                <c:ptCount val="2"/>
                <c:pt idx="0">
                  <c:v>918</c:v>
                </c:pt>
                <c:pt idx="1">
                  <c:v>936</c:v>
                </c:pt>
              </c:numCache>
            </c:numRef>
          </c:val>
          <c:extLst>
            <c:ext xmlns:c16="http://schemas.microsoft.com/office/drawing/2014/chart" uri="{C3380CC4-5D6E-409C-BE32-E72D297353CC}">
              <c16:uniqueId val="{00000002-5EA2-424D-9FDB-B4B088C81F79}"/>
            </c:ext>
          </c:extLst>
        </c:ser>
        <c:dLbls>
          <c:showLegendKey val="0"/>
          <c:showVal val="0"/>
          <c:showCatName val="0"/>
          <c:showSerName val="0"/>
          <c:showPercent val="0"/>
          <c:showBubbleSize val="0"/>
        </c:dLbls>
        <c:gapWidth val="219"/>
        <c:overlap val="-27"/>
        <c:axId val="154733456"/>
        <c:axId val="154728656"/>
      </c:barChart>
      <c:catAx>
        <c:axId val="15473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54728656"/>
        <c:crosses val="autoZero"/>
        <c:auto val="1"/>
        <c:lblAlgn val="ctr"/>
        <c:lblOffset val="100"/>
        <c:noMultiLvlLbl val="0"/>
      </c:catAx>
      <c:valAx>
        <c:axId val="154728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chemeClr val="tx2"/>
          </a:solid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5473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Dataxx.xlsx]DASHBOARD!PivotTable1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DASHBOARD!$C$43:$C$44</c:f>
              <c:strCache>
                <c:ptCount val="1"/>
                <c:pt idx="0">
                  <c:v>Ad Set 1</c:v>
                </c:pt>
              </c:strCache>
            </c:strRef>
          </c:tx>
          <c:spPr>
            <a:solidFill>
              <a:schemeClr val="accent1"/>
            </a:solidFill>
            <a:ln>
              <a:noFill/>
            </a:ln>
            <a:effectLst/>
          </c:spPr>
          <c:invertIfNegative val="0"/>
          <c:cat>
            <c:strRef>
              <c:f>DASHBOARD!$B$45:$B$46</c:f>
              <c:strCache>
                <c:ptCount val="2"/>
                <c:pt idx="0">
                  <c:v>Campaign A</c:v>
                </c:pt>
                <c:pt idx="1">
                  <c:v>Campaign B</c:v>
                </c:pt>
              </c:strCache>
            </c:strRef>
          </c:cat>
          <c:val>
            <c:numRef>
              <c:f>DASHBOARD!$C$45:$C$46</c:f>
              <c:numCache>
                <c:formatCode>General</c:formatCode>
                <c:ptCount val="2"/>
                <c:pt idx="0">
                  <c:v>2114.52</c:v>
                </c:pt>
                <c:pt idx="1">
                  <c:v>2448.08</c:v>
                </c:pt>
              </c:numCache>
            </c:numRef>
          </c:val>
          <c:extLst>
            <c:ext xmlns:c16="http://schemas.microsoft.com/office/drawing/2014/chart" uri="{C3380CC4-5D6E-409C-BE32-E72D297353CC}">
              <c16:uniqueId val="{00000000-3334-4F9E-8F08-9C39257BDE5C}"/>
            </c:ext>
          </c:extLst>
        </c:ser>
        <c:ser>
          <c:idx val="1"/>
          <c:order val="1"/>
          <c:tx>
            <c:strRef>
              <c:f>DASHBOARD!$D$43:$D$44</c:f>
              <c:strCache>
                <c:ptCount val="1"/>
                <c:pt idx="0">
                  <c:v>Ad Set 2</c:v>
                </c:pt>
              </c:strCache>
            </c:strRef>
          </c:tx>
          <c:spPr>
            <a:solidFill>
              <a:schemeClr val="accent2"/>
            </a:solidFill>
            <a:ln>
              <a:noFill/>
            </a:ln>
            <a:effectLst/>
          </c:spPr>
          <c:invertIfNegative val="0"/>
          <c:cat>
            <c:strRef>
              <c:f>DASHBOARD!$B$45:$B$46</c:f>
              <c:strCache>
                <c:ptCount val="2"/>
                <c:pt idx="0">
                  <c:v>Campaign A</c:v>
                </c:pt>
                <c:pt idx="1">
                  <c:v>Campaign B</c:v>
                </c:pt>
              </c:strCache>
            </c:strRef>
          </c:cat>
          <c:val>
            <c:numRef>
              <c:f>DASHBOARD!$D$45:$D$46</c:f>
              <c:numCache>
                <c:formatCode>General</c:formatCode>
                <c:ptCount val="2"/>
                <c:pt idx="0">
                  <c:v>1805.61</c:v>
                </c:pt>
                <c:pt idx="1">
                  <c:v>2146.15</c:v>
                </c:pt>
              </c:numCache>
            </c:numRef>
          </c:val>
          <c:extLst>
            <c:ext xmlns:c16="http://schemas.microsoft.com/office/drawing/2014/chart" uri="{C3380CC4-5D6E-409C-BE32-E72D297353CC}">
              <c16:uniqueId val="{00000005-3334-4F9E-8F08-9C39257BDE5C}"/>
            </c:ext>
          </c:extLst>
        </c:ser>
        <c:ser>
          <c:idx val="2"/>
          <c:order val="2"/>
          <c:tx>
            <c:strRef>
              <c:f>DASHBOARD!$E$43:$E$44</c:f>
              <c:strCache>
                <c:ptCount val="1"/>
                <c:pt idx="0">
                  <c:v>Ad Set 3</c:v>
                </c:pt>
              </c:strCache>
            </c:strRef>
          </c:tx>
          <c:spPr>
            <a:solidFill>
              <a:schemeClr val="accent3"/>
            </a:solidFill>
            <a:ln>
              <a:noFill/>
            </a:ln>
            <a:effectLst/>
          </c:spPr>
          <c:invertIfNegative val="0"/>
          <c:cat>
            <c:strRef>
              <c:f>DASHBOARD!$B$45:$B$46</c:f>
              <c:strCache>
                <c:ptCount val="2"/>
                <c:pt idx="0">
                  <c:v>Campaign A</c:v>
                </c:pt>
                <c:pt idx="1">
                  <c:v>Campaign B</c:v>
                </c:pt>
              </c:strCache>
            </c:strRef>
          </c:cat>
          <c:val>
            <c:numRef>
              <c:f>DASHBOARD!$E$45:$E$46</c:f>
              <c:numCache>
                <c:formatCode>General</c:formatCode>
                <c:ptCount val="2"/>
                <c:pt idx="0">
                  <c:v>2110.46</c:v>
                </c:pt>
                <c:pt idx="1">
                  <c:v>2416.38</c:v>
                </c:pt>
              </c:numCache>
            </c:numRef>
          </c:val>
          <c:extLst>
            <c:ext xmlns:c16="http://schemas.microsoft.com/office/drawing/2014/chart" uri="{C3380CC4-5D6E-409C-BE32-E72D297353CC}">
              <c16:uniqueId val="{00000006-3334-4F9E-8F08-9C39257BDE5C}"/>
            </c:ext>
          </c:extLst>
        </c:ser>
        <c:dLbls>
          <c:showLegendKey val="0"/>
          <c:showVal val="0"/>
          <c:showCatName val="0"/>
          <c:showSerName val="0"/>
          <c:showPercent val="0"/>
          <c:showBubbleSize val="0"/>
        </c:dLbls>
        <c:gapWidth val="219"/>
        <c:overlap val="-27"/>
        <c:axId val="1679098895"/>
        <c:axId val="1679101295"/>
      </c:barChart>
      <c:catAx>
        <c:axId val="167909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679101295"/>
        <c:crosses val="autoZero"/>
        <c:auto val="1"/>
        <c:lblAlgn val="ctr"/>
        <c:lblOffset val="100"/>
        <c:noMultiLvlLbl val="0"/>
      </c:catAx>
      <c:valAx>
        <c:axId val="167910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67909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Dataxx.xlsx]DASHBOARD!PivotTable2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DASHBOARD!$M$43:$M$44</c:f>
              <c:strCache>
                <c:ptCount val="1"/>
                <c:pt idx="0">
                  <c:v>Ad Set 5</c:v>
                </c:pt>
              </c:strCache>
            </c:strRef>
          </c:tx>
          <c:spPr>
            <a:solidFill>
              <a:schemeClr val="accent1"/>
            </a:solidFill>
            <a:ln>
              <a:noFill/>
            </a:ln>
            <a:effectLst/>
          </c:spPr>
          <c:invertIfNegative val="0"/>
          <c:cat>
            <c:strRef>
              <c:f>DASHBOARD!$L$45:$L$47</c:f>
              <c:strCache>
                <c:ptCount val="3"/>
                <c:pt idx="0">
                  <c:v>LookalikeAudience</c:v>
                </c:pt>
                <c:pt idx="1">
                  <c:v>OpenAudience</c:v>
                </c:pt>
                <c:pt idx="2">
                  <c:v>Retargeting</c:v>
                </c:pt>
              </c:strCache>
            </c:strRef>
          </c:cat>
          <c:val>
            <c:numRef>
              <c:f>DASHBOARD!$M$45:$M$47</c:f>
              <c:numCache>
                <c:formatCode>General</c:formatCode>
                <c:ptCount val="3"/>
                <c:pt idx="0">
                  <c:v>51883.12</c:v>
                </c:pt>
                <c:pt idx="1">
                  <c:v>52545.06</c:v>
                </c:pt>
                <c:pt idx="2">
                  <c:v>52102.789999999986</c:v>
                </c:pt>
              </c:numCache>
            </c:numRef>
          </c:val>
          <c:extLst>
            <c:ext xmlns:c16="http://schemas.microsoft.com/office/drawing/2014/chart" uri="{C3380CC4-5D6E-409C-BE32-E72D297353CC}">
              <c16:uniqueId val="{00000000-23D1-4221-8F4F-9193D41D1F2C}"/>
            </c:ext>
          </c:extLst>
        </c:ser>
        <c:ser>
          <c:idx val="1"/>
          <c:order val="1"/>
          <c:tx>
            <c:strRef>
              <c:f>DASHBOARD!$N$43:$N$44</c:f>
              <c:strCache>
                <c:ptCount val="1"/>
                <c:pt idx="0">
                  <c:v>Ad Set 6</c:v>
                </c:pt>
              </c:strCache>
            </c:strRef>
          </c:tx>
          <c:spPr>
            <a:solidFill>
              <a:schemeClr val="accent2"/>
            </a:solidFill>
            <a:ln>
              <a:noFill/>
            </a:ln>
            <a:effectLst/>
          </c:spPr>
          <c:invertIfNegative val="0"/>
          <c:cat>
            <c:strRef>
              <c:f>DASHBOARD!$L$45:$L$47</c:f>
              <c:strCache>
                <c:ptCount val="3"/>
                <c:pt idx="0">
                  <c:v>LookalikeAudience</c:v>
                </c:pt>
                <c:pt idx="1">
                  <c:v>OpenAudience</c:v>
                </c:pt>
                <c:pt idx="2">
                  <c:v>Retargeting</c:v>
                </c:pt>
              </c:strCache>
            </c:strRef>
          </c:cat>
          <c:val>
            <c:numRef>
              <c:f>DASHBOARD!$N$45:$N$47</c:f>
              <c:numCache>
                <c:formatCode>General</c:formatCode>
                <c:ptCount val="3"/>
                <c:pt idx="0">
                  <c:v>51726.46</c:v>
                </c:pt>
                <c:pt idx="1">
                  <c:v>52441.079999999987</c:v>
                </c:pt>
                <c:pt idx="2">
                  <c:v>53234.12000000001</c:v>
                </c:pt>
              </c:numCache>
            </c:numRef>
          </c:val>
          <c:extLst>
            <c:ext xmlns:c16="http://schemas.microsoft.com/office/drawing/2014/chart" uri="{C3380CC4-5D6E-409C-BE32-E72D297353CC}">
              <c16:uniqueId val="{00000001-23D1-4221-8F4F-9193D41D1F2C}"/>
            </c:ext>
          </c:extLst>
        </c:ser>
        <c:ser>
          <c:idx val="2"/>
          <c:order val="2"/>
          <c:tx>
            <c:strRef>
              <c:f>DASHBOARD!$O$43:$O$44</c:f>
              <c:strCache>
                <c:ptCount val="1"/>
                <c:pt idx="0">
                  <c:v>Ad Set 7</c:v>
                </c:pt>
              </c:strCache>
            </c:strRef>
          </c:tx>
          <c:spPr>
            <a:solidFill>
              <a:schemeClr val="accent3"/>
            </a:solidFill>
            <a:ln>
              <a:noFill/>
            </a:ln>
            <a:effectLst/>
          </c:spPr>
          <c:invertIfNegative val="0"/>
          <c:cat>
            <c:strRef>
              <c:f>DASHBOARD!$L$45:$L$47</c:f>
              <c:strCache>
                <c:ptCount val="3"/>
                <c:pt idx="0">
                  <c:v>LookalikeAudience</c:v>
                </c:pt>
                <c:pt idx="1">
                  <c:v>OpenAudience</c:v>
                </c:pt>
                <c:pt idx="2">
                  <c:v>Retargeting</c:v>
                </c:pt>
              </c:strCache>
            </c:strRef>
          </c:cat>
          <c:val>
            <c:numRef>
              <c:f>DASHBOARD!$O$45:$O$47</c:f>
              <c:numCache>
                <c:formatCode>General</c:formatCode>
                <c:ptCount val="3"/>
                <c:pt idx="0">
                  <c:v>52663.039999999994</c:v>
                </c:pt>
                <c:pt idx="1">
                  <c:v>53407.06</c:v>
                </c:pt>
                <c:pt idx="2">
                  <c:v>50854.720000000001</c:v>
                </c:pt>
              </c:numCache>
            </c:numRef>
          </c:val>
          <c:extLst>
            <c:ext xmlns:c16="http://schemas.microsoft.com/office/drawing/2014/chart" uri="{C3380CC4-5D6E-409C-BE32-E72D297353CC}">
              <c16:uniqueId val="{00000002-23D1-4221-8F4F-9193D41D1F2C}"/>
            </c:ext>
          </c:extLst>
        </c:ser>
        <c:dLbls>
          <c:showLegendKey val="0"/>
          <c:showVal val="0"/>
          <c:showCatName val="0"/>
          <c:showSerName val="0"/>
          <c:showPercent val="0"/>
          <c:showBubbleSize val="0"/>
        </c:dLbls>
        <c:gapWidth val="219"/>
        <c:overlap val="-27"/>
        <c:axId val="1866741967"/>
        <c:axId val="1869327855"/>
      </c:barChart>
      <c:catAx>
        <c:axId val="186674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69327855"/>
        <c:crosses val="autoZero"/>
        <c:auto val="1"/>
        <c:lblAlgn val="ctr"/>
        <c:lblOffset val="100"/>
        <c:noMultiLvlLbl val="0"/>
      </c:catAx>
      <c:valAx>
        <c:axId val="1869327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6674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Dataxx.xlsx]DASHBOARD!PivotTable6</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DASHBOARD!$C$83:$C$85</c:f>
              <c:strCache>
                <c:ptCount val="1"/>
                <c:pt idx="0">
                  <c:v>ONLINE - Ad Set 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DASHBOARD!$B$86:$B$87</c:f>
              <c:strCache>
                <c:ptCount val="2"/>
                <c:pt idx="0">
                  <c:v>Campaign A</c:v>
                </c:pt>
                <c:pt idx="1">
                  <c:v>Campaign B</c:v>
                </c:pt>
              </c:strCache>
            </c:strRef>
          </c:cat>
          <c:val>
            <c:numRef>
              <c:f>DASHBOARD!$C$86:$C$87</c:f>
              <c:numCache>
                <c:formatCode>General</c:formatCode>
                <c:ptCount val="2"/>
                <c:pt idx="0">
                  <c:v>17</c:v>
                </c:pt>
                <c:pt idx="1">
                  <c:v>17</c:v>
                </c:pt>
              </c:numCache>
            </c:numRef>
          </c:val>
          <c:smooth val="0"/>
          <c:extLst>
            <c:ext xmlns:c16="http://schemas.microsoft.com/office/drawing/2014/chart" uri="{C3380CC4-5D6E-409C-BE32-E72D297353CC}">
              <c16:uniqueId val="{00000000-2998-469C-927A-D9B74CCDB693}"/>
            </c:ext>
          </c:extLst>
        </c:ser>
        <c:ser>
          <c:idx val="1"/>
          <c:order val="1"/>
          <c:tx>
            <c:strRef>
              <c:f>DASHBOARD!$D$83:$D$85</c:f>
              <c:strCache>
                <c:ptCount val="1"/>
                <c:pt idx="0">
                  <c:v>ONLINE - Ad Set 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DASHBOARD!$B$86:$B$87</c:f>
              <c:strCache>
                <c:ptCount val="2"/>
                <c:pt idx="0">
                  <c:v>Campaign A</c:v>
                </c:pt>
                <c:pt idx="1">
                  <c:v>Campaign B</c:v>
                </c:pt>
              </c:strCache>
            </c:strRef>
          </c:cat>
          <c:val>
            <c:numRef>
              <c:f>DASHBOARD!$D$86:$D$87</c:f>
              <c:numCache>
                <c:formatCode>General</c:formatCode>
                <c:ptCount val="2"/>
                <c:pt idx="0">
                  <c:v>16</c:v>
                </c:pt>
                <c:pt idx="1">
                  <c:v>13</c:v>
                </c:pt>
              </c:numCache>
            </c:numRef>
          </c:val>
          <c:smooth val="0"/>
          <c:extLst>
            <c:ext xmlns:c16="http://schemas.microsoft.com/office/drawing/2014/chart" uri="{C3380CC4-5D6E-409C-BE32-E72D297353CC}">
              <c16:uniqueId val="{00000001-2998-469C-927A-D9B74CCDB693}"/>
            </c:ext>
          </c:extLst>
        </c:ser>
        <c:ser>
          <c:idx val="2"/>
          <c:order val="2"/>
          <c:tx>
            <c:strRef>
              <c:f>DASHBOARD!$E$83:$E$85</c:f>
              <c:strCache>
                <c:ptCount val="1"/>
                <c:pt idx="0">
                  <c:v>ONLINE - Ad Set 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DASHBOARD!$B$86:$B$87</c:f>
              <c:strCache>
                <c:ptCount val="2"/>
                <c:pt idx="0">
                  <c:v>Campaign A</c:v>
                </c:pt>
                <c:pt idx="1">
                  <c:v>Campaign B</c:v>
                </c:pt>
              </c:strCache>
            </c:strRef>
          </c:cat>
          <c:val>
            <c:numRef>
              <c:f>DASHBOARD!$E$86:$E$87</c:f>
              <c:numCache>
                <c:formatCode>General</c:formatCode>
                <c:ptCount val="2"/>
                <c:pt idx="0">
                  <c:v>16</c:v>
                </c:pt>
                <c:pt idx="1">
                  <c:v>18</c:v>
                </c:pt>
              </c:numCache>
            </c:numRef>
          </c:val>
          <c:smooth val="0"/>
          <c:extLst>
            <c:ext xmlns:c16="http://schemas.microsoft.com/office/drawing/2014/chart" uri="{C3380CC4-5D6E-409C-BE32-E72D297353CC}">
              <c16:uniqueId val="{00000002-2998-469C-927A-D9B74CCDB693}"/>
            </c:ext>
          </c:extLst>
        </c:ser>
        <c:ser>
          <c:idx val="3"/>
          <c:order val="3"/>
          <c:tx>
            <c:strRef>
              <c:f>DASHBOARD!$F$83:$F$85</c:f>
              <c:strCache>
                <c:ptCount val="1"/>
                <c:pt idx="0">
                  <c:v>OFFLINE - Ad Set 1</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DASHBOARD!$B$86:$B$87</c:f>
              <c:strCache>
                <c:ptCount val="2"/>
                <c:pt idx="0">
                  <c:v>Campaign A</c:v>
                </c:pt>
                <c:pt idx="1">
                  <c:v>Campaign B</c:v>
                </c:pt>
              </c:strCache>
            </c:strRef>
          </c:cat>
          <c:val>
            <c:numRef>
              <c:f>DASHBOARD!$F$86:$F$87</c:f>
              <c:numCache>
                <c:formatCode>General</c:formatCode>
                <c:ptCount val="2"/>
                <c:pt idx="0">
                  <c:v>10</c:v>
                </c:pt>
                <c:pt idx="1">
                  <c:v>6</c:v>
                </c:pt>
              </c:numCache>
            </c:numRef>
          </c:val>
          <c:smooth val="0"/>
          <c:extLst>
            <c:ext xmlns:c16="http://schemas.microsoft.com/office/drawing/2014/chart" uri="{C3380CC4-5D6E-409C-BE32-E72D297353CC}">
              <c16:uniqueId val="{00000003-2998-469C-927A-D9B74CCDB693}"/>
            </c:ext>
          </c:extLst>
        </c:ser>
        <c:ser>
          <c:idx val="4"/>
          <c:order val="4"/>
          <c:tx>
            <c:strRef>
              <c:f>DASHBOARD!$G$83:$G$85</c:f>
              <c:strCache>
                <c:ptCount val="1"/>
                <c:pt idx="0">
                  <c:v>OFFLINE - Ad Set 2</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DASHBOARD!$B$86:$B$87</c:f>
              <c:strCache>
                <c:ptCount val="2"/>
                <c:pt idx="0">
                  <c:v>Campaign A</c:v>
                </c:pt>
                <c:pt idx="1">
                  <c:v>Campaign B</c:v>
                </c:pt>
              </c:strCache>
            </c:strRef>
          </c:cat>
          <c:val>
            <c:numRef>
              <c:f>DASHBOARD!$G$86:$G$87</c:f>
              <c:numCache>
                <c:formatCode>General</c:formatCode>
                <c:ptCount val="2"/>
                <c:pt idx="0">
                  <c:v>13</c:v>
                </c:pt>
                <c:pt idx="1">
                  <c:v>24</c:v>
                </c:pt>
              </c:numCache>
            </c:numRef>
          </c:val>
          <c:smooth val="0"/>
          <c:extLst>
            <c:ext xmlns:c16="http://schemas.microsoft.com/office/drawing/2014/chart" uri="{C3380CC4-5D6E-409C-BE32-E72D297353CC}">
              <c16:uniqueId val="{00000004-2998-469C-927A-D9B74CCDB693}"/>
            </c:ext>
          </c:extLst>
        </c:ser>
        <c:ser>
          <c:idx val="5"/>
          <c:order val="5"/>
          <c:tx>
            <c:strRef>
              <c:f>DASHBOARD!$H$83:$H$85</c:f>
              <c:strCache>
                <c:ptCount val="1"/>
                <c:pt idx="0">
                  <c:v>OFFLINE - Ad Set 3</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DASHBOARD!$B$86:$B$87</c:f>
              <c:strCache>
                <c:ptCount val="2"/>
                <c:pt idx="0">
                  <c:v>Campaign A</c:v>
                </c:pt>
                <c:pt idx="1">
                  <c:v>Campaign B</c:v>
                </c:pt>
              </c:strCache>
            </c:strRef>
          </c:cat>
          <c:val>
            <c:numRef>
              <c:f>DASHBOARD!$H$86:$H$87</c:f>
              <c:numCache>
                <c:formatCode>General</c:formatCode>
                <c:ptCount val="2"/>
                <c:pt idx="0">
                  <c:v>18</c:v>
                </c:pt>
                <c:pt idx="1">
                  <c:v>19</c:v>
                </c:pt>
              </c:numCache>
            </c:numRef>
          </c:val>
          <c:smooth val="0"/>
          <c:extLst>
            <c:ext xmlns:c16="http://schemas.microsoft.com/office/drawing/2014/chart" uri="{C3380CC4-5D6E-409C-BE32-E72D297353CC}">
              <c16:uniqueId val="{00000005-2998-469C-927A-D9B74CCDB693}"/>
            </c:ext>
          </c:extLst>
        </c:ser>
        <c:dLbls>
          <c:showLegendKey val="0"/>
          <c:showVal val="0"/>
          <c:showCatName val="0"/>
          <c:showSerName val="0"/>
          <c:showPercent val="0"/>
          <c:showBubbleSize val="0"/>
        </c:dLbls>
        <c:marker val="1"/>
        <c:smooth val="0"/>
        <c:axId val="1802950719"/>
        <c:axId val="1802938719"/>
      </c:lineChart>
      <c:catAx>
        <c:axId val="180295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02938719"/>
        <c:crosses val="autoZero"/>
        <c:auto val="1"/>
        <c:lblAlgn val="ctr"/>
        <c:lblOffset val="100"/>
        <c:noMultiLvlLbl val="0"/>
      </c:catAx>
      <c:valAx>
        <c:axId val="180293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0295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Dataxx.xlsx]DASHBOARD!PivotTable7</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DASHBOARD!$N$83:$N$85</c:f>
              <c:strCache>
                <c:ptCount val="1"/>
                <c:pt idx="0">
                  <c:v>Ad Set 5 - ONLINE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DASHBOARD!$M$86:$M$88</c:f>
              <c:strCache>
                <c:ptCount val="3"/>
                <c:pt idx="0">
                  <c:v>LookalikeAudience</c:v>
                </c:pt>
                <c:pt idx="1">
                  <c:v>OpenAudience</c:v>
                </c:pt>
                <c:pt idx="2">
                  <c:v>Retargeting</c:v>
                </c:pt>
              </c:strCache>
            </c:strRef>
          </c:cat>
          <c:val>
            <c:numRef>
              <c:f>DASHBOARD!$N$86:$N$88</c:f>
              <c:numCache>
                <c:formatCode>General</c:formatCode>
                <c:ptCount val="3"/>
                <c:pt idx="0">
                  <c:v>14</c:v>
                </c:pt>
                <c:pt idx="1">
                  <c:v>18</c:v>
                </c:pt>
                <c:pt idx="2">
                  <c:v>12</c:v>
                </c:pt>
              </c:numCache>
            </c:numRef>
          </c:val>
          <c:smooth val="0"/>
          <c:extLst>
            <c:ext xmlns:c16="http://schemas.microsoft.com/office/drawing/2014/chart" uri="{C3380CC4-5D6E-409C-BE32-E72D297353CC}">
              <c16:uniqueId val="{00000000-7140-471A-B494-C4CC236351DC}"/>
            </c:ext>
          </c:extLst>
        </c:ser>
        <c:ser>
          <c:idx val="1"/>
          <c:order val="1"/>
          <c:tx>
            <c:strRef>
              <c:f>DASHBOARD!$O$83:$O$85</c:f>
              <c:strCache>
                <c:ptCount val="1"/>
                <c:pt idx="0">
                  <c:v>Ad Set 5 - OFFLINE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DASHBOARD!$M$86:$M$88</c:f>
              <c:strCache>
                <c:ptCount val="3"/>
                <c:pt idx="0">
                  <c:v>LookalikeAudience</c:v>
                </c:pt>
                <c:pt idx="1">
                  <c:v>OpenAudience</c:v>
                </c:pt>
                <c:pt idx="2">
                  <c:v>Retargeting</c:v>
                </c:pt>
              </c:strCache>
            </c:strRef>
          </c:cat>
          <c:val>
            <c:numRef>
              <c:f>DASHBOARD!$O$86:$O$88</c:f>
              <c:numCache>
                <c:formatCode>General</c:formatCode>
                <c:ptCount val="3"/>
                <c:pt idx="0">
                  <c:v>3</c:v>
                </c:pt>
                <c:pt idx="1">
                  <c:v>2</c:v>
                </c:pt>
                <c:pt idx="2">
                  <c:v>11</c:v>
                </c:pt>
              </c:numCache>
            </c:numRef>
          </c:val>
          <c:smooth val="0"/>
          <c:extLst>
            <c:ext xmlns:c16="http://schemas.microsoft.com/office/drawing/2014/chart" uri="{C3380CC4-5D6E-409C-BE32-E72D297353CC}">
              <c16:uniqueId val="{00000001-7140-471A-B494-C4CC236351DC}"/>
            </c:ext>
          </c:extLst>
        </c:ser>
        <c:ser>
          <c:idx val="2"/>
          <c:order val="2"/>
          <c:tx>
            <c:strRef>
              <c:f>DASHBOARD!$P$83:$P$85</c:f>
              <c:strCache>
                <c:ptCount val="1"/>
                <c:pt idx="0">
                  <c:v>Ad Set 6 - ONLINE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DASHBOARD!$M$86:$M$88</c:f>
              <c:strCache>
                <c:ptCount val="3"/>
                <c:pt idx="0">
                  <c:v>LookalikeAudience</c:v>
                </c:pt>
                <c:pt idx="1">
                  <c:v>OpenAudience</c:v>
                </c:pt>
                <c:pt idx="2">
                  <c:v>Retargeting</c:v>
                </c:pt>
              </c:strCache>
            </c:strRef>
          </c:cat>
          <c:val>
            <c:numRef>
              <c:f>DASHBOARD!$P$86:$P$88</c:f>
              <c:numCache>
                <c:formatCode>General</c:formatCode>
                <c:ptCount val="3"/>
                <c:pt idx="0">
                  <c:v>13</c:v>
                </c:pt>
                <c:pt idx="1">
                  <c:v>15</c:v>
                </c:pt>
                <c:pt idx="2">
                  <c:v>16</c:v>
                </c:pt>
              </c:numCache>
            </c:numRef>
          </c:val>
          <c:smooth val="0"/>
          <c:extLst>
            <c:ext xmlns:c16="http://schemas.microsoft.com/office/drawing/2014/chart" uri="{C3380CC4-5D6E-409C-BE32-E72D297353CC}">
              <c16:uniqueId val="{00000002-7140-471A-B494-C4CC236351DC}"/>
            </c:ext>
          </c:extLst>
        </c:ser>
        <c:ser>
          <c:idx val="3"/>
          <c:order val="3"/>
          <c:tx>
            <c:strRef>
              <c:f>DASHBOARD!$Q$83:$Q$85</c:f>
              <c:strCache>
                <c:ptCount val="1"/>
                <c:pt idx="0">
                  <c:v>Ad Set 6 - OFFLINE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DASHBOARD!$M$86:$M$88</c:f>
              <c:strCache>
                <c:ptCount val="3"/>
                <c:pt idx="0">
                  <c:v>LookalikeAudience</c:v>
                </c:pt>
                <c:pt idx="1">
                  <c:v>OpenAudience</c:v>
                </c:pt>
                <c:pt idx="2">
                  <c:v>Retargeting</c:v>
                </c:pt>
              </c:strCache>
            </c:strRef>
          </c:cat>
          <c:val>
            <c:numRef>
              <c:f>DASHBOARD!$Q$86:$Q$88</c:f>
              <c:numCache>
                <c:formatCode>General</c:formatCode>
                <c:ptCount val="3"/>
                <c:pt idx="0">
                  <c:v>2</c:v>
                </c:pt>
                <c:pt idx="1">
                  <c:v>1</c:v>
                </c:pt>
                <c:pt idx="2">
                  <c:v>1</c:v>
                </c:pt>
              </c:numCache>
            </c:numRef>
          </c:val>
          <c:smooth val="0"/>
          <c:extLst>
            <c:ext xmlns:c16="http://schemas.microsoft.com/office/drawing/2014/chart" uri="{C3380CC4-5D6E-409C-BE32-E72D297353CC}">
              <c16:uniqueId val="{00000003-7140-471A-B494-C4CC236351DC}"/>
            </c:ext>
          </c:extLst>
        </c:ser>
        <c:ser>
          <c:idx val="4"/>
          <c:order val="4"/>
          <c:tx>
            <c:strRef>
              <c:f>DASHBOARD!$R$83:$R$85</c:f>
              <c:strCache>
                <c:ptCount val="1"/>
                <c:pt idx="0">
                  <c:v>Ad Set 7 - ONLINE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DASHBOARD!$M$86:$M$88</c:f>
              <c:strCache>
                <c:ptCount val="3"/>
                <c:pt idx="0">
                  <c:v>LookalikeAudience</c:v>
                </c:pt>
                <c:pt idx="1">
                  <c:v>OpenAudience</c:v>
                </c:pt>
                <c:pt idx="2">
                  <c:v>Retargeting</c:v>
                </c:pt>
              </c:strCache>
            </c:strRef>
          </c:cat>
          <c:val>
            <c:numRef>
              <c:f>DASHBOARD!$R$86:$R$88</c:f>
              <c:numCache>
                <c:formatCode>General</c:formatCode>
                <c:ptCount val="3"/>
                <c:pt idx="0">
                  <c:v>14</c:v>
                </c:pt>
                <c:pt idx="1">
                  <c:v>10</c:v>
                </c:pt>
                <c:pt idx="2">
                  <c:v>16</c:v>
                </c:pt>
              </c:numCache>
            </c:numRef>
          </c:val>
          <c:smooth val="0"/>
          <c:extLst>
            <c:ext xmlns:c16="http://schemas.microsoft.com/office/drawing/2014/chart" uri="{C3380CC4-5D6E-409C-BE32-E72D297353CC}">
              <c16:uniqueId val="{00000004-7140-471A-B494-C4CC236351DC}"/>
            </c:ext>
          </c:extLst>
        </c:ser>
        <c:ser>
          <c:idx val="5"/>
          <c:order val="5"/>
          <c:tx>
            <c:strRef>
              <c:f>DASHBOARD!$S$83:$S$85</c:f>
              <c:strCache>
                <c:ptCount val="1"/>
                <c:pt idx="0">
                  <c:v>Ad Set 7 - OFFLINE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DASHBOARD!$M$86:$M$88</c:f>
              <c:strCache>
                <c:ptCount val="3"/>
                <c:pt idx="0">
                  <c:v>LookalikeAudience</c:v>
                </c:pt>
                <c:pt idx="1">
                  <c:v>OpenAudience</c:v>
                </c:pt>
                <c:pt idx="2">
                  <c:v>Retargeting</c:v>
                </c:pt>
              </c:strCache>
            </c:strRef>
          </c:cat>
          <c:val>
            <c:numRef>
              <c:f>DASHBOARD!$S$86:$S$88</c:f>
              <c:numCache>
                <c:formatCode>General</c:formatCode>
                <c:ptCount val="3"/>
                <c:pt idx="0">
                  <c:v>6</c:v>
                </c:pt>
                <c:pt idx="1">
                  <c:v>7</c:v>
                </c:pt>
                <c:pt idx="2">
                  <c:v>3</c:v>
                </c:pt>
              </c:numCache>
            </c:numRef>
          </c:val>
          <c:smooth val="0"/>
          <c:extLst>
            <c:ext xmlns:c16="http://schemas.microsoft.com/office/drawing/2014/chart" uri="{C3380CC4-5D6E-409C-BE32-E72D297353CC}">
              <c16:uniqueId val="{00000005-7140-471A-B494-C4CC236351DC}"/>
            </c:ext>
          </c:extLst>
        </c:ser>
        <c:dLbls>
          <c:showLegendKey val="0"/>
          <c:showVal val="0"/>
          <c:showCatName val="0"/>
          <c:showSerName val="0"/>
          <c:showPercent val="0"/>
          <c:showBubbleSize val="0"/>
        </c:dLbls>
        <c:marker val="1"/>
        <c:smooth val="0"/>
        <c:axId val="1872800127"/>
        <c:axId val="1872803487"/>
      </c:lineChart>
      <c:catAx>
        <c:axId val="187280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72803487"/>
        <c:crosses val="autoZero"/>
        <c:auto val="1"/>
        <c:lblAlgn val="ctr"/>
        <c:lblOffset val="100"/>
        <c:noMultiLvlLbl val="0"/>
      </c:catAx>
      <c:valAx>
        <c:axId val="1872803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87280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OME!A1"/></Relationships>
</file>

<file path=xl/drawings/_rels/drawing2.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hyperlink" Target="#HOME!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4.svg"/></Relationships>
</file>

<file path=xl/drawings/_rels/drawing4.xml.rels><?xml version="1.0" encoding="UTF-8" standalone="yes"?>
<Relationships xmlns="http://schemas.openxmlformats.org/package/2006/relationships"><Relationship Id="rId8" Type="http://schemas.openxmlformats.org/officeDocument/2006/relationships/hyperlink" Target="https://www.linkedin.com/in/lohitha701/" TargetMode="External"/><Relationship Id="rId13" Type="http://schemas.openxmlformats.org/officeDocument/2006/relationships/hyperlink" Target="#DASHBOARD!A82"/><Relationship Id="rId3" Type="http://schemas.openxmlformats.org/officeDocument/2006/relationships/image" Target="../media/image1.png"/><Relationship Id="rId7" Type="http://schemas.openxmlformats.org/officeDocument/2006/relationships/image" Target="../media/image9.svg"/><Relationship Id="rId12" Type="http://schemas.openxmlformats.org/officeDocument/2006/relationships/hyperlink" Target="#DASHBOARD!A50"/><Relationship Id="rId2" Type="http://schemas.openxmlformats.org/officeDocument/2006/relationships/image" Target="../media/image6.jpg"/><Relationship Id="rId1" Type="http://schemas.openxmlformats.org/officeDocument/2006/relationships/image" Target="../media/image5.jpeg"/><Relationship Id="rId6" Type="http://schemas.openxmlformats.org/officeDocument/2006/relationships/image" Target="../media/image8.png"/><Relationship Id="rId11" Type="http://schemas.openxmlformats.org/officeDocument/2006/relationships/image" Target="../media/image11.png"/><Relationship Id="rId5" Type="http://schemas.openxmlformats.org/officeDocument/2006/relationships/hyperlink" Target="#DASHBOARD!A1"/><Relationship Id="rId15" Type="http://schemas.openxmlformats.org/officeDocument/2006/relationships/hyperlink" Target="#DASHBOARD!A155"/><Relationship Id="rId10" Type="http://schemas.openxmlformats.org/officeDocument/2006/relationships/hyperlink" Target="https://github.com/lohitha6" TargetMode="External"/><Relationship Id="rId4" Type="http://schemas.openxmlformats.org/officeDocument/2006/relationships/image" Target="../media/image7.svg"/><Relationship Id="rId9" Type="http://schemas.openxmlformats.org/officeDocument/2006/relationships/image" Target="../media/image10.png"/><Relationship Id="rId14" Type="http://schemas.openxmlformats.org/officeDocument/2006/relationships/hyperlink" Target="#DASHBOARD!A122"/></Relationships>
</file>

<file path=xl/drawings/drawing1.xml><?xml version="1.0" encoding="utf-8"?>
<xdr:wsDr xmlns:xdr="http://schemas.openxmlformats.org/drawingml/2006/spreadsheetDrawing" xmlns:a="http://schemas.openxmlformats.org/drawingml/2006/main">
  <xdr:twoCellAnchor editAs="oneCell">
    <xdr:from>
      <xdr:col>16</xdr:col>
      <xdr:colOff>22860</xdr:colOff>
      <xdr:row>0</xdr:row>
      <xdr:rowOff>175261</xdr:rowOff>
    </xdr:from>
    <xdr:to>
      <xdr:col>17</xdr:col>
      <xdr:colOff>31569</xdr:colOff>
      <xdr:row>5</xdr:row>
      <xdr:rowOff>7621</xdr:rowOff>
    </xdr:to>
    <xdr:pic>
      <xdr:nvPicPr>
        <xdr:cNvPr id="2" name="Graphic 1" descr="House with solid fill">
          <a:hlinkClick xmlns:r="http://schemas.openxmlformats.org/officeDocument/2006/relationships" r:id="rId1"/>
          <a:extLst>
            <a:ext uri="{FF2B5EF4-FFF2-40B4-BE49-F238E27FC236}">
              <a16:creationId xmlns:a16="http://schemas.microsoft.com/office/drawing/2014/main" id="{94BB1E1B-B5D2-49A4-A1A6-30BA68E022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4020800" y="175261"/>
          <a:ext cx="877389" cy="8229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22861</xdr:colOff>
      <xdr:row>1</xdr:row>
      <xdr:rowOff>38101</xdr:rowOff>
    </xdr:from>
    <xdr:to>
      <xdr:col>16</xdr:col>
      <xdr:colOff>853441</xdr:colOff>
      <xdr:row>5</xdr:row>
      <xdr:rowOff>121920</xdr:rowOff>
    </xdr:to>
    <xdr:pic>
      <xdr:nvPicPr>
        <xdr:cNvPr id="2" name="Graphic 1" descr="House with solid fill">
          <a:hlinkClick xmlns:r="http://schemas.openxmlformats.org/officeDocument/2006/relationships" r:id="rId1"/>
          <a:extLst>
            <a:ext uri="{FF2B5EF4-FFF2-40B4-BE49-F238E27FC236}">
              <a16:creationId xmlns:a16="http://schemas.microsoft.com/office/drawing/2014/main" id="{83614ACF-B349-4EDD-B585-F669E23D09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317481" y="205741"/>
          <a:ext cx="830580" cy="7543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304800</xdr:colOff>
      <xdr:row>15</xdr:row>
      <xdr:rowOff>7620</xdr:rowOff>
    </xdr:from>
    <xdr:to>
      <xdr:col>16</xdr:col>
      <xdr:colOff>0</xdr:colOff>
      <xdr:row>31</xdr:row>
      <xdr:rowOff>68580</xdr:rowOff>
    </xdr:to>
    <xdr:graphicFrame macro="">
      <xdr:nvGraphicFramePr>
        <xdr:cNvPr id="8" name="Chart 7">
          <a:extLst>
            <a:ext uri="{FF2B5EF4-FFF2-40B4-BE49-F238E27FC236}">
              <a16:creationId xmlns:a16="http://schemas.microsoft.com/office/drawing/2014/main" id="{FD4472E7-5F9F-2758-EC76-E0E12DE77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76200</xdr:colOff>
      <xdr:row>15</xdr:row>
      <xdr:rowOff>7620</xdr:rowOff>
    </xdr:from>
    <xdr:to>
      <xdr:col>7</xdr:col>
      <xdr:colOff>312420</xdr:colOff>
      <xdr:row>32</xdr:row>
      <xdr:rowOff>15240</xdr:rowOff>
    </xdr:to>
    <xdr:graphicFrame macro="">
      <xdr:nvGraphicFramePr>
        <xdr:cNvPr id="9" name="Chart 8">
          <a:extLst>
            <a:ext uri="{FF2B5EF4-FFF2-40B4-BE49-F238E27FC236}">
              <a16:creationId xmlns:a16="http://schemas.microsoft.com/office/drawing/2014/main" id="{F3E38BCD-637B-899E-B2F2-50D4B3E420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121920</xdr:colOff>
      <xdr:row>8</xdr:row>
      <xdr:rowOff>83821</xdr:rowOff>
    </xdr:from>
    <xdr:to>
      <xdr:col>19</xdr:col>
      <xdr:colOff>175260</xdr:colOff>
      <xdr:row>14</xdr:row>
      <xdr:rowOff>137161</xdr:rowOff>
    </xdr:to>
    <mc:AlternateContent xmlns:mc="http://schemas.openxmlformats.org/markup-compatibility/2006" xmlns:a14="http://schemas.microsoft.com/office/drawing/2010/main">
      <mc:Choice Requires="a14">
        <xdr:graphicFrame macro="">
          <xdr:nvGraphicFramePr>
            <xdr:cNvPr id="10" name="Date 1">
              <a:extLst>
                <a:ext uri="{FF2B5EF4-FFF2-40B4-BE49-F238E27FC236}">
                  <a16:creationId xmlns:a16="http://schemas.microsoft.com/office/drawing/2014/main" id="{EF9CFA84-0E26-8864-5C0A-23194B578739}"/>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1772900" y="1912621"/>
              <a:ext cx="1828800" cy="1059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426720</xdr:colOff>
      <xdr:row>46</xdr:row>
      <xdr:rowOff>160020</xdr:rowOff>
    </xdr:from>
    <xdr:to>
      <xdr:col>6</xdr:col>
      <xdr:colOff>525780</xdr:colOff>
      <xdr:row>63</xdr:row>
      <xdr:rowOff>53340</xdr:rowOff>
    </xdr:to>
    <xdr:graphicFrame macro="">
      <xdr:nvGraphicFramePr>
        <xdr:cNvPr id="2" name="Chart 1">
          <a:extLst>
            <a:ext uri="{FF2B5EF4-FFF2-40B4-BE49-F238E27FC236}">
              <a16:creationId xmlns:a16="http://schemas.microsoft.com/office/drawing/2014/main" id="{7D6E5EB5-D44C-487B-A0E8-F7DFEB4983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320040</xdr:colOff>
      <xdr:row>40</xdr:row>
      <xdr:rowOff>15241</xdr:rowOff>
    </xdr:from>
    <xdr:to>
      <xdr:col>6</xdr:col>
      <xdr:colOff>1097729</xdr:colOff>
      <xdr:row>46</xdr:row>
      <xdr:rowOff>121921</xdr:rowOff>
    </xdr:to>
    <mc:AlternateContent xmlns:mc="http://schemas.openxmlformats.org/markup-compatibility/2006" xmlns:a14="http://schemas.microsoft.com/office/drawing/2010/main">
      <mc:Choice Requires="a14">
        <xdr:graphicFrame macro="">
          <xdr:nvGraphicFramePr>
            <xdr:cNvPr id="3" name="Date 3">
              <a:extLst>
                <a:ext uri="{FF2B5EF4-FFF2-40B4-BE49-F238E27FC236}">
                  <a16:creationId xmlns:a16="http://schemas.microsoft.com/office/drawing/2014/main" id="{9AA90F14-0CF2-DB13-FE81-6B5739A29F17}"/>
                </a:ext>
              </a:extLst>
            </xdr:cNvPr>
            <xdr:cNvGraphicFramePr/>
          </xdr:nvGraphicFramePr>
          <xdr:xfrm>
            <a:off x="0" y="0"/>
            <a:ext cx="0" cy="0"/>
          </xdr:xfrm>
          <a:graphic>
            <a:graphicData uri="http://schemas.microsoft.com/office/drawing/2010/slicer">
              <sle:slicer xmlns:sle="http://schemas.microsoft.com/office/drawing/2010/slicer" name="Date 3"/>
            </a:graphicData>
          </a:graphic>
        </xdr:graphicFrame>
      </mc:Choice>
      <mc:Fallback xmlns="">
        <xdr:sp macro="" textlink="">
          <xdr:nvSpPr>
            <xdr:cNvPr id="0" name=""/>
            <xdr:cNvSpPr>
              <a:spLocks noTextEdit="1"/>
            </xdr:cNvSpPr>
          </xdr:nvSpPr>
          <xdr:spPr>
            <a:xfrm>
              <a:off x="4389120" y="6819901"/>
              <a:ext cx="1828800" cy="1112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121920</xdr:colOff>
      <xdr:row>7</xdr:row>
      <xdr:rowOff>129540</xdr:rowOff>
    </xdr:from>
    <xdr:to>
      <xdr:col>10</xdr:col>
      <xdr:colOff>160020</xdr:colOff>
      <xdr:row>14</xdr:row>
      <xdr:rowOff>30480</xdr:rowOff>
    </xdr:to>
    <mc:AlternateContent xmlns:mc="http://schemas.openxmlformats.org/markup-compatibility/2006" xmlns:a14="http://schemas.microsoft.com/office/drawing/2010/main">
      <mc:Choice Requires="a14">
        <xdr:graphicFrame macro="">
          <xdr:nvGraphicFramePr>
            <xdr:cNvPr id="4" name="Date">
              <a:extLst>
                <a:ext uri="{FF2B5EF4-FFF2-40B4-BE49-F238E27FC236}">
                  <a16:creationId xmlns:a16="http://schemas.microsoft.com/office/drawing/2014/main" id="{E0A68972-69D0-6C32-D218-828202F93616}"/>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5334000" y="1386840"/>
              <a:ext cx="1828800" cy="1089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99060</xdr:colOff>
      <xdr:row>47</xdr:row>
      <xdr:rowOff>137160</xdr:rowOff>
    </xdr:from>
    <xdr:to>
      <xdr:col>16</xdr:col>
      <xdr:colOff>213360</xdr:colOff>
      <xdr:row>64</xdr:row>
      <xdr:rowOff>30480</xdr:rowOff>
    </xdr:to>
    <xdr:graphicFrame macro="">
      <xdr:nvGraphicFramePr>
        <xdr:cNvPr id="6" name="Chart 5">
          <a:extLst>
            <a:ext uri="{FF2B5EF4-FFF2-40B4-BE49-F238E27FC236}">
              <a16:creationId xmlns:a16="http://schemas.microsoft.com/office/drawing/2014/main" id="{9C3012F3-A527-09A2-5934-D41F5D305B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541020</xdr:colOff>
      <xdr:row>39</xdr:row>
      <xdr:rowOff>137160</xdr:rowOff>
    </xdr:from>
    <xdr:to>
      <xdr:col>19</xdr:col>
      <xdr:colOff>22860</xdr:colOff>
      <xdr:row>47</xdr:row>
      <xdr:rowOff>7621</xdr:rowOff>
    </xdr:to>
    <mc:AlternateContent xmlns:mc="http://schemas.openxmlformats.org/markup-compatibility/2006" xmlns:a14="http://schemas.microsoft.com/office/drawing/2010/main">
      <mc:Choice Requires="a14">
        <xdr:graphicFrame macro="">
          <xdr:nvGraphicFramePr>
            <xdr:cNvPr id="7" name="Date 2">
              <a:extLst>
                <a:ext uri="{FF2B5EF4-FFF2-40B4-BE49-F238E27FC236}">
                  <a16:creationId xmlns:a16="http://schemas.microsoft.com/office/drawing/2014/main" id="{933FEF4E-40DA-676B-13F9-49C4B4435513}"/>
                </a:ext>
              </a:extLst>
            </xdr:cNvPr>
            <xdr:cNvGraphicFramePr/>
          </xdr:nvGraphicFramePr>
          <xdr:xfrm>
            <a:off x="0" y="0"/>
            <a:ext cx="0" cy="0"/>
          </xdr:xfrm>
          <a:graphic>
            <a:graphicData uri="http://schemas.microsoft.com/office/drawing/2010/slicer">
              <sle:slicer xmlns:sle="http://schemas.microsoft.com/office/drawing/2010/slicer" name="Date 2"/>
            </a:graphicData>
          </a:graphic>
        </xdr:graphicFrame>
      </mc:Choice>
      <mc:Fallback xmlns="">
        <xdr:sp macro="" textlink="">
          <xdr:nvSpPr>
            <xdr:cNvPr id="0" name=""/>
            <xdr:cNvSpPr>
              <a:spLocks noTextEdit="1"/>
            </xdr:cNvSpPr>
          </xdr:nvSpPr>
          <xdr:spPr>
            <a:xfrm>
              <a:off x="12146280" y="6774180"/>
              <a:ext cx="1828800" cy="12115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144780</xdr:colOff>
      <xdr:row>81</xdr:row>
      <xdr:rowOff>60961</xdr:rowOff>
    </xdr:from>
    <xdr:to>
      <xdr:col>10</xdr:col>
      <xdr:colOff>754380</xdr:colOff>
      <xdr:row>87</xdr:row>
      <xdr:rowOff>114301</xdr:rowOff>
    </xdr:to>
    <mc:AlternateContent xmlns:mc="http://schemas.openxmlformats.org/markup-compatibility/2006" xmlns:a14="http://schemas.microsoft.com/office/drawing/2010/main">
      <mc:Choice Requires="a14">
        <xdr:graphicFrame macro="">
          <xdr:nvGraphicFramePr>
            <xdr:cNvPr id="11" name="Date 4">
              <a:extLst>
                <a:ext uri="{FF2B5EF4-FFF2-40B4-BE49-F238E27FC236}">
                  <a16:creationId xmlns:a16="http://schemas.microsoft.com/office/drawing/2014/main" id="{85E07D29-3063-5D49-2445-95B50A710A8C}"/>
                </a:ext>
              </a:extLst>
            </xdr:cNvPr>
            <xdr:cNvGraphicFramePr/>
          </xdr:nvGraphicFramePr>
          <xdr:xfrm>
            <a:off x="0" y="0"/>
            <a:ext cx="0" cy="0"/>
          </xdr:xfrm>
          <a:graphic>
            <a:graphicData uri="http://schemas.microsoft.com/office/drawing/2010/slicer">
              <sle:slicer xmlns:sle="http://schemas.microsoft.com/office/drawing/2010/slicer" name="Date 4"/>
            </a:graphicData>
          </a:graphic>
        </xdr:graphicFrame>
      </mc:Choice>
      <mc:Fallback xmlns="">
        <xdr:sp macro="" textlink="">
          <xdr:nvSpPr>
            <xdr:cNvPr id="0" name=""/>
            <xdr:cNvSpPr>
              <a:spLocks noTextEdit="1"/>
            </xdr:cNvSpPr>
          </xdr:nvSpPr>
          <xdr:spPr>
            <a:xfrm>
              <a:off x="5928360" y="13738861"/>
              <a:ext cx="1828800" cy="1059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53340</xdr:colOff>
      <xdr:row>88</xdr:row>
      <xdr:rowOff>68580</xdr:rowOff>
    </xdr:from>
    <xdr:to>
      <xdr:col>8</xdr:col>
      <xdr:colOff>251460</xdr:colOff>
      <xdr:row>104</xdr:row>
      <xdr:rowOff>129540</xdr:rowOff>
    </xdr:to>
    <xdr:graphicFrame macro="">
      <xdr:nvGraphicFramePr>
        <xdr:cNvPr id="13" name="Chart 12">
          <a:extLst>
            <a:ext uri="{FF2B5EF4-FFF2-40B4-BE49-F238E27FC236}">
              <a16:creationId xmlns:a16="http://schemas.microsoft.com/office/drawing/2014/main" id="{7E3D6C76-DACF-A83B-6276-C7D0C7D355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541020</xdr:colOff>
      <xdr:row>88</xdr:row>
      <xdr:rowOff>106680</xdr:rowOff>
    </xdr:from>
    <xdr:to>
      <xdr:col>19</xdr:col>
      <xdr:colOff>60960</xdr:colOff>
      <xdr:row>105</xdr:row>
      <xdr:rowOff>0</xdr:rowOff>
    </xdr:to>
    <xdr:graphicFrame macro="">
      <xdr:nvGraphicFramePr>
        <xdr:cNvPr id="14" name="Chart 13">
          <a:extLst>
            <a:ext uri="{FF2B5EF4-FFF2-40B4-BE49-F238E27FC236}">
              <a16:creationId xmlns:a16="http://schemas.microsoft.com/office/drawing/2014/main" id="{127B2D70-6418-9EEE-018A-547C3E4567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259080</xdr:colOff>
      <xdr:row>81</xdr:row>
      <xdr:rowOff>99060</xdr:rowOff>
    </xdr:from>
    <xdr:to>
      <xdr:col>22</xdr:col>
      <xdr:colOff>259080</xdr:colOff>
      <xdr:row>88</xdr:row>
      <xdr:rowOff>106679</xdr:rowOff>
    </xdr:to>
    <mc:AlternateContent xmlns:mc="http://schemas.openxmlformats.org/markup-compatibility/2006" xmlns:a14="http://schemas.microsoft.com/office/drawing/2010/main">
      <mc:Choice Requires="a14">
        <xdr:graphicFrame macro="">
          <xdr:nvGraphicFramePr>
            <xdr:cNvPr id="15" name="Date 5">
              <a:extLst>
                <a:ext uri="{FF2B5EF4-FFF2-40B4-BE49-F238E27FC236}">
                  <a16:creationId xmlns:a16="http://schemas.microsoft.com/office/drawing/2014/main" id="{4C6332BA-78F3-00AD-9F7D-F0F582FF4652}"/>
                </a:ext>
              </a:extLst>
            </xdr:cNvPr>
            <xdr:cNvGraphicFramePr/>
          </xdr:nvGraphicFramePr>
          <xdr:xfrm>
            <a:off x="0" y="0"/>
            <a:ext cx="0" cy="0"/>
          </xdr:xfrm>
          <a:graphic>
            <a:graphicData uri="http://schemas.microsoft.com/office/drawing/2010/slicer">
              <sle:slicer xmlns:sle="http://schemas.microsoft.com/office/drawing/2010/slicer" name="Date 5"/>
            </a:graphicData>
          </a:graphic>
        </xdr:graphicFrame>
      </mc:Choice>
      <mc:Fallback xmlns="">
        <xdr:sp macro="" textlink="">
          <xdr:nvSpPr>
            <xdr:cNvPr id="0" name=""/>
            <xdr:cNvSpPr>
              <a:spLocks noTextEdit="1"/>
            </xdr:cNvSpPr>
          </xdr:nvSpPr>
          <xdr:spPr>
            <a:xfrm>
              <a:off x="14211300" y="13776960"/>
              <a:ext cx="1828800" cy="1181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525332</xdr:colOff>
      <xdr:row>123</xdr:row>
      <xdr:rowOff>14793</xdr:rowOff>
    </xdr:from>
    <xdr:to>
      <xdr:col>2</xdr:col>
      <xdr:colOff>1394908</xdr:colOff>
      <xdr:row>128</xdr:row>
      <xdr:rowOff>26895</xdr:rowOff>
    </xdr:to>
    <mc:AlternateContent xmlns:mc="http://schemas.openxmlformats.org/markup-compatibility/2006" xmlns:a14="http://schemas.microsoft.com/office/drawing/2010/main">
      <mc:Choice Requires="a14">
        <xdr:graphicFrame macro="">
          <xdr:nvGraphicFramePr>
            <xdr:cNvPr id="5" name="Campaign Name">
              <a:extLst>
                <a:ext uri="{FF2B5EF4-FFF2-40B4-BE49-F238E27FC236}">
                  <a16:creationId xmlns:a16="http://schemas.microsoft.com/office/drawing/2014/main" id="{021CDE71-1282-C1EA-13FB-3760F4D7B68A}"/>
                </a:ext>
              </a:extLst>
            </xdr:cNvPr>
            <xdr:cNvGraphicFramePr/>
          </xdr:nvGraphicFramePr>
          <xdr:xfrm>
            <a:off x="0" y="0"/>
            <a:ext cx="0" cy="0"/>
          </xdr:xfrm>
          <a:graphic>
            <a:graphicData uri="http://schemas.microsoft.com/office/drawing/2010/slicer">
              <sle:slicer xmlns:sle="http://schemas.microsoft.com/office/drawing/2010/slicer" name="Campaign Name"/>
            </a:graphicData>
          </a:graphic>
        </xdr:graphicFrame>
      </mc:Choice>
      <mc:Fallback xmlns="">
        <xdr:sp macro="" textlink="">
          <xdr:nvSpPr>
            <xdr:cNvPr id="0" name=""/>
            <xdr:cNvSpPr>
              <a:spLocks noTextEdit="1"/>
            </xdr:cNvSpPr>
          </xdr:nvSpPr>
          <xdr:spPr>
            <a:xfrm>
              <a:off x="1134932" y="21153569"/>
              <a:ext cx="1828800" cy="86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202602</xdr:colOff>
      <xdr:row>122</xdr:row>
      <xdr:rowOff>50652</xdr:rowOff>
    </xdr:from>
    <xdr:to>
      <xdr:col>5</xdr:col>
      <xdr:colOff>991496</xdr:colOff>
      <xdr:row>128</xdr:row>
      <xdr:rowOff>71719</xdr:rowOff>
    </xdr:to>
    <mc:AlternateContent xmlns:mc="http://schemas.openxmlformats.org/markup-compatibility/2006" xmlns:a14="http://schemas.microsoft.com/office/drawing/2010/main">
      <mc:Choice Requires="a14">
        <xdr:graphicFrame macro="">
          <xdr:nvGraphicFramePr>
            <xdr:cNvPr id="12" name="Date 6">
              <a:extLst>
                <a:ext uri="{FF2B5EF4-FFF2-40B4-BE49-F238E27FC236}">
                  <a16:creationId xmlns:a16="http://schemas.microsoft.com/office/drawing/2014/main" id="{E737E2F5-1243-6614-6BD7-649D251A620F}"/>
                </a:ext>
              </a:extLst>
            </xdr:cNvPr>
            <xdr:cNvGraphicFramePr/>
          </xdr:nvGraphicFramePr>
          <xdr:xfrm>
            <a:off x="0" y="0"/>
            <a:ext cx="0" cy="0"/>
          </xdr:xfrm>
          <a:graphic>
            <a:graphicData uri="http://schemas.microsoft.com/office/drawing/2010/slicer">
              <sle:slicer xmlns:sle="http://schemas.microsoft.com/office/drawing/2010/slicer" name="Date 6"/>
            </a:graphicData>
          </a:graphic>
        </xdr:graphicFrame>
      </mc:Choice>
      <mc:Fallback xmlns="">
        <xdr:sp macro="" textlink="">
          <xdr:nvSpPr>
            <xdr:cNvPr id="0" name=""/>
            <xdr:cNvSpPr>
              <a:spLocks noTextEdit="1"/>
            </xdr:cNvSpPr>
          </xdr:nvSpPr>
          <xdr:spPr>
            <a:xfrm>
              <a:off x="4568414" y="21019099"/>
              <a:ext cx="1828800" cy="10430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274320</xdr:colOff>
      <xdr:row>123</xdr:row>
      <xdr:rowOff>150160</xdr:rowOff>
    </xdr:from>
    <xdr:to>
      <xdr:col>14</xdr:col>
      <xdr:colOff>1063214</xdr:colOff>
      <xdr:row>129</xdr:row>
      <xdr:rowOff>125507</xdr:rowOff>
    </xdr:to>
    <mc:AlternateContent xmlns:mc="http://schemas.openxmlformats.org/markup-compatibility/2006" xmlns:a14="http://schemas.microsoft.com/office/drawing/2010/main">
      <mc:Choice Requires="a14">
        <xdr:graphicFrame macro="">
          <xdr:nvGraphicFramePr>
            <xdr:cNvPr id="16" name="Date 7">
              <a:extLst>
                <a:ext uri="{FF2B5EF4-FFF2-40B4-BE49-F238E27FC236}">
                  <a16:creationId xmlns:a16="http://schemas.microsoft.com/office/drawing/2014/main" id="{94129D49-0A04-F667-0FBF-68F5E8B5C07D}"/>
                </a:ext>
              </a:extLst>
            </xdr:cNvPr>
            <xdr:cNvGraphicFramePr/>
          </xdr:nvGraphicFramePr>
          <xdr:xfrm>
            <a:off x="0" y="0"/>
            <a:ext cx="0" cy="0"/>
          </xdr:xfrm>
          <a:graphic>
            <a:graphicData uri="http://schemas.microsoft.com/office/drawing/2010/slicer">
              <sle:slicer xmlns:sle="http://schemas.microsoft.com/office/drawing/2010/slicer" name="Date 7"/>
            </a:graphicData>
          </a:graphic>
        </xdr:graphicFrame>
      </mc:Choice>
      <mc:Fallback xmlns="">
        <xdr:sp macro="" textlink="">
          <xdr:nvSpPr>
            <xdr:cNvPr id="0" name=""/>
            <xdr:cNvSpPr>
              <a:spLocks noTextEdit="1"/>
            </xdr:cNvSpPr>
          </xdr:nvSpPr>
          <xdr:spPr>
            <a:xfrm>
              <a:off x="13837920" y="21288936"/>
              <a:ext cx="1828800" cy="997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292249</xdr:colOff>
      <xdr:row>123</xdr:row>
      <xdr:rowOff>76648</xdr:rowOff>
    </xdr:from>
    <xdr:to>
      <xdr:col>12</xdr:col>
      <xdr:colOff>713590</xdr:colOff>
      <xdr:row>130</xdr:row>
      <xdr:rowOff>35859</xdr:rowOff>
    </xdr:to>
    <mc:AlternateContent xmlns:mc="http://schemas.openxmlformats.org/markup-compatibility/2006" xmlns:a14="http://schemas.microsoft.com/office/drawing/2010/main">
      <mc:Choice Requires="a14">
        <xdr:graphicFrame macro="">
          <xdr:nvGraphicFramePr>
            <xdr:cNvPr id="17" name="Campaign Name 1">
              <a:extLst>
                <a:ext uri="{FF2B5EF4-FFF2-40B4-BE49-F238E27FC236}">
                  <a16:creationId xmlns:a16="http://schemas.microsoft.com/office/drawing/2014/main" id="{A606C721-1741-504F-A5C3-B50106F0FA7F}"/>
                </a:ext>
              </a:extLst>
            </xdr:cNvPr>
            <xdr:cNvGraphicFramePr/>
          </xdr:nvGraphicFramePr>
          <xdr:xfrm>
            <a:off x="0" y="0"/>
            <a:ext cx="0" cy="0"/>
          </xdr:xfrm>
          <a:graphic>
            <a:graphicData uri="http://schemas.microsoft.com/office/drawing/2010/slicer">
              <sle:slicer xmlns:sle="http://schemas.microsoft.com/office/drawing/2010/slicer" name="Campaign Name 1"/>
            </a:graphicData>
          </a:graphic>
        </xdr:graphicFrame>
      </mc:Choice>
      <mc:Fallback xmlns="">
        <xdr:sp macro="" textlink="">
          <xdr:nvSpPr>
            <xdr:cNvPr id="0" name=""/>
            <xdr:cNvSpPr>
              <a:spLocks noTextEdit="1"/>
            </xdr:cNvSpPr>
          </xdr:nvSpPr>
          <xdr:spPr>
            <a:xfrm>
              <a:off x="11058861" y="21215424"/>
              <a:ext cx="1828800" cy="11515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206188</xdr:colOff>
      <xdr:row>0</xdr:row>
      <xdr:rowOff>0</xdr:rowOff>
    </xdr:from>
    <xdr:to>
      <xdr:col>2</xdr:col>
      <xdr:colOff>1251217</xdr:colOff>
      <xdr:row>4</xdr:row>
      <xdr:rowOff>161364</xdr:rowOff>
    </xdr:to>
    <xdr:pic>
      <xdr:nvPicPr>
        <xdr:cNvPr id="18" name="Graphic 17" descr="House with solid fill">
          <a:hlinkClick xmlns:r="http://schemas.openxmlformats.org/officeDocument/2006/relationships" r:id="rId7"/>
          <a:extLst>
            <a:ext uri="{FF2B5EF4-FFF2-40B4-BE49-F238E27FC236}">
              <a16:creationId xmlns:a16="http://schemas.microsoft.com/office/drawing/2014/main" id="{DB2EF843-FCE2-4DA5-BEF7-66937F1065C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775012" y="0"/>
          <a:ext cx="1045029" cy="84268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65315</xdr:rowOff>
    </xdr:from>
    <xdr:to>
      <xdr:col>34</xdr:col>
      <xdr:colOff>381000</xdr:colOff>
      <xdr:row>53</xdr:row>
      <xdr:rowOff>21772</xdr:rowOff>
    </xdr:to>
    <xdr:pic>
      <xdr:nvPicPr>
        <xdr:cNvPr id="6" name="Picture 5">
          <a:extLst>
            <a:ext uri="{FF2B5EF4-FFF2-40B4-BE49-F238E27FC236}">
              <a16:creationId xmlns:a16="http://schemas.microsoft.com/office/drawing/2014/main" id="{DDBAE8C0-CD67-48B3-D6FB-0FB371D9A0AC}"/>
            </a:ext>
          </a:extLst>
        </xdr:cNvPr>
        <xdr:cNvPicPr>
          <a:picLocks noChangeAspect="1"/>
        </xdr:cNvPicPr>
      </xdr:nvPicPr>
      <xdr:blipFill>
        <a:blip xmlns:r="http://schemas.openxmlformats.org/officeDocument/2006/relationships" r:embed="rId1">
          <a:alphaModFix amt="20000"/>
          <a:extLst>
            <a:ext uri="{28A0092B-C50C-407E-A947-70E740481C1C}">
              <a14:useLocalDpi xmlns:a14="http://schemas.microsoft.com/office/drawing/2010/main" val="0"/>
            </a:ext>
          </a:extLst>
        </a:blip>
        <a:stretch>
          <a:fillRect/>
        </a:stretch>
      </xdr:blipFill>
      <xdr:spPr>
        <a:xfrm>
          <a:off x="0" y="65315"/>
          <a:ext cx="21107400" cy="8610600"/>
        </a:xfrm>
        <a:prstGeom prst="rect">
          <a:avLst/>
        </a:prstGeom>
        <a:effectLst>
          <a:glow rad="177800">
            <a:schemeClr val="accent1">
              <a:alpha val="0"/>
            </a:schemeClr>
          </a:glow>
          <a:reflection stA="0" endPos="64000" dist="50800" dir="5400000" sy="-100000" algn="bl" rotWithShape="0"/>
        </a:effectLst>
      </xdr:spPr>
    </xdr:pic>
    <xdr:clientData/>
  </xdr:twoCellAnchor>
  <xdr:twoCellAnchor editAs="oneCell">
    <xdr:from>
      <xdr:col>1</xdr:col>
      <xdr:colOff>521424</xdr:colOff>
      <xdr:row>19</xdr:row>
      <xdr:rowOff>21772</xdr:rowOff>
    </xdr:from>
    <xdr:to>
      <xdr:col>16</xdr:col>
      <xdr:colOff>343317</xdr:colOff>
      <xdr:row>49</xdr:row>
      <xdr:rowOff>87086</xdr:rowOff>
    </xdr:to>
    <xdr:pic>
      <xdr:nvPicPr>
        <xdr:cNvPr id="3" name="Picture 2">
          <a:extLst>
            <a:ext uri="{FF2B5EF4-FFF2-40B4-BE49-F238E27FC236}">
              <a16:creationId xmlns:a16="http://schemas.microsoft.com/office/drawing/2014/main" id="{D08A1660-F489-3C1C-6EBB-A5DCB80B917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1024" y="3124201"/>
          <a:ext cx="8965893" cy="4963885"/>
        </a:xfrm>
        <a:prstGeom prst="rect">
          <a:avLst/>
        </a:prstGeom>
        <a:ln>
          <a:noFill/>
        </a:ln>
        <a:effectLst>
          <a:softEdge rad="112500"/>
        </a:effectLst>
      </xdr:spPr>
    </xdr:pic>
    <xdr:clientData/>
  </xdr:twoCellAnchor>
  <xdr:twoCellAnchor>
    <xdr:from>
      <xdr:col>9</xdr:col>
      <xdr:colOff>207915</xdr:colOff>
      <xdr:row>11</xdr:row>
      <xdr:rowOff>83818</xdr:rowOff>
    </xdr:from>
    <xdr:to>
      <xdr:col>23</xdr:col>
      <xdr:colOff>468086</xdr:colOff>
      <xdr:row>15</xdr:row>
      <xdr:rowOff>163284</xdr:rowOff>
    </xdr:to>
    <xdr:sp macro="" textlink="">
      <xdr:nvSpPr>
        <xdr:cNvPr id="4" name="Rectangle 3">
          <a:extLst>
            <a:ext uri="{FF2B5EF4-FFF2-40B4-BE49-F238E27FC236}">
              <a16:creationId xmlns:a16="http://schemas.microsoft.com/office/drawing/2014/main" id="{0A305F21-2A41-8DBC-8B93-3102A87F4AE8}"/>
            </a:ext>
          </a:extLst>
        </xdr:cNvPr>
        <xdr:cNvSpPr/>
      </xdr:nvSpPr>
      <xdr:spPr>
        <a:xfrm>
          <a:off x="5694315" y="1879961"/>
          <a:ext cx="8794571" cy="732609"/>
        </a:xfrm>
        <a:prstGeom prst="rect">
          <a:avLst/>
        </a:prstGeom>
        <a:solidFill>
          <a:srgbClr val="000000"/>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3200" b="1" cap="none" spc="0">
              <a:ln w="9525">
                <a:solidFill>
                  <a:schemeClr val="bg1"/>
                </a:solidFill>
                <a:prstDash val="solid"/>
              </a:ln>
              <a:solidFill>
                <a:schemeClr val="tx1"/>
              </a:solidFill>
              <a:effectLst>
                <a:outerShdw blurRad="12700" dist="38100" dir="2700000" algn="tl" rotWithShape="0">
                  <a:schemeClr val="bg1">
                    <a:lumMod val="50000"/>
                  </a:schemeClr>
                </a:outerShdw>
              </a:effectLst>
              <a:latin typeface="Algerian" panose="04020705040A02060702" pitchFamily="82" charset="0"/>
            </a:rPr>
            <a:t>ANALYSIS</a:t>
          </a:r>
          <a:r>
            <a:rPr lang="en-US" sz="32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latin typeface="Algerian" panose="04020705040A02060702" pitchFamily="82" charset="0"/>
            </a:rPr>
            <a:t> OF GOOGLE AND FACE BOOK ADS</a:t>
          </a:r>
          <a:endParaRPr lang="en-US" sz="3200" b="1" cap="none" spc="0">
            <a:ln w="9525">
              <a:solidFill>
                <a:schemeClr val="bg1"/>
              </a:solidFill>
              <a:prstDash val="solid"/>
            </a:ln>
            <a:solidFill>
              <a:schemeClr val="tx1"/>
            </a:solidFill>
            <a:effectLst>
              <a:outerShdw blurRad="12700" dist="38100" dir="2700000" algn="tl" rotWithShape="0">
                <a:schemeClr val="bg1">
                  <a:lumMod val="50000"/>
                </a:schemeClr>
              </a:outerShdw>
            </a:effectLst>
            <a:latin typeface="Algerian" panose="04020705040A02060702" pitchFamily="82" charset="0"/>
          </a:endParaRPr>
        </a:p>
      </xdr:txBody>
    </xdr:sp>
    <xdr:clientData/>
  </xdr:twoCellAnchor>
  <xdr:twoCellAnchor editAs="oneCell">
    <xdr:from>
      <xdr:col>2</xdr:col>
      <xdr:colOff>587828</xdr:colOff>
      <xdr:row>1</xdr:row>
      <xdr:rowOff>141514</xdr:rowOff>
    </xdr:from>
    <xdr:to>
      <xdr:col>4</xdr:col>
      <xdr:colOff>413657</xdr:colOff>
      <xdr:row>8</xdr:row>
      <xdr:rowOff>43543</xdr:rowOff>
    </xdr:to>
    <xdr:pic>
      <xdr:nvPicPr>
        <xdr:cNvPr id="8" name="Graphic 7" descr="House with solid fill">
          <a:extLst>
            <a:ext uri="{FF2B5EF4-FFF2-40B4-BE49-F238E27FC236}">
              <a16:creationId xmlns:a16="http://schemas.microsoft.com/office/drawing/2014/main" id="{3F222DD2-7A06-33C6-27D6-74BB36633D2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807028" y="304800"/>
          <a:ext cx="1045029" cy="1045029"/>
        </a:xfrm>
        <a:prstGeom prst="rect">
          <a:avLst/>
        </a:prstGeom>
      </xdr:spPr>
    </xdr:pic>
    <xdr:clientData/>
  </xdr:twoCellAnchor>
  <xdr:twoCellAnchor editAs="oneCell">
    <xdr:from>
      <xdr:col>6</xdr:col>
      <xdr:colOff>356828</xdr:colOff>
      <xdr:row>2</xdr:row>
      <xdr:rowOff>95572</xdr:rowOff>
    </xdr:from>
    <xdr:to>
      <xdr:col>8</xdr:col>
      <xdr:colOff>370115</xdr:colOff>
      <xdr:row>8</xdr:row>
      <xdr:rowOff>30257</xdr:rowOff>
    </xdr:to>
    <xdr:pic>
      <xdr:nvPicPr>
        <xdr:cNvPr id="10" name="Graphic 9" descr="Bar graph with upward trend with solid fill">
          <a:hlinkClick xmlns:r="http://schemas.openxmlformats.org/officeDocument/2006/relationships" r:id="rId5"/>
          <a:extLst>
            <a:ext uri="{FF2B5EF4-FFF2-40B4-BE49-F238E27FC236}">
              <a16:creationId xmlns:a16="http://schemas.microsoft.com/office/drawing/2014/main" id="{F9631CF5-33D5-258E-9C9C-7AEE2664F66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014428" y="422143"/>
          <a:ext cx="1232487" cy="914400"/>
        </a:xfrm>
        <a:prstGeom prst="rect">
          <a:avLst/>
        </a:prstGeom>
      </xdr:spPr>
    </xdr:pic>
    <xdr:clientData/>
  </xdr:twoCellAnchor>
  <xdr:twoCellAnchor>
    <xdr:from>
      <xdr:col>10</xdr:col>
      <xdr:colOff>174171</xdr:colOff>
      <xdr:row>3</xdr:row>
      <xdr:rowOff>43543</xdr:rowOff>
    </xdr:from>
    <xdr:to>
      <xdr:col>13</xdr:col>
      <xdr:colOff>391886</xdr:colOff>
      <xdr:row>7</xdr:row>
      <xdr:rowOff>130629</xdr:rowOff>
    </xdr:to>
    <xdr:sp macro="" textlink="">
      <xdr:nvSpPr>
        <xdr:cNvPr id="12" name="Rectangle: Rounded Corners 11">
          <a:hlinkClick xmlns:r="http://schemas.openxmlformats.org/officeDocument/2006/relationships" r:id="rId8"/>
          <a:extLst>
            <a:ext uri="{FF2B5EF4-FFF2-40B4-BE49-F238E27FC236}">
              <a16:creationId xmlns:a16="http://schemas.microsoft.com/office/drawing/2014/main" id="{9B547500-C33E-0540-24DA-729BC9074249}"/>
            </a:ext>
          </a:extLst>
        </xdr:cNvPr>
        <xdr:cNvSpPr/>
      </xdr:nvSpPr>
      <xdr:spPr>
        <a:xfrm>
          <a:off x="6270171" y="533400"/>
          <a:ext cx="2046515" cy="740229"/>
        </a:xfrm>
        <a:prstGeom prst="roundRect">
          <a:avLst/>
        </a:prstGeom>
        <a:solidFill>
          <a:srgbClr val="000000"/>
        </a:solidFill>
        <a:ln>
          <a:solidFill>
            <a:schemeClr val="accent3">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800">
              <a:latin typeface="Arial Rounded MT Bold" panose="020F0704030504030204" pitchFamily="34" charset="0"/>
            </a:rPr>
            <a:t>LINKED</a:t>
          </a:r>
          <a:r>
            <a:rPr lang="en-US" sz="1800" baseline="0">
              <a:latin typeface="Arial Rounded MT Bold" panose="020F0704030504030204" pitchFamily="34" charset="0"/>
            </a:rPr>
            <a:t> IN </a:t>
          </a:r>
          <a:endParaRPr lang="en-US" sz="1800">
            <a:latin typeface="Arial Rounded MT Bold" panose="020F0704030504030204" pitchFamily="34" charset="0"/>
          </a:endParaRPr>
        </a:p>
      </xdr:txBody>
    </xdr:sp>
    <xdr:clientData/>
  </xdr:twoCellAnchor>
  <xdr:twoCellAnchor editAs="oneCell">
    <xdr:from>
      <xdr:col>10</xdr:col>
      <xdr:colOff>457200</xdr:colOff>
      <xdr:row>4</xdr:row>
      <xdr:rowOff>87085</xdr:rowOff>
    </xdr:from>
    <xdr:to>
      <xdr:col>11</xdr:col>
      <xdr:colOff>194277</xdr:colOff>
      <xdr:row>6</xdr:row>
      <xdr:rowOff>74183</xdr:rowOff>
    </xdr:to>
    <xdr:pic>
      <xdr:nvPicPr>
        <xdr:cNvPr id="14" name="Picture 13">
          <a:extLst>
            <a:ext uri="{FF2B5EF4-FFF2-40B4-BE49-F238E27FC236}">
              <a16:creationId xmlns:a16="http://schemas.microsoft.com/office/drawing/2014/main" id="{A590B59C-3DB1-498F-9CD1-F2A4B0CBA687}"/>
            </a:ext>
          </a:extLst>
        </xdr:cNvPr>
        <xdr:cNvPicPr>
          <a:picLocks noChangeAspect="1"/>
        </xdr:cNvPicPr>
      </xdr:nvPicPr>
      <xdr:blipFill rotWithShape="1">
        <a:blip xmlns:r="http://schemas.openxmlformats.org/officeDocument/2006/relationships" r:embed="rId9"/>
        <a:srcRect l="6689" t="9661"/>
        <a:stretch/>
      </xdr:blipFill>
      <xdr:spPr>
        <a:xfrm>
          <a:off x="6553200" y="740228"/>
          <a:ext cx="346677" cy="313669"/>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15</xdr:col>
      <xdr:colOff>457200</xdr:colOff>
      <xdr:row>3</xdr:row>
      <xdr:rowOff>65315</xdr:rowOff>
    </xdr:from>
    <xdr:to>
      <xdr:col>19</xdr:col>
      <xdr:colOff>65315</xdr:colOff>
      <xdr:row>7</xdr:row>
      <xdr:rowOff>152401</xdr:rowOff>
    </xdr:to>
    <xdr:sp macro="" textlink="">
      <xdr:nvSpPr>
        <xdr:cNvPr id="15" name="Rectangle: Rounded Corners 14">
          <a:hlinkClick xmlns:r="http://schemas.openxmlformats.org/officeDocument/2006/relationships" r:id="rId10"/>
          <a:extLst>
            <a:ext uri="{FF2B5EF4-FFF2-40B4-BE49-F238E27FC236}">
              <a16:creationId xmlns:a16="http://schemas.microsoft.com/office/drawing/2014/main" id="{D7ADE727-4F90-4796-A5BF-81479A14814B}"/>
            </a:ext>
          </a:extLst>
        </xdr:cNvPr>
        <xdr:cNvSpPr/>
      </xdr:nvSpPr>
      <xdr:spPr>
        <a:xfrm>
          <a:off x="9601200" y="555172"/>
          <a:ext cx="2046515" cy="740229"/>
        </a:xfrm>
        <a:prstGeom prst="roundRect">
          <a:avLst/>
        </a:prstGeom>
        <a:solidFill>
          <a:srgbClr val="000000"/>
        </a:solidFill>
        <a:ln>
          <a:solidFill>
            <a:schemeClr val="accent3">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800">
              <a:latin typeface="Arial Rounded MT Bold" panose="020F0704030504030204" pitchFamily="34" charset="0"/>
            </a:rPr>
            <a:t>GIT-</a:t>
          </a:r>
          <a:r>
            <a:rPr lang="en-US" sz="1800" baseline="0">
              <a:latin typeface="Arial Rounded MT Bold" panose="020F0704030504030204" pitchFamily="34" charset="0"/>
            </a:rPr>
            <a:t> HUB  </a:t>
          </a:r>
          <a:endParaRPr lang="en-US" sz="1800">
            <a:latin typeface="Arial Rounded MT Bold" panose="020F0704030504030204" pitchFamily="34" charset="0"/>
          </a:endParaRPr>
        </a:p>
      </xdr:txBody>
    </xdr:sp>
    <xdr:clientData/>
  </xdr:twoCellAnchor>
  <xdr:twoCellAnchor editAs="oneCell">
    <xdr:from>
      <xdr:col>16</xdr:col>
      <xdr:colOff>10886</xdr:colOff>
      <xdr:row>4</xdr:row>
      <xdr:rowOff>10886</xdr:rowOff>
    </xdr:from>
    <xdr:to>
      <xdr:col>16</xdr:col>
      <xdr:colOff>609504</xdr:colOff>
      <xdr:row>7</xdr:row>
      <xdr:rowOff>47008</xdr:rowOff>
    </xdr:to>
    <xdr:pic>
      <xdr:nvPicPr>
        <xdr:cNvPr id="16" name="Picture 15">
          <a:extLst>
            <a:ext uri="{FF2B5EF4-FFF2-40B4-BE49-F238E27FC236}">
              <a16:creationId xmlns:a16="http://schemas.microsoft.com/office/drawing/2014/main" id="{36162C29-E598-44B5-893A-19CA6D15FF28}"/>
            </a:ext>
          </a:extLst>
        </xdr:cNvPr>
        <xdr:cNvPicPr>
          <a:picLocks noChangeAspect="1"/>
        </xdr:cNvPicPr>
      </xdr:nvPicPr>
      <xdr:blipFill>
        <a:blip xmlns:r="http://schemas.openxmlformats.org/officeDocument/2006/relationships" r:embed="rId11"/>
        <a:stretch>
          <a:fillRect/>
        </a:stretch>
      </xdr:blipFill>
      <xdr:spPr>
        <a:xfrm>
          <a:off x="9764486" y="664029"/>
          <a:ext cx="598618" cy="525979"/>
        </a:xfrm>
        <a:prstGeom prst="rect">
          <a:avLst/>
        </a:prstGeom>
      </xdr:spPr>
    </xdr:pic>
    <xdr:clientData/>
  </xdr:twoCellAnchor>
  <xdr:twoCellAnchor>
    <xdr:from>
      <xdr:col>18</xdr:col>
      <xdr:colOff>424542</xdr:colOff>
      <xdr:row>20</xdr:row>
      <xdr:rowOff>10887</xdr:rowOff>
    </xdr:from>
    <xdr:to>
      <xdr:col>32</xdr:col>
      <xdr:colOff>293914</xdr:colOff>
      <xdr:row>44</xdr:row>
      <xdr:rowOff>87087</xdr:rowOff>
    </xdr:to>
    <xdr:sp macro="" textlink="">
      <xdr:nvSpPr>
        <xdr:cNvPr id="17" name="Rectangle 16">
          <a:extLst>
            <a:ext uri="{FF2B5EF4-FFF2-40B4-BE49-F238E27FC236}">
              <a16:creationId xmlns:a16="http://schemas.microsoft.com/office/drawing/2014/main" id="{62151E1C-3914-46FD-B9DB-C1D13C996C0D}"/>
            </a:ext>
          </a:extLst>
        </xdr:cNvPr>
        <xdr:cNvSpPr/>
      </xdr:nvSpPr>
      <xdr:spPr>
        <a:xfrm>
          <a:off x="11397342" y="3276601"/>
          <a:ext cx="8403772" cy="3995057"/>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u="sng">
              <a:solidFill>
                <a:schemeClr val="accent3">
                  <a:lumMod val="60000"/>
                  <a:lumOff val="40000"/>
                </a:schemeClr>
              </a:solidFill>
            </a:rPr>
            <a:t>OBJECTIVES ACHIEVED</a:t>
          </a:r>
        </a:p>
      </xdr:txBody>
    </xdr:sp>
    <xdr:clientData/>
  </xdr:twoCellAnchor>
  <xdr:twoCellAnchor>
    <xdr:from>
      <xdr:col>20</xdr:col>
      <xdr:colOff>315686</xdr:colOff>
      <xdr:row>24</xdr:row>
      <xdr:rowOff>10886</xdr:rowOff>
    </xdr:from>
    <xdr:to>
      <xdr:col>31</xdr:col>
      <xdr:colOff>130629</xdr:colOff>
      <xdr:row>25</xdr:row>
      <xdr:rowOff>141515</xdr:rowOff>
    </xdr:to>
    <xdr:sp macro="" textlink="">
      <xdr:nvSpPr>
        <xdr:cNvPr id="19" name="Rectangle: Rounded Corners 18">
          <a:hlinkClick xmlns:r="http://schemas.openxmlformats.org/officeDocument/2006/relationships" r:id="rId5"/>
          <a:extLst>
            <a:ext uri="{FF2B5EF4-FFF2-40B4-BE49-F238E27FC236}">
              <a16:creationId xmlns:a16="http://schemas.microsoft.com/office/drawing/2014/main" id="{6D42741D-51A1-1278-FB17-81B573A83579}"/>
            </a:ext>
          </a:extLst>
        </xdr:cNvPr>
        <xdr:cNvSpPr/>
      </xdr:nvSpPr>
      <xdr:spPr>
        <a:xfrm>
          <a:off x="12507686" y="3929743"/>
          <a:ext cx="6520543" cy="29391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u="none">
              <a:solidFill>
                <a:schemeClr val="lt1"/>
              </a:solidFill>
              <a:effectLst/>
              <a:latin typeface="Aharoni" panose="02010803020104030203" pitchFamily="2" charset="-79"/>
              <a:ea typeface="+mn-ea"/>
              <a:cs typeface="Aharoni" panose="02010803020104030203" pitchFamily="2" charset="-79"/>
            </a:rPr>
            <a:t>DAY WISE ANALYSIS OF CLICKS OF EACH CAMPAIGN</a:t>
          </a:r>
          <a:endParaRPr lang="en-US" sz="1200" u="none">
            <a:effectLst/>
            <a:latin typeface="Aharoni" panose="02010803020104030203" pitchFamily="2" charset="-79"/>
            <a:cs typeface="Aharoni" panose="02010803020104030203" pitchFamily="2" charset="-79"/>
          </a:endParaRPr>
        </a:p>
        <a:p>
          <a:pPr algn="l"/>
          <a:endParaRPr lang="en-US" sz="1200" u="none">
            <a:latin typeface="Aharoni" panose="02010803020104030203" pitchFamily="2" charset="-79"/>
            <a:cs typeface="Aharoni" panose="02010803020104030203" pitchFamily="2" charset="-79"/>
          </a:endParaRPr>
        </a:p>
      </xdr:txBody>
    </xdr:sp>
    <xdr:clientData/>
  </xdr:twoCellAnchor>
  <xdr:twoCellAnchor>
    <xdr:from>
      <xdr:col>20</xdr:col>
      <xdr:colOff>326571</xdr:colOff>
      <xdr:row>26</xdr:row>
      <xdr:rowOff>108857</xdr:rowOff>
    </xdr:from>
    <xdr:to>
      <xdr:col>31</xdr:col>
      <xdr:colOff>185057</xdr:colOff>
      <xdr:row>28</xdr:row>
      <xdr:rowOff>87086</xdr:rowOff>
    </xdr:to>
    <xdr:sp macro="" textlink="">
      <xdr:nvSpPr>
        <xdr:cNvPr id="21" name="Rectangle: Rounded Corners 20">
          <a:hlinkClick xmlns:r="http://schemas.openxmlformats.org/officeDocument/2006/relationships" r:id="rId12"/>
          <a:extLst>
            <a:ext uri="{FF2B5EF4-FFF2-40B4-BE49-F238E27FC236}">
              <a16:creationId xmlns:a16="http://schemas.microsoft.com/office/drawing/2014/main" id="{F34D4E70-92D2-FD34-5CEE-1A414E033D27}"/>
            </a:ext>
          </a:extLst>
        </xdr:cNvPr>
        <xdr:cNvSpPr/>
      </xdr:nvSpPr>
      <xdr:spPr>
        <a:xfrm>
          <a:off x="12518571" y="4354286"/>
          <a:ext cx="6564086" cy="3048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latin typeface="Aharoni" panose="02010803020104030203" pitchFamily="2" charset="-79"/>
              <a:cs typeface="Aharoni" panose="02010803020104030203" pitchFamily="2" charset="-79"/>
            </a:rPr>
            <a:t>DAY WISE ANALYSIS OF COST OF ADS IN EACH CAMPAIGN OF GOOGLE AND FACEBOOK</a:t>
          </a:r>
        </a:p>
      </xdr:txBody>
    </xdr:sp>
    <xdr:clientData/>
  </xdr:twoCellAnchor>
  <xdr:twoCellAnchor>
    <xdr:from>
      <xdr:col>20</xdr:col>
      <xdr:colOff>348343</xdr:colOff>
      <xdr:row>29</xdr:row>
      <xdr:rowOff>54428</xdr:rowOff>
    </xdr:from>
    <xdr:to>
      <xdr:col>31</xdr:col>
      <xdr:colOff>206829</xdr:colOff>
      <xdr:row>31</xdr:row>
      <xdr:rowOff>65314</xdr:rowOff>
    </xdr:to>
    <xdr:sp macro="" textlink="">
      <xdr:nvSpPr>
        <xdr:cNvPr id="22" name="Rectangle: Rounded Corners 21">
          <a:hlinkClick xmlns:r="http://schemas.openxmlformats.org/officeDocument/2006/relationships" r:id="rId13"/>
          <a:extLst>
            <a:ext uri="{FF2B5EF4-FFF2-40B4-BE49-F238E27FC236}">
              <a16:creationId xmlns:a16="http://schemas.microsoft.com/office/drawing/2014/main" id="{6B0DB63A-5B46-8D7D-73C7-79D021338FE6}"/>
            </a:ext>
          </a:extLst>
        </xdr:cNvPr>
        <xdr:cNvSpPr/>
      </xdr:nvSpPr>
      <xdr:spPr>
        <a:xfrm>
          <a:off x="12540343" y="4789714"/>
          <a:ext cx="6564086" cy="33745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Aharoni" panose="02010803020104030203" pitchFamily="2" charset="-79"/>
              <a:cs typeface="Aharoni" panose="02010803020104030203" pitchFamily="2" charset="-79"/>
            </a:rPr>
            <a:t>OFFLINE AND ONLINE CALLS IMPROVEMENT</a:t>
          </a:r>
        </a:p>
      </xdr:txBody>
    </xdr:sp>
    <xdr:clientData/>
  </xdr:twoCellAnchor>
  <xdr:twoCellAnchor>
    <xdr:from>
      <xdr:col>20</xdr:col>
      <xdr:colOff>337458</xdr:colOff>
      <xdr:row>32</xdr:row>
      <xdr:rowOff>65314</xdr:rowOff>
    </xdr:from>
    <xdr:to>
      <xdr:col>31</xdr:col>
      <xdr:colOff>130628</xdr:colOff>
      <xdr:row>34</xdr:row>
      <xdr:rowOff>65314</xdr:rowOff>
    </xdr:to>
    <xdr:sp macro="" textlink="">
      <xdr:nvSpPr>
        <xdr:cNvPr id="23" name="Rectangle: Rounded Corners 22">
          <a:hlinkClick xmlns:r="http://schemas.openxmlformats.org/officeDocument/2006/relationships" r:id="rId14"/>
          <a:extLst>
            <a:ext uri="{FF2B5EF4-FFF2-40B4-BE49-F238E27FC236}">
              <a16:creationId xmlns:a16="http://schemas.microsoft.com/office/drawing/2014/main" id="{DE2F7F8A-E683-8851-0977-B5B907E4C780}"/>
            </a:ext>
          </a:extLst>
        </xdr:cNvPr>
        <xdr:cNvSpPr/>
      </xdr:nvSpPr>
      <xdr:spPr>
        <a:xfrm>
          <a:off x="12529458" y="5290457"/>
          <a:ext cx="6498770" cy="32657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latin typeface="Aharoni" panose="02010803020104030203" pitchFamily="2" charset="-79"/>
              <a:cs typeface="Aharoni" panose="02010803020104030203" pitchFamily="2" charset="-79"/>
            </a:rPr>
            <a:t>Performance Evaluation Against Industry Benchmarks</a:t>
          </a:r>
        </a:p>
      </xdr:txBody>
    </xdr:sp>
    <xdr:clientData/>
  </xdr:twoCellAnchor>
  <xdr:twoCellAnchor>
    <xdr:from>
      <xdr:col>20</xdr:col>
      <xdr:colOff>315686</xdr:colOff>
      <xdr:row>35</xdr:row>
      <xdr:rowOff>141515</xdr:rowOff>
    </xdr:from>
    <xdr:to>
      <xdr:col>31</xdr:col>
      <xdr:colOff>152400</xdr:colOff>
      <xdr:row>37</xdr:row>
      <xdr:rowOff>141516</xdr:rowOff>
    </xdr:to>
    <xdr:sp macro="" textlink="">
      <xdr:nvSpPr>
        <xdr:cNvPr id="24" name="Rectangle: Rounded Corners 23">
          <a:hlinkClick xmlns:r="http://schemas.openxmlformats.org/officeDocument/2006/relationships" r:id="rId15"/>
          <a:extLst>
            <a:ext uri="{FF2B5EF4-FFF2-40B4-BE49-F238E27FC236}">
              <a16:creationId xmlns:a16="http://schemas.microsoft.com/office/drawing/2014/main" id="{E7CEAB5A-0BDA-D3A8-4AF8-620599A2DF54}"/>
            </a:ext>
          </a:extLst>
        </xdr:cNvPr>
        <xdr:cNvSpPr/>
      </xdr:nvSpPr>
      <xdr:spPr>
        <a:xfrm>
          <a:off x="12507686" y="5856515"/>
          <a:ext cx="6542314" cy="32657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atin typeface="Aharoni" panose="02010803020104030203" pitchFamily="2" charset="-79"/>
              <a:cs typeface="Aharoni" panose="02010803020104030203" pitchFamily="2" charset="-79"/>
            </a:rPr>
            <a:t>Summary of Performance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kumar rongali" refreshedDate="45439.288962268518" createdVersion="8" refreshedVersion="8" minRefreshableVersion="3" recordCount="270" xr:uid="{0F19E625-F21A-4A4A-A383-E0BD4292C36D}">
  <cacheSource type="worksheet">
    <worksheetSource ref="A1:O271" sheet="Facebook Raw"/>
  </cacheSource>
  <cacheFields count="15">
    <cacheField name="Date" numFmtId="14">
      <sharedItems containsSemiMixedTypes="0" containsNonDate="0" containsDate="1" containsString="0" minDate="2024-04-01T00:00:00" maxDate="2024-05-01T00:00:00" count="3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sharedItems>
    </cacheField>
    <cacheField name="Campaign Name" numFmtId="0">
      <sharedItems count="3">
        <s v="Retargeting"/>
        <s v="OpenAudience"/>
        <s v="LookalikeAudience"/>
      </sharedItems>
    </cacheField>
    <cacheField name="Ad Set Name" numFmtId="0">
      <sharedItems count="3">
        <s v="Ad Set 5"/>
        <s v="Ad Set 6"/>
        <s v="Ad Set 7"/>
      </sharedItems>
    </cacheField>
    <cacheField name="Impressions" numFmtId="0">
      <sharedItems containsSemiMixedTypes="0" containsString="0" containsNumber="1" containsInteger="1" minValue="14031" maxValue="17997"/>
    </cacheField>
    <cacheField name="Clicks (Traffic)" numFmtId="0">
      <sharedItems containsSemiMixedTypes="0" containsString="0" containsNumber="1" containsInteger="1" minValue="700" maxValue="899"/>
    </cacheField>
    <cacheField name="CTR" numFmtId="10">
      <sharedItems containsSemiMixedTypes="0" containsString="0" containsNumber="1" minValue="3.9258269295021721E-2" maxValue="6.2968197879858662E-2"/>
    </cacheField>
    <cacheField name="Cost (INR)" numFmtId="0">
      <sharedItems containsSemiMixedTypes="0" containsString="0" containsNumber="1" minValue="1500.18" maxValue="1998.58"/>
    </cacheField>
    <cacheField name="CPC (INR)" numFmtId="1">
      <sharedItems containsSemiMixedTypes="0" containsString="0" containsNumber="1" minValue="1.6743973214285715" maxValue="2.8138668555240791"/>
    </cacheField>
    <cacheField name="Leads" numFmtId="0">
      <sharedItems containsSemiMixedTypes="0" containsString="0" containsNumber="1" containsInteger="1" minValue="45" maxValue="54"/>
    </cacheField>
    <cacheField name="CPL (INR)" numFmtId="1">
      <sharedItems containsSemiMixedTypes="0" containsString="0" containsNumber="1" minValue="28.023333333333333" maxValue="44.043555555555557"/>
    </cacheField>
    <cacheField name="Traffic to Lead" numFmtId="10">
      <sharedItems containsSemiMixedTypes="0" containsString="0" containsNumber="1" minValue="5.0111358574610243E-2" maxValue="7.6813655761024183E-2"/>
    </cacheField>
    <cacheField name="Call (Conversion)" numFmtId="0">
      <sharedItems containsSemiMixedTypes="0" containsString="0" containsNumber="1" containsInteger="1" minValue="15" maxValue="24"/>
    </cacheField>
    <cacheField name="Lead To Call" numFmtId="10">
      <sharedItems containsSemiMixedTypes="0" containsString="0" containsNumber="1" minValue="0.27777777777777779" maxValue="0.53333333333333333"/>
    </cacheField>
    <cacheField name="Type of Call (Online)" numFmtId="0">
      <sharedItems containsSemiMixedTypes="0" containsString="0" containsNumber="1" containsInteger="1" minValue="10" maxValue="19"/>
    </cacheField>
    <cacheField name="Type of Call (Offline)" numFmtId="0">
      <sharedItems containsSemiMixedTypes="0" containsString="0" containsNumber="1" containsInteger="1" minValue="0" maxValue="14"/>
    </cacheField>
  </cacheFields>
  <extLst>
    <ext xmlns:x14="http://schemas.microsoft.com/office/spreadsheetml/2009/9/main" uri="{725AE2AE-9491-48be-B2B4-4EB974FC3084}">
      <x14:pivotCacheDefinition pivotCacheId="9279646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kumar rongali" refreshedDate="45439.28896435185" createdVersion="8" refreshedVersion="8" minRefreshableVersion="3" recordCount="180" xr:uid="{64BD688C-1FCE-47F5-9708-50EC65A07834}">
  <cacheSource type="worksheet">
    <worksheetSource ref="A1:P181" sheet="Google Raw"/>
  </cacheSource>
  <cacheFields count="16">
    <cacheField name="Date" numFmtId="14">
      <sharedItems containsSemiMixedTypes="0" containsNonDate="0" containsDate="1" containsString="0" minDate="2024-04-01T00:00:00" maxDate="2024-05-01T00:00:00" count="3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sharedItems>
    </cacheField>
    <cacheField name="Campaign Name" numFmtId="0">
      <sharedItems count="2">
        <s v="Campaign A"/>
        <s v="Campaign B"/>
      </sharedItems>
    </cacheField>
    <cacheField name="Ad Set Name" numFmtId="0">
      <sharedItems count="3">
        <s v="Ad Set 1"/>
        <s v="Ad Set 2"/>
        <s v="Ad Set 3"/>
      </sharedItems>
    </cacheField>
    <cacheField name="Cost (INR)" numFmtId="0">
      <sharedItems containsSemiMixedTypes="0" containsString="0" containsNumber="1" minValue="1800.66" maxValue="2496.1"/>
    </cacheField>
    <cacheField name="Impressions" numFmtId="0">
      <sharedItems containsSemiMixedTypes="0" containsString="0" containsNumber="1" containsInteger="1" minValue="18019" maxValue="22967"/>
    </cacheField>
    <cacheField name="Clicks (Traffic)" numFmtId="0">
      <sharedItems containsSemiMixedTypes="0" containsString="0" containsNumber="1" containsInteger="1" minValue="900" maxValue="1199"/>
    </cacheField>
    <cacheField name="CTR" numFmtId="10">
      <sharedItems containsSemiMixedTypes="0" containsString="0" containsNumber="1" minValue="3.9534984978447339E-2" maxValue="6.6285777679165742E-2"/>
    </cacheField>
    <cacheField name="CPC (INR)" numFmtId="1">
      <sharedItems containsSemiMixedTypes="0" containsString="0" containsNumber="1" minValue="1.5437322175732218" maxValue="2.7094662309368189"/>
    </cacheField>
    <cacheField name="Leads" numFmtId="0">
      <sharedItems containsSemiMixedTypes="0" containsString="0" containsNumber="1" containsInteger="1" minValue="50" maxValue="69"/>
    </cacheField>
    <cacheField name="CPL (INR)" numFmtId="1">
      <sharedItems containsSemiMixedTypes="0" containsString="0" containsNumber="1" minValue="26.480294117647059" maxValue="48.718599999999995"/>
    </cacheField>
    <cacheField name="Traffic to Lead" numFmtId="10">
      <sharedItems containsSemiMixedTypes="0" containsString="0" containsNumber="1" minValue="4.2662116040955635E-2" maxValue="7.6411960132890366E-2"/>
    </cacheField>
    <cacheField name="Call " numFmtId="0">
      <sharedItems containsSemiMixedTypes="0" containsString="0" containsNumber="1" containsInteger="1" minValue="20" maxValue="39"/>
    </cacheField>
    <cacheField name="Lead to Call" numFmtId="10">
      <sharedItems containsSemiMixedTypes="0" containsString="0" containsNumber="1" minValue="0.30303030303030304" maxValue="0.78"/>
    </cacheField>
    <cacheField name="Type of Call (Online)" numFmtId="0">
      <sharedItems containsSemiMixedTypes="0" containsString="0" containsNumber="1" containsInteger="1" minValue="10" maxValue="19"/>
    </cacheField>
    <cacheField name="Type of Call (Offline)" numFmtId="0">
      <sharedItems containsSemiMixedTypes="0" containsString="0" containsNumber="1" containsInteger="1" minValue="1" maxValue="28"/>
    </cacheField>
    <cacheField name="CAC" numFmtId="1">
      <sharedItems containsSemiMixedTypes="0" containsString="0" containsNumber="1" minValue="48.949487179487178" maxValue="118.81571428571429"/>
    </cacheField>
  </cacheFields>
  <extLst>
    <ext xmlns:x14="http://schemas.microsoft.com/office/spreadsheetml/2009/9/main" uri="{725AE2AE-9491-48be-B2B4-4EB974FC3084}">
      <x14:pivotCacheDefinition pivotCacheId="45709244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kumar rongali" refreshedDate="45439.288966435182" createdVersion="8" refreshedVersion="8" minRefreshableVersion="3" recordCount="180" xr:uid="{48252DC5-2F62-43C5-B02F-4969B45978F7}">
  <cacheSource type="worksheet">
    <worksheetSource ref="A1:P181" sheet="Google Raw"/>
  </cacheSource>
  <cacheFields count="16">
    <cacheField name="Date" numFmtId="14">
      <sharedItems containsSemiMixedTypes="0" containsNonDate="0" containsDate="1" containsString="0" minDate="2024-04-01T00:00:00" maxDate="2024-05-01T00:00:00" count="3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sharedItems>
    </cacheField>
    <cacheField name="Campaign Name" numFmtId="0">
      <sharedItems count="2">
        <s v="Campaign A"/>
        <s v="Campaign B"/>
      </sharedItems>
    </cacheField>
    <cacheField name="Ad Set Name" numFmtId="0">
      <sharedItems count="3">
        <s v="Ad Set 1"/>
        <s v="Ad Set 2"/>
        <s v="Ad Set 3"/>
      </sharedItems>
    </cacheField>
    <cacheField name="Cost (INR)" numFmtId="0">
      <sharedItems containsSemiMixedTypes="0" containsString="0" containsNumber="1" minValue="1800.66" maxValue="2496.1"/>
    </cacheField>
    <cacheField name="Impressions" numFmtId="0">
      <sharedItems containsSemiMixedTypes="0" containsString="0" containsNumber="1" containsInteger="1" minValue="18019" maxValue="22967"/>
    </cacheField>
    <cacheField name="Clicks (Traffic)" numFmtId="0">
      <sharedItems containsSemiMixedTypes="0" containsString="0" containsNumber="1" containsInteger="1" minValue="900" maxValue="1199"/>
    </cacheField>
    <cacheField name="CTR" numFmtId="10">
      <sharedItems containsSemiMixedTypes="0" containsString="0" containsNumber="1" minValue="3.9534984978447339E-2" maxValue="6.6285777679165742E-2"/>
    </cacheField>
    <cacheField name="CPC (INR)" numFmtId="1">
      <sharedItems containsSemiMixedTypes="0" containsString="0" containsNumber="1" minValue="1.5437322175732218" maxValue="2.7094662309368189"/>
    </cacheField>
    <cacheField name="Leads" numFmtId="0">
      <sharedItems containsSemiMixedTypes="0" containsString="0" containsNumber="1" containsInteger="1" minValue="50" maxValue="69"/>
    </cacheField>
    <cacheField name="CPL (INR)" numFmtId="1">
      <sharedItems containsSemiMixedTypes="0" containsString="0" containsNumber="1" minValue="26.480294117647059" maxValue="48.718599999999995"/>
    </cacheField>
    <cacheField name="Traffic to Lead" numFmtId="10">
      <sharedItems containsSemiMixedTypes="0" containsString="0" containsNumber="1" minValue="4.2662116040955635E-2" maxValue="7.6411960132890366E-2"/>
    </cacheField>
    <cacheField name="Call " numFmtId="0">
      <sharedItems containsSemiMixedTypes="0" containsString="0" containsNumber="1" containsInteger="1" minValue="20" maxValue="39"/>
    </cacheField>
    <cacheField name="Lead to Call" numFmtId="10">
      <sharedItems containsSemiMixedTypes="0" containsString="0" containsNumber="1" minValue="0.30303030303030304" maxValue="0.78"/>
    </cacheField>
    <cacheField name="Type of Call (Online)" numFmtId="0">
      <sharedItems containsSemiMixedTypes="0" containsString="0" containsNumber="1" containsInteger="1" minValue="10" maxValue="19"/>
    </cacheField>
    <cacheField name="Type of Call (Offline)" numFmtId="0">
      <sharedItems containsSemiMixedTypes="0" containsString="0" containsNumber="1" containsInteger="1" minValue="1" maxValue="28"/>
    </cacheField>
    <cacheField name="CAC" numFmtId="1">
      <sharedItems containsSemiMixedTypes="0" containsString="0" containsNumber="1" minValue="48.949487179487178" maxValue="118.81571428571429"/>
    </cacheField>
  </cacheFields>
  <extLst>
    <ext xmlns:x14="http://schemas.microsoft.com/office/spreadsheetml/2009/9/main" uri="{725AE2AE-9491-48be-B2B4-4EB974FC3084}">
      <x14:pivotCacheDefinition pivotCacheId="133371802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kumar rongali" refreshedDate="45439.289857754629" createdVersion="8" refreshedVersion="8" minRefreshableVersion="3" recordCount="270" xr:uid="{D3E764A9-D7C5-4113-9B49-C1959067F8C4}">
  <cacheSource type="worksheet">
    <worksheetSource ref="A1:P271" sheet="Facebook Raw"/>
  </cacheSource>
  <cacheFields count="16">
    <cacheField name="Date" numFmtId="14">
      <sharedItems containsSemiMixedTypes="0" containsNonDate="0" containsDate="1" containsString="0" minDate="2024-04-01T00:00:00" maxDate="2024-05-01T00:00:00" count="3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sharedItems>
    </cacheField>
    <cacheField name="Campaign Name" numFmtId="0">
      <sharedItems count="3">
        <s v="Retargeting"/>
        <s v="OpenAudience"/>
        <s v="LookalikeAudience"/>
      </sharedItems>
    </cacheField>
    <cacheField name="Ad Set Name" numFmtId="0">
      <sharedItems count="3">
        <s v="Ad Set 5"/>
        <s v="Ad Set 6"/>
        <s v="Ad Set 7"/>
      </sharedItems>
    </cacheField>
    <cacheField name="Impressions" numFmtId="0">
      <sharedItems containsSemiMixedTypes="0" containsString="0" containsNumber="1" containsInteger="1" minValue="14031" maxValue="17997"/>
    </cacheField>
    <cacheField name="Clicks (Traffic)" numFmtId="0">
      <sharedItems containsSemiMixedTypes="0" containsString="0" containsNumber="1" containsInteger="1" minValue="700" maxValue="899"/>
    </cacheField>
    <cacheField name="CTR" numFmtId="10">
      <sharedItems containsSemiMixedTypes="0" containsString="0" containsNumber="1" minValue="3.9258269295021721E-2" maxValue="6.2968197879858662E-2"/>
    </cacheField>
    <cacheField name="Cost (INR)" numFmtId="0">
      <sharedItems containsSemiMixedTypes="0" containsString="0" containsNumber="1" minValue="1500.18" maxValue="1998.58"/>
    </cacheField>
    <cacheField name="CPC (INR)" numFmtId="1">
      <sharedItems containsSemiMixedTypes="0" containsString="0" containsNumber="1" minValue="1.6743973214285715" maxValue="2.8138668555240791"/>
    </cacheField>
    <cacheField name="Leads" numFmtId="0">
      <sharedItems containsSemiMixedTypes="0" containsString="0" containsNumber="1" containsInteger="1" minValue="45" maxValue="54"/>
    </cacheField>
    <cacheField name="CPL (INR)" numFmtId="1">
      <sharedItems containsSemiMixedTypes="0" containsString="0" containsNumber="1" minValue="28.023333333333333" maxValue="44.043555555555557"/>
    </cacheField>
    <cacheField name="Traffic to Lead" numFmtId="10">
      <sharedItems containsSemiMixedTypes="0" containsString="0" containsNumber="1" minValue="5.0111358574610243E-2" maxValue="7.6813655761024183E-2"/>
    </cacheField>
    <cacheField name="Call (Conversion)" numFmtId="0">
      <sharedItems containsSemiMixedTypes="0" containsString="0" containsNumber="1" containsInteger="1" minValue="15" maxValue="24"/>
    </cacheField>
    <cacheField name="Lead To Call" numFmtId="10">
      <sharedItems containsSemiMixedTypes="0" containsString="0" containsNumber="1" minValue="0.27777777777777779" maxValue="0.53333333333333333"/>
    </cacheField>
    <cacheField name="Type of Call (Online)" numFmtId="0">
      <sharedItems containsSemiMixedTypes="0" containsString="0" containsNumber="1" containsInteger="1" minValue="10" maxValue="19"/>
    </cacheField>
    <cacheField name="Type of Call (Offline)" numFmtId="0">
      <sharedItems containsSemiMixedTypes="0" containsString="0" containsNumber="1" containsInteger="1" minValue="0" maxValue="14"/>
    </cacheField>
    <cacheField name="CAC" numFmtId="2">
      <sharedItems containsSemiMixedTypes="0" containsString="0" containsNumber="1" minValue="62.510833333333331" maxValue="132.34866666666667"/>
    </cacheField>
  </cacheFields>
  <extLst>
    <ext xmlns:x14="http://schemas.microsoft.com/office/spreadsheetml/2009/9/main" uri="{725AE2AE-9491-48be-B2B4-4EB974FC3084}">
      <x14:pivotCacheDefinition pivotCacheId="997379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0">
  <r>
    <x v="0"/>
    <x v="0"/>
    <x v="0"/>
    <n v="14762"/>
    <n v="804"/>
    <n v="5.4464164747324212E-2"/>
    <n v="1960.95"/>
    <n v="2.4389925373134327"/>
    <n v="53"/>
    <n v="36.999056603773589"/>
    <n v="6.5920398009950254E-2"/>
    <n v="23"/>
    <n v="0.43396226415094341"/>
    <n v="12"/>
    <n v="11"/>
  </r>
  <r>
    <x v="1"/>
    <x v="0"/>
    <x v="0"/>
    <n v="17231"/>
    <n v="867"/>
    <n v="5.0316290406824907E-2"/>
    <n v="1623.68"/>
    <n v="1.8727566320645905"/>
    <n v="53"/>
    <n v="30.635471698113207"/>
    <n v="6.1130334486735868E-2"/>
    <n v="16"/>
    <n v="0.30188679245283018"/>
    <n v="13"/>
    <n v="3"/>
  </r>
  <r>
    <x v="2"/>
    <x v="0"/>
    <x v="0"/>
    <n v="15996"/>
    <n v="823"/>
    <n v="5.1450362590647662E-2"/>
    <n v="1844.8"/>
    <n v="2.2415552855407048"/>
    <n v="51"/>
    <n v="36.172549019607843"/>
    <n v="6.1968408262454436E-2"/>
    <n v="20"/>
    <n v="0.39215686274509803"/>
    <n v="11"/>
    <n v="9"/>
  </r>
  <r>
    <x v="3"/>
    <x v="0"/>
    <x v="0"/>
    <n v="17387"/>
    <n v="858"/>
    <n v="4.9347213435325242E-2"/>
    <n v="1891.43"/>
    <n v="2.2044638694638694"/>
    <n v="48"/>
    <n v="39.404791666666668"/>
    <n v="5.5944055944055944E-2"/>
    <n v="19"/>
    <n v="0.39583333333333331"/>
    <n v="13"/>
    <n v="6"/>
  </r>
  <r>
    <x v="4"/>
    <x v="0"/>
    <x v="0"/>
    <n v="17006"/>
    <n v="786"/>
    <n v="4.6218981535928495E-2"/>
    <n v="1563.34"/>
    <n v="1.9889821882951653"/>
    <n v="51"/>
    <n v="30.653725490196077"/>
    <n v="6.4885496183206104E-2"/>
    <n v="18"/>
    <n v="0.35294117647058826"/>
    <n v="16"/>
    <n v="2"/>
  </r>
  <r>
    <x v="5"/>
    <x v="0"/>
    <x v="0"/>
    <n v="16376"/>
    <n v="834"/>
    <n v="5.0928187591597458E-2"/>
    <n v="1794.4"/>
    <n v="2.1515587529976021"/>
    <n v="45"/>
    <n v="39.875555555555557"/>
    <n v="5.3956834532374098E-2"/>
    <n v="18"/>
    <n v="0.4"/>
    <n v="13"/>
    <n v="5"/>
  </r>
  <r>
    <x v="6"/>
    <x v="0"/>
    <x v="0"/>
    <n v="15216"/>
    <n v="853"/>
    <n v="5.6059411146161933E-2"/>
    <n v="1884.04"/>
    <n v="2.2087221570926143"/>
    <n v="45"/>
    <n v="41.867555555555555"/>
    <n v="5.2754982415005862E-2"/>
    <n v="23"/>
    <n v="0.51111111111111107"/>
    <n v="13"/>
    <n v="10"/>
  </r>
  <r>
    <x v="7"/>
    <x v="0"/>
    <x v="0"/>
    <n v="15495"/>
    <n v="710"/>
    <n v="4.5821232655695383E-2"/>
    <n v="1690.03"/>
    <n v="2.3803239436619719"/>
    <n v="48"/>
    <n v="35.208958333333335"/>
    <n v="6.7605633802816895E-2"/>
    <n v="23"/>
    <n v="0.47916666666666669"/>
    <n v="15"/>
    <n v="8"/>
  </r>
  <r>
    <x v="8"/>
    <x v="0"/>
    <x v="0"/>
    <n v="14951"/>
    <n v="721"/>
    <n v="4.8224199050230752E-2"/>
    <n v="1647.54"/>
    <n v="2.2850762829403606"/>
    <n v="52"/>
    <n v="31.683461538461536"/>
    <n v="7.2122052704576972E-2"/>
    <n v="24"/>
    <n v="0.46153846153846156"/>
    <n v="18"/>
    <n v="6"/>
  </r>
  <r>
    <x v="9"/>
    <x v="0"/>
    <x v="0"/>
    <n v="17932"/>
    <n v="896"/>
    <n v="4.9966540263216598E-2"/>
    <n v="1553.7"/>
    <n v="1.7340401785714286"/>
    <n v="51"/>
    <n v="30.464705882352941"/>
    <n v="5.6919642857142856E-2"/>
    <n v="17"/>
    <n v="0.33333333333333331"/>
    <n v="12"/>
    <n v="5"/>
  </r>
  <r>
    <x v="10"/>
    <x v="0"/>
    <x v="0"/>
    <n v="17279"/>
    <n v="877"/>
    <n v="5.0755252040048611E-2"/>
    <n v="1710.96"/>
    <n v="1.9509236031927024"/>
    <n v="48"/>
    <n v="35.645000000000003"/>
    <n v="5.4732041049030788E-2"/>
    <n v="19"/>
    <n v="0.39583333333333331"/>
    <n v="12"/>
    <n v="7"/>
  </r>
  <r>
    <x v="11"/>
    <x v="0"/>
    <x v="0"/>
    <n v="14696"/>
    <n v="766"/>
    <n v="5.2123026673924877E-2"/>
    <n v="1936.34"/>
    <n v="2.5278590078328982"/>
    <n v="54"/>
    <n v="35.858148148148146"/>
    <n v="7.0496083550913843E-2"/>
    <n v="23"/>
    <n v="0.42592592592592593"/>
    <n v="10"/>
    <n v="13"/>
  </r>
  <r>
    <x v="12"/>
    <x v="0"/>
    <x v="0"/>
    <n v="14945"/>
    <n v="889"/>
    <n v="5.9484777517564404E-2"/>
    <n v="1830.3"/>
    <n v="2.0588301462317209"/>
    <n v="51"/>
    <n v="35.888235294117649"/>
    <n v="5.736782902137233E-2"/>
    <n v="20"/>
    <n v="0.39215686274509803"/>
    <n v="15"/>
    <n v="5"/>
  </r>
  <r>
    <x v="13"/>
    <x v="0"/>
    <x v="0"/>
    <n v="15183"/>
    <n v="705"/>
    <n v="4.6433511163801622E-2"/>
    <n v="1534.19"/>
    <n v="2.1761560283687942"/>
    <n v="46"/>
    <n v="33.351956521739133"/>
    <n v="6.5248226950354607E-2"/>
    <n v="20"/>
    <n v="0.43478260869565216"/>
    <n v="17"/>
    <n v="3"/>
  </r>
  <r>
    <x v="14"/>
    <x v="0"/>
    <x v="0"/>
    <n v="15378"/>
    <n v="885"/>
    <n v="5.7549746390948106E-2"/>
    <n v="1558.4"/>
    <n v="1.76090395480226"/>
    <n v="47"/>
    <n v="33.157446808510642"/>
    <n v="5.3107344632768359E-2"/>
    <n v="18"/>
    <n v="0.38297872340425532"/>
    <n v="14"/>
    <n v="4"/>
  </r>
  <r>
    <x v="15"/>
    <x v="0"/>
    <x v="0"/>
    <n v="14948"/>
    <n v="898"/>
    <n v="6.0074926411560071E-2"/>
    <n v="1779.58"/>
    <n v="1.9817149220489978"/>
    <n v="45"/>
    <n v="39.54622222222222"/>
    <n v="5.0111358574610243E-2"/>
    <n v="20"/>
    <n v="0.44444444444444442"/>
    <n v="16"/>
    <n v="4"/>
  </r>
  <r>
    <x v="16"/>
    <x v="0"/>
    <x v="0"/>
    <n v="17077"/>
    <n v="897"/>
    <n v="5.2526790419862975E-2"/>
    <n v="1571.21"/>
    <n v="1.7516276477146042"/>
    <n v="45"/>
    <n v="34.915777777777777"/>
    <n v="5.016722408026756E-2"/>
    <n v="23"/>
    <n v="0.51111111111111107"/>
    <n v="18"/>
    <n v="5"/>
  </r>
  <r>
    <x v="17"/>
    <x v="0"/>
    <x v="0"/>
    <n v="15505"/>
    <n v="873"/>
    <n v="5.6304417929700097E-2"/>
    <n v="1781.71"/>
    <n v="2.0409049255441007"/>
    <n v="52"/>
    <n v="34.263653846153844"/>
    <n v="5.9564719358533788E-2"/>
    <n v="18"/>
    <n v="0.34615384615384615"/>
    <n v="17"/>
    <n v="1"/>
  </r>
  <r>
    <x v="18"/>
    <x v="0"/>
    <x v="0"/>
    <n v="16220"/>
    <n v="840"/>
    <n v="5.1787916152897656E-2"/>
    <n v="1620.35"/>
    <n v="1.9289880952380951"/>
    <n v="45"/>
    <n v="36.007777777777775"/>
    <n v="5.3571428571428568E-2"/>
    <n v="20"/>
    <n v="0.44444444444444442"/>
    <n v="14"/>
    <n v="6"/>
  </r>
  <r>
    <x v="19"/>
    <x v="0"/>
    <x v="0"/>
    <n v="16281"/>
    <n v="818"/>
    <n v="5.0242614090043609E-2"/>
    <n v="1963.59"/>
    <n v="2.4004767726161367"/>
    <n v="45"/>
    <n v="43.635333333333328"/>
    <n v="5.5012224938875302E-2"/>
    <n v="17"/>
    <n v="0.37777777777777777"/>
    <n v="13"/>
    <n v="4"/>
  </r>
  <r>
    <x v="20"/>
    <x v="0"/>
    <x v="0"/>
    <n v="14294"/>
    <n v="870"/>
    <n v="6.0864698474884564E-2"/>
    <n v="1689.17"/>
    <n v="1.9415747126436782"/>
    <n v="47"/>
    <n v="35.939787234042555"/>
    <n v="5.4022988505747126E-2"/>
    <n v="20"/>
    <n v="0.42553191489361702"/>
    <n v="10"/>
    <n v="10"/>
  </r>
  <r>
    <x v="21"/>
    <x v="0"/>
    <x v="0"/>
    <n v="15120"/>
    <n v="732"/>
    <n v="4.8412698412698414E-2"/>
    <n v="1544.39"/>
    <n v="2.109822404371585"/>
    <n v="47"/>
    <n v="32.859361702127664"/>
    <n v="6.4207650273224046E-2"/>
    <n v="20"/>
    <n v="0.42553191489361702"/>
    <n v="17"/>
    <n v="3"/>
  </r>
  <r>
    <x v="22"/>
    <x v="0"/>
    <x v="0"/>
    <n v="16257"/>
    <n v="799"/>
    <n v="4.9148059297533367E-2"/>
    <n v="1912.88"/>
    <n v="2.3940926157697122"/>
    <n v="46"/>
    <n v="41.584347826086962"/>
    <n v="5.7571964956195244E-2"/>
    <n v="18"/>
    <n v="0.39130434782608697"/>
    <n v="10"/>
    <n v="8"/>
  </r>
  <r>
    <x v="23"/>
    <x v="0"/>
    <x v="0"/>
    <n v="15867"/>
    <n v="811"/>
    <n v="5.1112371588832167E-2"/>
    <n v="1907.5"/>
    <n v="2.3520345252774351"/>
    <n v="48"/>
    <n v="39.739583333333336"/>
    <n v="5.9186189889025895E-2"/>
    <n v="16"/>
    <n v="0.33333333333333331"/>
    <n v="11"/>
    <n v="5"/>
  </r>
  <r>
    <x v="24"/>
    <x v="0"/>
    <x v="0"/>
    <n v="14615"/>
    <n v="844"/>
    <n v="5.7748888128634962E-2"/>
    <n v="1644.36"/>
    <n v="1.948293838862559"/>
    <n v="52"/>
    <n v="31.62230769230769"/>
    <n v="6.1611374407582936E-2"/>
    <n v="18"/>
    <n v="0.34615384615384615"/>
    <n v="13"/>
    <n v="5"/>
  </r>
  <r>
    <x v="25"/>
    <x v="0"/>
    <x v="0"/>
    <n v="17288"/>
    <n v="843"/>
    <n v="4.8762147154095326E-2"/>
    <n v="1697.31"/>
    <n v="2.0134163701067616"/>
    <n v="49"/>
    <n v="34.638979591836737"/>
    <n v="5.8125741399762752E-2"/>
    <n v="19"/>
    <n v="0.38775510204081631"/>
    <n v="18"/>
    <n v="1"/>
  </r>
  <r>
    <x v="26"/>
    <x v="0"/>
    <x v="0"/>
    <n v="16629"/>
    <n v="893"/>
    <n v="5.3701365085092309E-2"/>
    <n v="1767.85"/>
    <n v="1.9796752519596863"/>
    <n v="45"/>
    <n v="39.285555555555554"/>
    <n v="5.0391937290033592E-2"/>
    <n v="17"/>
    <n v="0.37777777777777777"/>
    <n v="14"/>
    <n v="3"/>
  </r>
  <r>
    <x v="27"/>
    <x v="0"/>
    <x v="0"/>
    <n v="15015"/>
    <n v="804"/>
    <n v="5.354645354645355E-2"/>
    <n v="1736.83"/>
    <n v="2.1602363184079603"/>
    <n v="48"/>
    <n v="36.183958333333329"/>
    <n v="5.9701492537313432E-2"/>
    <n v="23"/>
    <n v="0.47916666666666669"/>
    <n v="14"/>
    <n v="9"/>
  </r>
  <r>
    <x v="28"/>
    <x v="0"/>
    <x v="0"/>
    <n v="15376"/>
    <n v="815"/>
    <n v="5.300468262226847E-2"/>
    <n v="1671.01"/>
    <n v="2.0503190184049078"/>
    <n v="48"/>
    <n v="34.812708333333333"/>
    <n v="5.8895705521472393E-2"/>
    <n v="17"/>
    <n v="0.35416666666666669"/>
    <n v="13"/>
    <n v="4"/>
  </r>
  <r>
    <x v="29"/>
    <x v="0"/>
    <x v="0"/>
    <n v="15334"/>
    <n v="806"/>
    <n v="5.2562932046432767E-2"/>
    <n v="1790.95"/>
    <n v="2.2220223325062034"/>
    <n v="49"/>
    <n v="36.550000000000004"/>
    <n v="6.0794044665012405E-2"/>
    <n v="20"/>
    <n v="0.40816326530612246"/>
    <n v="13"/>
    <n v="7"/>
  </r>
  <r>
    <x v="0"/>
    <x v="1"/>
    <x v="0"/>
    <n v="17881"/>
    <n v="716"/>
    <n v="4.0042503215703823E-2"/>
    <n v="1731.37"/>
    <n v="2.4181145251396647"/>
    <n v="45"/>
    <n v="38.474888888888884"/>
    <n v="6.2849162011173187E-2"/>
    <n v="20"/>
    <n v="0.44444444444444442"/>
    <n v="18"/>
    <n v="2"/>
  </r>
  <r>
    <x v="1"/>
    <x v="1"/>
    <x v="0"/>
    <n v="16399"/>
    <n v="715"/>
    <n v="4.3600219525580831E-2"/>
    <n v="1728.67"/>
    <n v="2.4177202797202799"/>
    <n v="47"/>
    <n v="36.780212765957451"/>
    <n v="6.5734265734265732E-2"/>
    <n v="15"/>
    <n v="0.31914893617021278"/>
    <n v="13"/>
    <n v="2"/>
  </r>
  <r>
    <x v="2"/>
    <x v="1"/>
    <x v="0"/>
    <n v="16520"/>
    <n v="802"/>
    <n v="4.8547215496368042E-2"/>
    <n v="1958.63"/>
    <n v="2.4421820448877809"/>
    <n v="53"/>
    <n v="36.955283018867924"/>
    <n v="6.6084788029925193E-2"/>
    <n v="18"/>
    <n v="0.33962264150943394"/>
    <n v="11"/>
    <n v="7"/>
  </r>
  <r>
    <x v="3"/>
    <x v="1"/>
    <x v="0"/>
    <n v="15890"/>
    <n v="809"/>
    <n v="5.0912523599748266E-2"/>
    <n v="1634.82"/>
    <n v="2.0207911001236094"/>
    <n v="53"/>
    <n v="30.845660377358488"/>
    <n v="6.5512978986402973E-2"/>
    <n v="15"/>
    <n v="0.28301886792452829"/>
    <n v="13"/>
    <n v="2"/>
  </r>
  <r>
    <x v="4"/>
    <x v="1"/>
    <x v="0"/>
    <n v="16159"/>
    <n v="864"/>
    <n v="5.346865523856674E-2"/>
    <n v="1870.57"/>
    <n v="2.1650115740740739"/>
    <n v="50"/>
    <n v="37.4114"/>
    <n v="5.7870370370370371E-2"/>
    <n v="16"/>
    <n v="0.32"/>
    <n v="12"/>
    <n v="4"/>
  </r>
  <r>
    <x v="5"/>
    <x v="1"/>
    <x v="0"/>
    <n v="15612"/>
    <n v="720"/>
    <n v="4.6118370484242888E-2"/>
    <n v="1782.07"/>
    <n v="2.4750972222222223"/>
    <n v="52"/>
    <n v="34.270576923076923"/>
    <n v="7.2222222222222215E-2"/>
    <n v="18"/>
    <n v="0.34615384615384615"/>
    <n v="13"/>
    <n v="5"/>
  </r>
  <r>
    <x v="6"/>
    <x v="1"/>
    <x v="0"/>
    <n v="17520"/>
    <n v="835"/>
    <n v="4.7659817351598174E-2"/>
    <n v="1991.47"/>
    <n v="2.384994011976048"/>
    <n v="47"/>
    <n v="42.371702127659574"/>
    <n v="5.6287425149700601E-2"/>
    <n v="19"/>
    <n v="0.40425531914893614"/>
    <n v="11"/>
    <n v="8"/>
  </r>
  <r>
    <x v="7"/>
    <x v="1"/>
    <x v="0"/>
    <n v="16504"/>
    <n v="832"/>
    <n v="5.0412021328162866E-2"/>
    <n v="1903.28"/>
    <n v="2.2875961538461538"/>
    <n v="48"/>
    <n v="39.651666666666664"/>
    <n v="5.7692307692307696E-2"/>
    <n v="19"/>
    <n v="0.39583333333333331"/>
    <n v="19"/>
    <n v="0"/>
  </r>
  <r>
    <x v="8"/>
    <x v="1"/>
    <x v="0"/>
    <n v="15065"/>
    <n v="860"/>
    <n v="5.7085960836375703E-2"/>
    <n v="1595.09"/>
    <n v="1.8547558139534883"/>
    <n v="45"/>
    <n v="35.446444444444445"/>
    <n v="5.232558139534884E-2"/>
    <n v="19"/>
    <n v="0.42222222222222222"/>
    <n v="10"/>
    <n v="9"/>
  </r>
  <r>
    <x v="9"/>
    <x v="1"/>
    <x v="0"/>
    <n v="16064"/>
    <n v="821"/>
    <n v="5.1108067729083669E-2"/>
    <n v="1758.15"/>
    <n v="2.1414738124238735"/>
    <n v="46"/>
    <n v="38.220652173913045"/>
    <n v="5.6029232643118147E-2"/>
    <n v="20"/>
    <n v="0.43478260869565216"/>
    <n v="15"/>
    <n v="5"/>
  </r>
  <r>
    <x v="10"/>
    <x v="1"/>
    <x v="0"/>
    <n v="16476"/>
    <n v="820"/>
    <n v="4.9769361495508618E-2"/>
    <n v="1750.86"/>
    <n v="2.1351951219512193"/>
    <n v="45"/>
    <n v="38.908000000000001"/>
    <n v="5.4878048780487805E-2"/>
    <n v="16"/>
    <n v="0.35555555555555557"/>
    <n v="16"/>
    <n v="0"/>
  </r>
  <r>
    <x v="11"/>
    <x v="1"/>
    <x v="0"/>
    <n v="14071"/>
    <n v="712"/>
    <n v="5.0600525904342261E-2"/>
    <n v="1558.8"/>
    <n v="2.1893258426966291"/>
    <n v="51"/>
    <n v="30.564705882352939"/>
    <n v="7.1629213483146062E-2"/>
    <n v="18"/>
    <n v="0.35294117647058826"/>
    <n v="16"/>
    <n v="2"/>
  </r>
  <r>
    <x v="12"/>
    <x v="1"/>
    <x v="0"/>
    <n v="14295"/>
    <n v="887"/>
    <n v="6.2049667715984608E-2"/>
    <n v="1904.51"/>
    <n v="2.1471364148816234"/>
    <n v="45"/>
    <n v="42.322444444444443"/>
    <n v="5.0732807215332583E-2"/>
    <n v="22"/>
    <n v="0.48888888888888887"/>
    <n v="17"/>
    <n v="5"/>
  </r>
  <r>
    <x v="13"/>
    <x v="1"/>
    <x v="0"/>
    <n v="16728"/>
    <n v="846"/>
    <n v="5.0573888091822096E-2"/>
    <n v="1775.37"/>
    <n v="2.0985460992907798"/>
    <n v="49"/>
    <n v="36.232040816326531"/>
    <n v="5.7919621749408984E-2"/>
    <n v="21"/>
    <n v="0.42857142857142855"/>
    <n v="12"/>
    <n v="9"/>
  </r>
  <r>
    <x v="14"/>
    <x v="1"/>
    <x v="0"/>
    <n v="14150"/>
    <n v="731"/>
    <n v="5.1660777385159014E-2"/>
    <n v="1953.16"/>
    <n v="2.6719015047879617"/>
    <n v="46"/>
    <n v="42.46"/>
    <n v="6.2927496580027359E-2"/>
    <n v="21"/>
    <n v="0.45652173913043476"/>
    <n v="12"/>
    <n v="9"/>
  </r>
  <r>
    <x v="15"/>
    <x v="1"/>
    <x v="0"/>
    <n v="15148"/>
    <n v="763"/>
    <n v="5.0369685767097966E-2"/>
    <n v="1936.86"/>
    <n v="2.5384796854521623"/>
    <n v="50"/>
    <n v="38.737200000000001"/>
    <n v="6.5530799475753604E-2"/>
    <n v="15"/>
    <n v="0.3"/>
    <n v="14"/>
    <n v="1"/>
  </r>
  <r>
    <x v="16"/>
    <x v="1"/>
    <x v="0"/>
    <n v="14360"/>
    <n v="892"/>
    <n v="6.2116991643454036E-2"/>
    <n v="1541.91"/>
    <n v="1.7285986547085204"/>
    <n v="47"/>
    <n v="32.806595744680855"/>
    <n v="5.2690582959641255E-2"/>
    <n v="22"/>
    <n v="0.46808510638297873"/>
    <n v="15"/>
    <n v="7"/>
  </r>
  <r>
    <x v="17"/>
    <x v="1"/>
    <x v="0"/>
    <n v="14535"/>
    <n v="791"/>
    <n v="5.4420364637082906E-2"/>
    <n v="1759.77"/>
    <n v="2.2247408343868522"/>
    <n v="54"/>
    <n v="32.588333333333331"/>
    <n v="6.8268015170670035E-2"/>
    <n v="16"/>
    <n v="0.29629629629629628"/>
    <n v="16"/>
    <n v="0"/>
  </r>
  <r>
    <x v="18"/>
    <x v="1"/>
    <x v="0"/>
    <n v="14358"/>
    <n v="799"/>
    <n v="5.5648418999860706E-2"/>
    <n v="1759.85"/>
    <n v="2.2025657071339171"/>
    <n v="47"/>
    <n v="37.443617021276594"/>
    <n v="5.8823529411764705E-2"/>
    <n v="18"/>
    <n v="0.38297872340425532"/>
    <n v="10"/>
    <n v="8"/>
  </r>
  <r>
    <x v="19"/>
    <x v="1"/>
    <x v="0"/>
    <n v="16765"/>
    <n v="898"/>
    <n v="5.356397256188488E-2"/>
    <n v="1600.07"/>
    <n v="1.781815144766147"/>
    <n v="51"/>
    <n v="31.373921568627448"/>
    <n v="5.6792873051224942E-2"/>
    <n v="16"/>
    <n v="0.31372549019607843"/>
    <n v="10"/>
    <n v="6"/>
  </r>
  <r>
    <x v="20"/>
    <x v="1"/>
    <x v="0"/>
    <n v="17171"/>
    <n v="752"/>
    <n v="4.3794770252169359E-2"/>
    <n v="1834.06"/>
    <n v="2.4389095744680849"/>
    <n v="46"/>
    <n v="39.87086956521739"/>
    <n v="6.1170212765957445E-2"/>
    <n v="18"/>
    <n v="0.39130434782608697"/>
    <n v="14"/>
    <n v="4"/>
  </r>
  <r>
    <x v="21"/>
    <x v="1"/>
    <x v="0"/>
    <n v="14762"/>
    <n v="817"/>
    <n v="5.53448042270695E-2"/>
    <n v="1689.92"/>
    <n v="2.0684455324357405"/>
    <n v="47"/>
    <n v="35.955744680851062"/>
    <n v="5.7527539779681759E-2"/>
    <n v="19"/>
    <n v="0.40425531914893614"/>
    <n v="11"/>
    <n v="8"/>
  </r>
  <r>
    <x v="22"/>
    <x v="1"/>
    <x v="0"/>
    <n v="16253"/>
    <n v="747"/>
    <n v="4.5960745708484588E-2"/>
    <n v="1665.67"/>
    <n v="2.2298125836680054"/>
    <n v="46"/>
    <n v="36.210217391304347"/>
    <n v="6.1579651941097727E-2"/>
    <n v="17"/>
    <n v="0.36956521739130432"/>
    <n v="17"/>
    <n v="0"/>
  </r>
  <r>
    <x v="23"/>
    <x v="1"/>
    <x v="0"/>
    <n v="17272"/>
    <n v="888"/>
    <n v="5.1412691060676238E-2"/>
    <n v="1981.96"/>
    <n v="2.2319369369369371"/>
    <n v="45"/>
    <n v="44.043555555555557"/>
    <n v="5.0675675675675678E-2"/>
    <n v="22"/>
    <n v="0.48888888888888887"/>
    <n v="10"/>
    <n v="12"/>
  </r>
  <r>
    <x v="24"/>
    <x v="1"/>
    <x v="0"/>
    <n v="16122"/>
    <n v="795"/>
    <n v="4.9311499813918871E-2"/>
    <n v="1648.73"/>
    <n v="2.0738742138364779"/>
    <n v="54"/>
    <n v="30.532037037037039"/>
    <n v="6.7924528301886791E-2"/>
    <n v="17"/>
    <n v="0.31481481481481483"/>
    <n v="14"/>
    <n v="3"/>
  </r>
  <r>
    <x v="25"/>
    <x v="1"/>
    <x v="0"/>
    <n v="16845"/>
    <n v="847"/>
    <n v="5.0281982784208964E-2"/>
    <n v="1751.6"/>
    <n v="2.0680047225501772"/>
    <n v="49"/>
    <n v="35.746938775510202"/>
    <n v="5.7851239669421489E-2"/>
    <n v="17"/>
    <n v="0.34693877551020408"/>
    <n v="10"/>
    <n v="7"/>
  </r>
  <r>
    <x v="26"/>
    <x v="1"/>
    <x v="0"/>
    <n v="16570"/>
    <n v="769"/>
    <n v="4.6409173204586603E-2"/>
    <n v="1516.14"/>
    <n v="1.9715734720416127"/>
    <n v="53"/>
    <n v="28.606415094339624"/>
    <n v="6.8920676202860853E-2"/>
    <n v="24"/>
    <n v="0.45283018867924529"/>
    <n v="18"/>
    <n v="6"/>
  </r>
  <r>
    <x v="27"/>
    <x v="1"/>
    <x v="0"/>
    <n v="14221"/>
    <n v="834"/>
    <n v="5.8645664861824064E-2"/>
    <n v="1560.53"/>
    <n v="1.8711390887290167"/>
    <n v="53"/>
    <n v="29.443962264150944"/>
    <n v="6.3549160671462823E-2"/>
    <n v="17"/>
    <n v="0.32075471698113206"/>
    <n v="11"/>
    <n v="6"/>
  </r>
  <r>
    <x v="28"/>
    <x v="1"/>
    <x v="0"/>
    <n v="14902"/>
    <n v="891"/>
    <n v="5.979063212991545E-2"/>
    <n v="1894.87"/>
    <n v="2.1266778900112233"/>
    <n v="50"/>
    <n v="37.897399999999998"/>
    <n v="5.6116722783389451E-2"/>
    <n v="16"/>
    <n v="0.32"/>
    <n v="12"/>
    <n v="4"/>
  </r>
  <r>
    <x v="29"/>
    <x v="1"/>
    <x v="0"/>
    <n v="17390"/>
    <n v="702"/>
    <n v="4.0368027602070158E-2"/>
    <n v="1506.3"/>
    <n v="2.1457264957264957"/>
    <n v="45"/>
    <n v="33.473333333333329"/>
    <n v="6.4102564102564097E-2"/>
    <n v="16"/>
    <n v="0.35555555555555557"/>
    <n v="11"/>
    <n v="5"/>
  </r>
  <r>
    <x v="0"/>
    <x v="2"/>
    <x v="0"/>
    <n v="17161"/>
    <n v="716"/>
    <n v="4.1722510343220089E-2"/>
    <n v="1549.92"/>
    <n v="2.1646927374301677"/>
    <n v="49"/>
    <n v="31.631020408163266"/>
    <n v="6.8435754189944131E-2"/>
    <n v="17"/>
    <n v="0.34693877551020408"/>
    <n v="14"/>
    <n v="3"/>
  </r>
  <r>
    <x v="1"/>
    <x v="2"/>
    <x v="0"/>
    <n v="17522"/>
    <n v="700"/>
    <n v="3.9949777422668642E-2"/>
    <n v="1755.65"/>
    <n v="2.5080714285714287"/>
    <n v="47"/>
    <n v="37.35425531914894"/>
    <n v="6.7142857142857143E-2"/>
    <n v="18"/>
    <n v="0.38297872340425532"/>
    <n v="17"/>
    <n v="1"/>
  </r>
  <r>
    <x v="2"/>
    <x v="2"/>
    <x v="0"/>
    <n v="16252"/>
    <n v="844"/>
    <n v="5.1932069899089342E-2"/>
    <n v="1825.37"/>
    <n v="2.1627606635071088"/>
    <n v="46"/>
    <n v="39.681956521739131"/>
    <n v="5.4502369668246446E-2"/>
    <n v="17"/>
    <n v="0.36956521739130432"/>
    <n v="14"/>
    <n v="3"/>
  </r>
  <r>
    <x v="3"/>
    <x v="2"/>
    <x v="0"/>
    <n v="14594"/>
    <n v="771"/>
    <n v="5.2829930108263673E-2"/>
    <n v="1844.64"/>
    <n v="2.3925291828793775"/>
    <n v="51"/>
    <n v="36.169411764705885"/>
    <n v="6.6147859922178989E-2"/>
    <n v="21"/>
    <n v="0.41176470588235292"/>
    <n v="15"/>
    <n v="6"/>
  </r>
  <r>
    <x v="4"/>
    <x v="2"/>
    <x v="0"/>
    <n v="17460"/>
    <n v="809"/>
    <n v="4.6334478808705615E-2"/>
    <n v="1764.75"/>
    <n v="2.1813967861557479"/>
    <n v="45"/>
    <n v="39.216666666666669"/>
    <n v="5.5624227441285541E-2"/>
    <n v="16"/>
    <n v="0.35555555555555557"/>
    <n v="12"/>
    <n v="4"/>
  </r>
  <r>
    <x v="5"/>
    <x v="2"/>
    <x v="0"/>
    <n v="15758"/>
    <n v="856"/>
    <n v="5.4321614418073358E-2"/>
    <n v="1553.51"/>
    <n v="1.8148481308411215"/>
    <n v="53"/>
    <n v="29.311509433962264"/>
    <n v="6.191588785046729E-2"/>
    <n v="23"/>
    <n v="0.43396226415094341"/>
    <n v="15"/>
    <n v="8"/>
  </r>
  <r>
    <x v="6"/>
    <x v="2"/>
    <x v="0"/>
    <n v="17947"/>
    <n v="719"/>
    <n v="4.0062405973143145E-2"/>
    <n v="1599.99"/>
    <n v="2.2252990264255912"/>
    <n v="50"/>
    <n v="31.9998"/>
    <n v="6.9541029207232263E-2"/>
    <n v="15"/>
    <n v="0.3"/>
    <n v="10"/>
    <n v="5"/>
  </r>
  <r>
    <x v="7"/>
    <x v="2"/>
    <x v="0"/>
    <n v="16029"/>
    <n v="796"/>
    <n v="4.9659991265830684E-2"/>
    <n v="1988.85"/>
    <n v="2.4985552763819094"/>
    <n v="53"/>
    <n v="37.525471698113208"/>
    <n v="6.6582914572864318E-2"/>
    <n v="23"/>
    <n v="0.43396226415094341"/>
    <n v="18"/>
    <n v="5"/>
  </r>
  <r>
    <x v="8"/>
    <x v="2"/>
    <x v="0"/>
    <n v="16798"/>
    <n v="734"/>
    <n v="4.369567805691154E-2"/>
    <n v="1868.02"/>
    <n v="2.5449863760217983"/>
    <n v="53"/>
    <n v="35.24566037735849"/>
    <n v="7.2207084468664848E-2"/>
    <n v="24"/>
    <n v="0.45283018867924529"/>
    <n v="11"/>
    <n v="13"/>
  </r>
  <r>
    <x v="9"/>
    <x v="2"/>
    <x v="0"/>
    <n v="17592"/>
    <n v="730"/>
    <n v="4.1496134606639382E-2"/>
    <n v="1800.34"/>
    <n v="2.4662191780821918"/>
    <n v="53"/>
    <n v="33.96867924528302"/>
    <n v="7.260273972602739E-2"/>
    <n v="23"/>
    <n v="0.43396226415094341"/>
    <n v="18"/>
    <n v="5"/>
  </r>
  <r>
    <x v="10"/>
    <x v="2"/>
    <x v="0"/>
    <n v="16057"/>
    <n v="841"/>
    <n v="5.2375910817711903E-2"/>
    <n v="1592.31"/>
    <n v="1.8933531510107016"/>
    <n v="50"/>
    <n v="31.8462"/>
    <n v="5.9453032104637336E-2"/>
    <n v="23"/>
    <n v="0.46"/>
    <n v="14"/>
    <n v="9"/>
  </r>
  <r>
    <x v="11"/>
    <x v="2"/>
    <x v="0"/>
    <n v="14664"/>
    <n v="724"/>
    <n v="4.9372613202400439E-2"/>
    <n v="1541.03"/>
    <n v="2.1284944751381216"/>
    <n v="52"/>
    <n v="29.635192307692307"/>
    <n v="7.18232044198895E-2"/>
    <n v="23"/>
    <n v="0.44230769230769229"/>
    <n v="17"/>
    <n v="6"/>
  </r>
  <r>
    <x v="12"/>
    <x v="2"/>
    <x v="0"/>
    <n v="16316"/>
    <n v="749"/>
    <n v="4.5905859279235108E-2"/>
    <n v="1713.21"/>
    <n v="2.2873297730307076"/>
    <n v="47"/>
    <n v="36.45127659574468"/>
    <n v="6.2750333778371165E-2"/>
    <n v="15"/>
    <n v="0.31914893617021278"/>
    <n v="15"/>
    <n v="0"/>
  </r>
  <r>
    <x v="13"/>
    <x v="2"/>
    <x v="0"/>
    <n v="16770"/>
    <n v="745"/>
    <n v="4.4424567680381631E-2"/>
    <n v="1755.89"/>
    <n v="2.3568993288590607"/>
    <n v="47"/>
    <n v="37.359361702127664"/>
    <n v="6.3087248322147654E-2"/>
    <n v="16"/>
    <n v="0.34042553191489361"/>
    <n v="13"/>
    <n v="3"/>
  </r>
  <r>
    <x v="14"/>
    <x v="2"/>
    <x v="0"/>
    <n v="15381"/>
    <n v="866"/>
    <n v="5.630323125934595E-2"/>
    <n v="1573.27"/>
    <n v="1.8167090069284064"/>
    <n v="48"/>
    <n v="32.776458333333331"/>
    <n v="5.5427251732101619E-2"/>
    <n v="16"/>
    <n v="0.33333333333333331"/>
    <n v="13"/>
    <n v="3"/>
  </r>
  <r>
    <x v="15"/>
    <x v="2"/>
    <x v="0"/>
    <n v="15913"/>
    <n v="825"/>
    <n v="5.1844403946458867E-2"/>
    <n v="1755.08"/>
    <n v="2.1273696969696969"/>
    <n v="51"/>
    <n v="34.413333333333334"/>
    <n v="6.1818181818181821E-2"/>
    <n v="24"/>
    <n v="0.47058823529411764"/>
    <n v="11"/>
    <n v="13"/>
  </r>
  <r>
    <x v="16"/>
    <x v="2"/>
    <x v="0"/>
    <n v="14225"/>
    <n v="722"/>
    <n v="5.0755711775043934E-2"/>
    <n v="1985.23"/>
    <n v="2.7496260387811633"/>
    <n v="54"/>
    <n v="36.763518518518516"/>
    <n v="7.4792243767313013E-2"/>
    <n v="15"/>
    <n v="0.27777777777777779"/>
    <n v="12"/>
    <n v="3"/>
  </r>
  <r>
    <x v="17"/>
    <x v="2"/>
    <x v="0"/>
    <n v="16123"/>
    <n v="899"/>
    <n v="5.5758853811325435E-2"/>
    <n v="1521.99"/>
    <n v="1.6929810901001112"/>
    <n v="47"/>
    <n v="32.382765957446807"/>
    <n v="5.2280311457174641E-2"/>
    <n v="15"/>
    <n v="0.31914893617021278"/>
    <n v="13"/>
    <n v="2"/>
  </r>
  <r>
    <x v="18"/>
    <x v="2"/>
    <x v="0"/>
    <n v="15921"/>
    <n v="778"/>
    <n v="4.8866277243891712E-2"/>
    <n v="1930.85"/>
    <n v="2.4818123393316194"/>
    <n v="46"/>
    <n v="41.975000000000001"/>
    <n v="5.9125964010282778E-2"/>
    <n v="19"/>
    <n v="0.41304347826086957"/>
    <n v="16"/>
    <n v="3"/>
  </r>
  <r>
    <x v="19"/>
    <x v="2"/>
    <x v="0"/>
    <n v="16636"/>
    <n v="894"/>
    <n v="5.3738879538350562E-2"/>
    <n v="1809.27"/>
    <n v="2.0237919463087248"/>
    <n v="49"/>
    <n v="36.923877551020411"/>
    <n v="5.4809843400447429E-2"/>
    <n v="24"/>
    <n v="0.48979591836734693"/>
    <n v="11"/>
    <n v="13"/>
  </r>
  <r>
    <x v="20"/>
    <x v="2"/>
    <x v="0"/>
    <n v="15990"/>
    <n v="886"/>
    <n v="5.5409631019387118E-2"/>
    <n v="1739.33"/>
    <n v="1.9631264108352144"/>
    <n v="54"/>
    <n v="32.209814814814813"/>
    <n v="6.0948081264108354E-2"/>
    <n v="22"/>
    <n v="0.40740740740740738"/>
    <n v="18"/>
    <n v="4"/>
  </r>
  <r>
    <x v="21"/>
    <x v="2"/>
    <x v="0"/>
    <n v="17781"/>
    <n v="717"/>
    <n v="4.0323941285641977E-2"/>
    <n v="1912.48"/>
    <n v="2.6673361227336123"/>
    <n v="48"/>
    <n v="39.843333333333334"/>
    <n v="6.6945606694560664E-2"/>
    <n v="21"/>
    <n v="0.4375"/>
    <n v="16"/>
    <n v="5"/>
  </r>
  <r>
    <x v="22"/>
    <x v="2"/>
    <x v="0"/>
    <n v="15218"/>
    <n v="767"/>
    <n v="5.0400841109212773E-2"/>
    <n v="1578.95"/>
    <n v="2.0586049543676661"/>
    <n v="53"/>
    <n v="29.791509433962265"/>
    <n v="6.9100391134289438E-2"/>
    <n v="19"/>
    <n v="0.35849056603773582"/>
    <n v="19"/>
    <n v="0"/>
  </r>
  <r>
    <x v="23"/>
    <x v="2"/>
    <x v="0"/>
    <n v="16062"/>
    <n v="890"/>
    <n v="5.5410285145062882E-2"/>
    <n v="1772.47"/>
    <n v="1.9915393258426966"/>
    <n v="48"/>
    <n v="36.926458333333336"/>
    <n v="5.3932584269662923E-2"/>
    <n v="19"/>
    <n v="0.39583333333333331"/>
    <n v="18"/>
    <n v="1"/>
  </r>
  <r>
    <x v="24"/>
    <x v="2"/>
    <x v="0"/>
    <n v="15116"/>
    <n v="766"/>
    <n v="5.0674781688277319E-2"/>
    <n v="1500.18"/>
    <n v="1.9584595300261098"/>
    <n v="48"/>
    <n v="31.25375"/>
    <n v="6.2663185378590072E-2"/>
    <n v="15"/>
    <n v="0.3125"/>
    <n v="11"/>
    <n v="4"/>
  </r>
  <r>
    <x v="25"/>
    <x v="2"/>
    <x v="0"/>
    <n v="14395"/>
    <n v="797"/>
    <n v="5.5366446682875999E-2"/>
    <n v="1548.28"/>
    <n v="1.9426348808030112"/>
    <n v="50"/>
    <n v="30.965599999999998"/>
    <n v="6.2735257214554585E-2"/>
    <n v="21"/>
    <n v="0.42"/>
    <n v="13"/>
    <n v="8"/>
  </r>
  <r>
    <x v="26"/>
    <x v="2"/>
    <x v="0"/>
    <n v="16961"/>
    <n v="731"/>
    <n v="4.3098873887152882E-2"/>
    <n v="1972.86"/>
    <n v="2.6988508891928862"/>
    <n v="45"/>
    <n v="43.841333333333331"/>
    <n v="6.1559507523939808E-2"/>
    <n v="24"/>
    <n v="0.53333333333333333"/>
    <n v="19"/>
    <n v="5"/>
  </r>
  <r>
    <x v="27"/>
    <x v="2"/>
    <x v="0"/>
    <n v="15609"/>
    <n v="888"/>
    <n v="5.6890255621756682E-2"/>
    <n v="1554.41"/>
    <n v="1.7504617117117118"/>
    <n v="52"/>
    <n v="29.892500000000002"/>
    <n v="5.8558558558558557E-2"/>
    <n v="24"/>
    <n v="0.46153846153846156"/>
    <n v="14"/>
    <n v="10"/>
  </r>
  <r>
    <x v="28"/>
    <x v="2"/>
    <x v="0"/>
    <n v="16400"/>
    <n v="854"/>
    <n v="5.2073170731707315E-2"/>
    <n v="1965.6"/>
    <n v="2.3016393442622949"/>
    <n v="46"/>
    <n v="42.730434782608697"/>
    <n v="5.3864168618266976E-2"/>
    <n v="18"/>
    <n v="0.39130434782608697"/>
    <n v="17"/>
    <n v="1"/>
  </r>
  <r>
    <x v="29"/>
    <x v="2"/>
    <x v="0"/>
    <n v="17151"/>
    <n v="828"/>
    <n v="4.8277068392513556E-2"/>
    <n v="1609.39"/>
    <n v="1.9437077294685992"/>
    <n v="54"/>
    <n v="29.803518518518519"/>
    <n v="6.5217391304347824E-2"/>
    <n v="15"/>
    <n v="0.27777777777777779"/>
    <n v="12"/>
    <n v="3"/>
  </r>
  <r>
    <x v="0"/>
    <x v="0"/>
    <x v="1"/>
    <n v="14658"/>
    <n v="727"/>
    <n v="4.9597489425569657E-2"/>
    <n v="1540.77"/>
    <n v="2.1193535075653371"/>
    <n v="48"/>
    <n v="32.099375000000002"/>
    <n v="6.6024759284731768E-2"/>
    <n v="17"/>
    <n v="0.35416666666666669"/>
    <n v="16"/>
    <n v="1"/>
  </r>
  <r>
    <x v="1"/>
    <x v="0"/>
    <x v="1"/>
    <n v="17626"/>
    <n v="765"/>
    <n v="4.3401792806081925E-2"/>
    <n v="1765.51"/>
    <n v="2.307856209150327"/>
    <n v="50"/>
    <n v="35.310200000000002"/>
    <n v="6.535947712418301E-2"/>
    <n v="15"/>
    <n v="0.3"/>
    <n v="14"/>
    <n v="1"/>
  </r>
  <r>
    <x v="2"/>
    <x v="0"/>
    <x v="1"/>
    <n v="17695"/>
    <n v="886"/>
    <n v="5.0070641424131111E-2"/>
    <n v="1725.55"/>
    <n v="1.9475733634311512"/>
    <n v="47"/>
    <n v="36.71382978723404"/>
    <n v="5.3047404063205419E-2"/>
    <n v="21"/>
    <n v="0.44680851063829785"/>
    <n v="17"/>
    <n v="4"/>
  </r>
  <r>
    <x v="3"/>
    <x v="0"/>
    <x v="1"/>
    <n v="15689"/>
    <n v="772"/>
    <n v="4.9206450379246605E-2"/>
    <n v="1883.58"/>
    <n v="2.4398704663212434"/>
    <n v="52"/>
    <n v="36.222692307692306"/>
    <n v="6.7357512953367879E-2"/>
    <n v="15"/>
    <n v="0.28846153846153844"/>
    <n v="13"/>
    <n v="2"/>
  </r>
  <r>
    <x v="4"/>
    <x v="0"/>
    <x v="1"/>
    <n v="16037"/>
    <n v="871"/>
    <n v="5.4311903722641393E-2"/>
    <n v="1915.09"/>
    <n v="2.1987256027554536"/>
    <n v="45"/>
    <n v="42.557555555555552"/>
    <n v="5.1664753157290473E-2"/>
    <n v="15"/>
    <n v="0.33333333333333331"/>
    <n v="14"/>
    <n v="1"/>
  </r>
  <r>
    <x v="5"/>
    <x v="0"/>
    <x v="1"/>
    <n v="16954"/>
    <n v="789"/>
    <n v="4.6537690220596908E-2"/>
    <n v="1687.01"/>
    <n v="2.1381622306717363"/>
    <n v="49"/>
    <n v="34.428775510204083"/>
    <n v="6.2103929024081114E-2"/>
    <n v="22"/>
    <n v="0.44897959183673469"/>
    <n v="10"/>
    <n v="12"/>
  </r>
  <r>
    <x v="6"/>
    <x v="0"/>
    <x v="1"/>
    <n v="15197"/>
    <n v="762"/>
    <n v="5.0141475291175887E-2"/>
    <n v="1699.92"/>
    <n v="2.2308661417322835"/>
    <n v="52"/>
    <n v="32.690769230769234"/>
    <n v="6.8241469816272965E-2"/>
    <n v="21"/>
    <n v="0.40384615384615385"/>
    <n v="10"/>
    <n v="11"/>
  </r>
  <r>
    <x v="7"/>
    <x v="0"/>
    <x v="1"/>
    <n v="14655"/>
    <n v="704"/>
    <n v="4.8038212214261342E-2"/>
    <n v="1891.33"/>
    <n v="2.6865482954545454"/>
    <n v="49"/>
    <n v="38.598571428571425"/>
    <n v="6.9602272727272721E-2"/>
    <n v="15"/>
    <n v="0.30612244897959184"/>
    <n v="10"/>
    <n v="5"/>
  </r>
  <r>
    <x v="8"/>
    <x v="0"/>
    <x v="1"/>
    <n v="16919"/>
    <n v="758"/>
    <n v="4.480170222826408E-2"/>
    <n v="1510.57"/>
    <n v="1.9928364116094985"/>
    <n v="52"/>
    <n v="29.049423076923077"/>
    <n v="6.860158311345646E-2"/>
    <n v="18"/>
    <n v="0.34615384615384615"/>
    <n v="10"/>
    <n v="8"/>
  </r>
  <r>
    <x v="9"/>
    <x v="0"/>
    <x v="1"/>
    <n v="17773"/>
    <n v="802"/>
    <n v="4.5124627243571712E-2"/>
    <n v="1886.89"/>
    <n v="2.3527306733167084"/>
    <n v="50"/>
    <n v="37.7378"/>
    <n v="6.2344139650872821E-2"/>
    <n v="23"/>
    <n v="0.46"/>
    <n v="10"/>
    <n v="13"/>
  </r>
  <r>
    <x v="10"/>
    <x v="0"/>
    <x v="1"/>
    <n v="17081"/>
    <n v="894"/>
    <n v="5.2338856038873602E-2"/>
    <n v="1764.04"/>
    <n v="1.9731991051454139"/>
    <n v="50"/>
    <n v="35.280799999999999"/>
    <n v="5.5928411633109618E-2"/>
    <n v="18"/>
    <n v="0.36"/>
    <n v="17"/>
    <n v="1"/>
  </r>
  <r>
    <x v="11"/>
    <x v="0"/>
    <x v="1"/>
    <n v="14903"/>
    <n v="828"/>
    <n v="5.555928336576528E-2"/>
    <n v="1655.58"/>
    <n v="1.9994927536231883"/>
    <n v="46"/>
    <n v="35.990869565217388"/>
    <n v="5.5555555555555552E-2"/>
    <n v="15"/>
    <n v="0.32608695652173914"/>
    <n v="10"/>
    <n v="5"/>
  </r>
  <r>
    <x v="12"/>
    <x v="0"/>
    <x v="1"/>
    <n v="17587"/>
    <n v="895"/>
    <n v="5.0889861829760616E-2"/>
    <n v="1750.93"/>
    <n v="1.9563463687150839"/>
    <n v="45"/>
    <n v="38.909555555555556"/>
    <n v="5.027932960893855E-2"/>
    <n v="16"/>
    <n v="0.35555555555555557"/>
    <n v="13"/>
    <n v="3"/>
  </r>
  <r>
    <x v="13"/>
    <x v="0"/>
    <x v="1"/>
    <n v="14303"/>
    <n v="805"/>
    <n v="5.6281898902328181E-2"/>
    <n v="1971.58"/>
    <n v="2.4491677018633538"/>
    <n v="53"/>
    <n v="37.199622641509436"/>
    <n v="6.5838509316770183E-2"/>
    <n v="20"/>
    <n v="0.37735849056603776"/>
    <n v="10"/>
    <n v="10"/>
  </r>
  <r>
    <x v="14"/>
    <x v="0"/>
    <x v="1"/>
    <n v="15245"/>
    <n v="879"/>
    <n v="5.765824860610036E-2"/>
    <n v="1823.17"/>
    <n v="2.0741410693970423"/>
    <n v="51"/>
    <n v="35.748431372549021"/>
    <n v="5.8020477815699661E-2"/>
    <n v="19"/>
    <n v="0.37254901960784315"/>
    <n v="19"/>
    <n v="0"/>
  </r>
  <r>
    <x v="15"/>
    <x v="0"/>
    <x v="1"/>
    <n v="14773"/>
    <n v="777"/>
    <n v="5.2595952074730931E-2"/>
    <n v="1718.48"/>
    <n v="2.2116859716859718"/>
    <n v="46"/>
    <n v="37.358260869565221"/>
    <n v="5.9202059202059204E-2"/>
    <n v="18"/>
    <n v="0.39130434782608697"/>
    <n v="14"/>
    <n v="4"/>
  </r>
  <r>
    <x v="16"/>
    <x v="0"/>
    <x v="1"/>
    <n v="14031"/>
    <n v="877"/>
    <n v="6.2504454422350503E-2"/>
    <n v="1904.94"/>
    <n v="2.1721094640820979"/>
    <n v="54"/>
    <n v="35.276666666666671"/>
    <n v="6.1573546180159637E-2"/>
    <n v="24"/>
    <n v="0.44444444444444442"/>
    <n v="16"/>
    <n v="8"/>
  </r>
  <r>
    <x v="17"/>
    <x v="0"/>
    <x v="1"/>
    <n v="16689"/>
    <n v="703"/>
    <n v="4.2123554437054345E-2"/>
    <n v="1962.18"/>
    <n v="2.7911522048364152"/>
    <n v="51"/>
    <n v="38.474117647058826"/>
    <n v="7.254623044096728E-2"/>
    <n v="23"/>
    <n v="0.45098039215686275"/>
    <n v="19"/>
    <n v="4"/>
  </r>
  <r>
    <x v="18"/>
    <x v="0"/>
    <x v="1"/>
    <n v="17584"/>
    <n v="858"/>
    <n v="4.8794358507734302E-2"/>
    <n v="1737.76"/>
    <n v="2.0253613053613053"/>
    <n v="49"/>
    <n v="35.464489795918368"/>
    <n v="5.7109557109557112E-2"/>
    <n v="16"/>
    <n v="0.32653061224489793"/>
    <n v="16"/>
    <n v="0"/>
  </r>
  <r>
    <x v="19"/>
    <x v="0"/>
    <x v="1"/>
    <n v="15602"/>
    <n v="749"/>
    <n v="4.8006665812075376E-2"/>
    <n v="1779.76"/>
    <n v="2.376181575433912"/>
    <n v="53"/>
    <n v="33.580377358490566"/>
    <n v="7.0761014686248333E-2"/>
    <n v="23"/>
    <n v="0.43396226415094341"/>
    <n v="18"/>
    <n v="5"/>
  </r>
  <r>
    <x v="20"/>
    <x v="0"/>
    <x v="1"/>
    <n v="17260"/>
    <n v="887"/>
    <n v="5.1390498261877172E-2"/>
    <n v="1866.33"/>
    <n v="2.1040924464487034"/>
    <n v="53"/>
    <n v="35.21377358490566"/>
    <n v="5.9751972942502819E-2"/>
    <n v="20"/>
    <n v="0.37735849056603776"/>
    <n v="16"/>
    <n v="4"/>
  </r>
  <r>
    <x v="21"/>
    <x v="0"/>
    <x v="1"/>
    <n v="14481"/>
    <n v="873"/>
    <n v="6.028589185829708E-2"/>
    <n v="1968.09"/>
    <n v="2.2543986254295532"/>
    <n v="53"/>
    <n v="37.133773584905661"/>
    <n v="6.0710194730813287E-2"/>
    <n v="21"/>
    <n v="0.39622641509433965"/>
    <n v="17"/>
    <n v="4"/>
  </r>
  <r>
    <x v="22"/>
    <x v="0"/>
    <x v="1"/>
    <n v="17497"/>
    <n v="728"/>
    <n v="4.1607132651311655E-2"/>
    <n v="1806.43"/>
    <n v="2.4813598901098901"/>
    <n v="45"/>
    <n v="40.142888888888891"/>
    <n v="6.1813186813186816E-2"/>
    <n v="23"/>
    <n v="0.51111111111111107"/>
    <n v="15"/>
    <n v="8"/>
  </r>
  <r>
    <x v="23"/>
    <x v="0"/>
    <x v="1"/>
    <n v="14713"/>
    <n v="731"/>
    <n v="4.9683952966764089E-2"/>
    <n v="1882.14"/>
    <n v="2.574746922024624"/>
    <n v="45"/>
    <n v="41.825333333333333"/>
    <n v="6.1559507523939808E-2"/>
    <n v="18"/>
    <n v="0.4"/>
    <n v="18"/>
    <n v="0"/>
  </r>
  <r>
    <x v="24"/>
    <x v="0"/>
    <x v="1"/>
    <n v="14074"/>
    <n v="741"/>
    <n v="5.2650277106721613E-2"/>
    <n v="1877.15"/>
    <n v="2.5332658569500675"/>
    <n v="46"/>
    <n v="40.807608695652178"/>
    <n v="6.2078272604588397E-2"/>
    <n v="17"/>
    <n v="0.36956521739130432"/>
    <n v="15"/>
    <n v="2"/>
  </r>
  <r>
    <x v="25"/>
    <x v="0"/>
    <x v="1"/>
    <n v="16267"/>
    <n v="844"/>
    <n v="5.1884182701174154E-2"/>
    <n v="1500.25"/>
    <n v="1.7775473933649288"/>
    <n v="48"/>
    <n v="31.255208333333332"/>
    <n v="5.6872037914691941E-2"/>
    <n v="16"/>
    <n v="0.33333333333333331"/>
    <n v="10"/>
    <n v="6"/>
  </r>
  <r>
    <x v="26"/>
    <x v="0"/>
    <x v="1"/>
    <n v="15060"/>
    <n v="878"/>
    <n v="5.8300132802124836E-2"/>
    <n v="1848.62"/>
    <n v="2.1054897494305238"/>
    <n v="50"/>
    <n v="36.9724"/>
    <n v="5.6947608200455579E-2"/>
    <n v="15"/>
    <n v="0.3"/>
    <n v="15"/>
    <n v="0"/>
  </r>
  <r>
    <x v="27"/>
    <x v="0"/>
    <x v="1"/>
    <n v="14150"/>
    <n v="891"/>
    <n v="6.2968197879858662E-2"/>
    <n v="1576.94"/>
    <n v="1.7698540965207632"/>
    <n v="52"/>
    <n v="30.325769230769232"/>
    <n v="5.8361391694725026E-2"/>
    <n v="24"/>
    <n v="0.46153846153846156"/>
    <n v="14"/>
    <n v="10"/>
  </r>
  <r>
    <x v="28"/>
    <x v="0"/>
    <x v="1"/>
    <n v="16422"/>
    <n v="743"/>
    <n v="4.5244184630373892E-2"/>
    <n v="1817.01"/>
    <n v="2.4455047106325707"/>
    <n v="48"/>
    <n v="37.854374999999997"/>
    <n v="6.4602960969044415E-2"/>
    <n v="16"/>
    <n v="0.33333333333333331"/>
    <n v="10"/>
    <n v="6"/>
  </r>
  <r>
    <x v="29"/>
    <x v="0"/>
    <x v="1"/>
    <n v="16379"/>
    <n v="758"/>
    <n v="4.6278771597777643E-2"/>
    <n v="1516.52"/>
    <n v="2.0006860158311346"/>
    <n v="52"/>
    <n v="29.163846153846155"/>
    <n v="6.860158311345646E-2"/>
    <n v="21"/>
    <n v="0.40384615384615385"/>
    <n v="10"/>
    <n v="11"/>
  </r>
  <r>
    <x v="0"/>
    <x v="1"/>
    <x v="1"/>
    <n v="16282"/>
    <n v="781"/>
    <n v="4.7967080211276256E-2"/>
    <n v="1715.24"/>
    <n v="2.1962099871959029"/>
    <n v="52"/>
    <n v="32.985384615384618"/>
    <n v="6.6581306017925737E-2"/>
    <n v="16"/>
    <n v="0.30769230769230771"/>
    <n v="15"/>
    <n v="1"/>
  </r>
  <r>
    <x v="1"/>
    <x v="1"/>
    <x v="1"/>
    <n v="14804"/>
    <n v="736"/>
    <n v="4.9716292893812485E-2"/>
    <n v="1997.62"/>
    <n v="2.7141576086956518"/>
    <n v="51"/>
    <n v="39.169019607843133"/>
    <n v="6.9293478260869568E-2"/>
    <n v="18"/>
    <n v="0.35294117647058826"/>
    <n v="16"/>
    <n v="2"/>
  </r>
  <r>
    <x v="2"/>
    <x v="1"/>
    <x v="1"/>
    <n v="14658"/>
    <n v="818"/>
    <n v="5.5805703370173286E-2"/>
    <n v="1746.25"/>
    <n v="2.1347799511002443"/>
    <n v="46"/>
    <n v="37.961956521739133"/>
    <n v="5.623471882640587E-2"/>
    <n v="22"/>
    <n v="0.47826086956521741"/>
    <n v="17"/>
    <n v="5"/>
  </r>
  <r>
    <x v="3"/>
    <x v="1"/>
    <x v="1"/>
    <n v="17984"/>
    <n v="802"/>
    <n v="4.4595195729537365E-2"/>
    <n v="1587.35"/>
    <n v="1.9792394014962593"/>
    <n v="53"/>
    <n v="29.95"/>
    <n v="6.6084788029925193E-2"/>
    <n v="16"/>
    <n v="0.30188679245283018"/>
    <n v="14"/>
    <n v="2"/>
  </r>
  <r>
    <x v="4"/>
    <x v="1"/>
    <x v="1"/>
    <n v="15100"/>
    <n v="714"/>
    <n v="4.7284768211920528E-2"/>
    <n v="1998.58"/>
    <n v="2.7991316526610643"/>
    <n v="53"/>
    <n v="37.709056603773583"/>
    <n v="7.42296918767507E-2"/>
    <n v="23"/>
    <n v="0.43396226415094341"/>
    <n v="10"/>
    <n v="13"/>
  </r>
  <r>
    <x v="5"/>
    <x v="1"/>
    <x v="1"/>
    <n v="14739"/>
    <n v="849"/>
    <n v="5.7602279666191733E-2"/>
    <n v="1622.84"/>
    <n v="1.9114723203769139"/>
    <n v="49"/>
    <n v="33.119183673469387"/>
    <n v="5.7714958775029447E-2"/>
    <n v="19"/>
    <n v="0.38775510204081631"/>
    <n v="18"/>
    <n v="1"/>
  </r>
  <r>
    <x v="6"/>
    <x v="1"/>
    <x v="1"/>
    <n v="15330"/>
    <n v="879"/>
    <n v="5.7338551859099807E-2"/>
    <n v="1554.53"/>
    <n v="1.7685210466439134"/>
    <n v="53"/>
    <n v="29.330754716981133"/>
    <n v="6.0295790671217292E-2"/>
    <n v="23"/>
    <n v="0.43396226415094341"/>
    <n v="13"/>
    <n v="10"/>
  </r>
  <r>
    <x v="7"/>
    <x v="1"/>
    <x v="1"/>
    <n v="17518"/>
    <n v="701"/>
    <n v="4.0015983559767099E-2"/>
    <n v="1726.8"/>
    <n v="2.4633380884450782"/>
    <n v="45"/>
    <n v="38.373333333333335"/>
    <n v="6.4194008559201141E-2"/>
    <n v="17"/>
    <n v="0.37777777777777777"/>
    <n v="16"/>
    <n v="1"/>
  </r>
  <r>
    <x v="8"/>
    <x v="1"/>
    <x v="1"/>
    <n v="15645"/>
    <n v="744"/>
    <n v="4.7555129434324064E-2"/>
    <n v="1755.84"/>
    <n v="2.36"/>
    <n v="46"/>
    <n v="38.170434782608694"/>
    <n v="6.1827956989247312E-2"/>
    <n v="22"/>
    <n v="0.47826086956521741"/>
    <n v="11"/>
    <n v="11"/>
  </r>
  <r>
    <x v="9"/>
    <x v="1"/>
    <x v="1"/>
    <n v="14999"/>
    <n v="845"/>
    <n v="5.6337089139275952E-2"/>
    <n v="1809.6"/>
    <n v="2.1415384615384614"/>
    <n v="47"/>
    <n v="38.502127659574469"/>
    <n v="5.562130177514793E-2"/>
    <n v="23"/>
    <n v="0.48936170212765956"/>
    <n v="10"/>
    <n v="13"/>
  </r>
  <r>
    <x v="10"/>
    <x v="1"/>
    <x v="1"/>
    <n v="16257"/>
    <n v="788"/>
    <n v="4.8471427692686225E-2"/>
    <n v="1772.17"/>
    <n v="2.2489467005076142"/>
    <n v="49"/>
    <n v="36.166734693877551"/>
    <n v="6.2182741116751268E-2"/>
    <n v="24"/>
    <n v="0.48979591836734693"/>
    <n v="10"/>
    <n v="14"/>
  </r>
  <r>
    <x v="11"/>
    <x v="1"/>
    <x v="1"/>
    <n v="16702"/>
    <n v="814"/>
    <n v="4.8736678242126692E-2"/>
    <n v="1802.36"/>
    <n v="2.2142014742014742"/>
    <n v="54"/>
    <n v="33.377037037037034"/>
    <n v="6.6339066339066333E-2"/>
    <n v="17"/>
    <n v="0.31481481481481483"/>
    <n v="14"/>
    <n v="3"/>
  </r>
  <r>
    <x v="12"/>
    <x v="1"/>
    <x v="1"/>
    <n v="16104"/>
    <n v="897"/>
    <n v="5.5700447093889716E-2"/>
    <n v="1669.26"/>
    <n v="1.8609364548494982"/>
    <n v="45"/>
    <n v="37.094666666666669"/>
    <n v="5.016722408026756E-2"/>
    <n v="21"/>
    <n v="0.46666666666666667"/>
    <n v="15"/>
    <n v="6"/>
  </r>
  <r>
    <x v="13"/>
    <x v="1"/>
    <x v="1"/>
    <n v="16009"/>
    <n v="715"/>
    <n v="4.4662377412705352E-2"/>
    <n v="1861.25"/>
    <n v="2.6031468531468533"/>
    <n v="51"/>
    <n v="36.495098039215684"/>
    <n v="7.1328671328671323E-2"/>
    <n v="21"/>
    <n v="0.41176470588235292"/>
    <n v="17"/>
    <n v="4"/>
  </r>
  <r>
    <x v="14"/>
    <x v="1"/>
    <x v="1"/>
    <n v="15516"/>
    <n v="710"/>
    <n v="4.5759216292858985E-2"/>
    <n v="1645.19"/>
    <n v="2.3171690140845072"/>
    <n v="46"/>
    <n v="35.765000000000001"/>
    <n v="6.4788732394366194E-2"/>
    <n v="23"/>
    <n v="0.5"/>
    <n v="12"/>
    <n v="11"/>
  </r>
  <r>
    <x v="15"/>
    <x v="1"/>
    <x v="1"/>
    <n v="16093"/>
    <n v="731"/>
    <n v="4.5423476045485613E-2"/>
    <n v="1929.13"/>
    <n v="2.6390287277701781"/>
    <n v="49"/>
    <n v="39.370000000000005"/>
    <n v="6.7031463748290013E-2"/>
    <n v="19"/>
    <n v="0.38775510204081631"/>
    <n v="10"/>
    <n v="9"/>
  </r>
  <r>
    <x v="16"/>
    <x v="1"/>
    <x v="1"/>
    <n v="14978"/>
    <n v="822"/>
    <n v="5.4880491387368141E-2"/>
    <n v="1630.72"/>
    <n v="1.9838442822384428"/>
    <n v="51"/>
    <n v="31.974901960784315"/>
    <n v="6.2043795620437957E-2"/>
    <n v="22"/>
    <n v="0.43137254901960786"/>
    <n v="15"/>
    <n v="7"/>
  </r>
  <r>
    <x v="17"/>
    <x v="1"/>
    <x v="1"/>
    <n v="17154"/>
    <n v="727"/>
    <n v="4.2380785822548679E-2"/>
    <n v="1890.88"/>
    <n v="2.6009353507565338"/>
    <n v="54"/>
    <n v="35.016296296296296"/>
    <n v="7.4277854195323248E-2"/>
    <n v="17"/>
    <n v="0.31481481481481483"/>
    <n v="12"/>
    <n v="5"/>
  </r>
  <r>
    <x v="18"/>
    <x v="1"/>
    <x v="1"/>
    <n v="16705"/>
    <n v="849"/>
    <n v="5.0823106854235259E-2"/>
    <n v="1762.34"/>
    <n v="2.0757832744405182"/>
    <n v="54"/>
    <n v="32.635925925925925"/>
    <n v="6.3604240282685506E-2"/>
    <n v="22"/>
    <n v="0.40740740740740738"/>
    <n v="19"/>
    <n v="3"/>
  </r>
  <r>
    <x v="19"/>
    <x v="1"/>
    <x v="1"/>
    <n v="16499"/>
    <n v="819"/>
    <n v="4.9639372083156552E-2"/>
    <n v="1942.34"/>
    <n v="2.3715995115995114"/>
    <n v="50"/>
    <n v="38.846800000000002"/>
    <n v="6.1050061050061048E-2"/>
    <n v="22"/>
    <n v="0.44"/>
    <n v="11"/>
    <n v="11"/>
  </r>
  <r>
    <x v="20"/>
    <x v="1"/>
    <x v="1"/>
    <n v="14276"/>
    <n v="817"/>
    <n v="5.7228915662650599E-2"/>
    <n v="1693.36"/>
    <n v="2.0726560587515297"/>
    <n v="51"/>
    <n v="33.203137254901961"/>
    <n v="6.2423500611995107E-2"/>
    <n v="19"/>
    <n v="0.37254901960784315"/>
    <n v="15"/>
    <n v="4"/>
  </r>
  <r>
    <x v="21"/>
    <x v="1"/>
    <x v="1"/>
    <n v="15452"/>
    <n v="736"/>
    <n v="4.7631374579342481E-2"/>
    <n v="1515.06"/>
    <n v="2.0585054347826088"/>
    <n v="53"/>
    <n v="28.586037735849054"/>
    <n v="7.2010869565217392E-2"/>
    <n v="22"/>
    <n v="0.41509433962264153"/>
    <n v="13"/>
    <n v="9"/>
  </r>
  <r>
    <x v="22"/>
    <x v="1"/>
    <x v="1"/>
    <n v="17180"/>
    <n v="759"/>
    <n v="4.4179278230500579E-2"/>
    <n v="1556.65"/>
    <n v="2.0509222661396578"/>
    <n v="53"/>
    <n v="29.370754716981132"/>
    <n v="6.9828722002635041E-2"/>
    <n v="22"/>
    <n v="0.41509433962264153"/>
    <n v="11"/>
    <n v="11"/>
  </r>
  <r>
    <x v="23"/>
    <x v="1"/>
    <x v="1"/>
    <n v="16875"/>
    <n v="883"/>
    <n v="5.2325925925925929E-2"/>
    <n v="1619.02"/>
    <n v="1.8335447338618347"/>
    <n v="51"/>
    <n v="31.745490196078432"/>
    <n v="5.7757644394110984E-2"/>
    <n v="24"/>
    <n v="0.47058823529411764"/>
    <n v="15"/>
    <n v="9"/>
  </r>
  <r>
    <x v="24"/>
    <x v="1"/>
    <x v="1"/>
    <n v="16391"/>
    <n v="811"/>
    <n v="4.9478372277469346E-2"/>
    <n v="1686.31"/>
    <n v="2.0792971639950677"/>
    <n v="45"/>
    <n v="37.473555555555556"/>
    <n v="5.5487053020961775E-2"/>
    <n v="24"/>
    <n v="0.53333333333333333"/>
    <n v="11"/>
    <n v="13"/>
  </r>
  <r>
    <x v="25"/>
    <x v="1"/>
    <x v="1"/>
    <n v="17930"/>
    <n v="834"/>
    <n v="4.6514221974344676E-2"/>
    <n v="1917.06"/>
    <n v="2.2986330935251797"/>
    <n v="50"/>
    <n v="38.341200000000001"/>
    <n v="5.9952038369304558E-2"/>
    <n v="16"/>
    <n v="0.32"/>
    <n v="14"/>
    <n v="2"/>
  </r>
  <r>
    <x v="26"/>
    <x v="1"/>
    <x v="1"/>
    <n v="15857"/>
    <n v="859"/>
    <n v="5.4171659204136975E-2"/>
    <n v="1967.61"/>
    <n v="2.2905820721769499"/>
    <n v="47"/>
    <n v="41.864042553191489"/>
    <n v="5.471478463329453E-2"/>
    <n v="16"/>
    <n v="0.34042553191489361"/>
    <n v="12"/>
    <n v="4"/>
  </r>
  <r>
    <x v="27"/>
    <x v="1"/>
    <x v="1"/>
    <n v="15352"/>
    <n v="801"/>
    <n v="5.2175612298071911E-2"/>
    <n v="1585.62"/>
    <n v="1.9795505617977527"/>
    <n v="51"/>
    <n v="31.090588235294117"/>
    <n v="6.3670411985018729E-2"/>
    <n v="21"/>
    <n v="0.41176470588235292"/>
    <n v="11"/>
    <n v="10"/>
  </r>
  <r>
    <x v="28"/>
    <x v="1"/>
    <x v="1"/>
    <n v="15387"/>
    <n v="769"/>
    <n v="4.9977253525703515E-2"/>
    <n v="1852.97"/>
    <n v="2.4095838751625487"/>
    <n v="51"/>
    <n v="36.332745098039219"/>
    <n v="6.6319895968790635E-2"/>
    <n v="15"/>
    <n v="0.29411764705882354"/>
    <n v="10"/>
    <n v="5"/>
  </r>
  <r>
    <x v="29"/>
    <x v="1"/>
    <x v="1"/>
    <n v="17681"/>
    <n v="788"/>
    <n v="4.4567614953905321E-2"/>
    <n v="1627.13"/>
    <n v="2.0648857868020305"/>
    <n v="49"/>
    <n v="33.20673469387755"/>
    <n v="6.2182741116751268E-2"/>
    <n v="15"/>
    <n v="0.30612244897959184"/>
    <n v="14"/>
    <n v="1"/>
  </r>
  <r>
    <x v="0"/>
    <x v="2"/>
    <x v="1"/>
    <n v="16680"/>
    <n v="739"/>
    <n v="4.4304556354916064E-2"/>
    <n v="1830.77"/>
    <n v="2.4773612990527738"/>
    <n v="46"/>
    <n v="39.799347826086958"/>
    <n v="6.2246278755074422E-2"/>
    <n v="15"/>
    <n v="0.32608695652173914"/>
    <n v="13"/>
    <n v="2"/>
  </r>
  <r>
    <x v="1"/>
    <x v="2"/>
    <x v="1"/>
    <n v="16043"/>
    <n v="706"/>
    <n v="4.4006731907997254E-2"/>
    <n v="1850.98"/>
    <n v="2.6217847025495753"/>
    <n v="53"/>
    <n v="34.924150943396228"/>
    <n v="7.5070821529745049E-2"/>
    <n v="24"/>
    <n v="0.45283018867924529"/>
    <n v="10"/>
    <n v="14"/>
  </r>
  <r>
    <x v="2"/>
    <x v="2"/>
    <x v="1"/>
    <n v="17293"/>
    <n v="703"/>
    <n v="4.0652287052564622E-2"/>
    <n v="1518.51"/>
    <n v="2.1600426742532006"/>
    <n v="54"/>
    <n v="28.120555555555555"/>
    <n v="7.6813655761024183E-2"/>
    <n v="15"/>
    <n v="0.27777777777777779"/>
    <n v="13"/>
    <n v="2"/>
  </r>
  <r>
    <x v="3"/>
    <x v="2"/>
    <x v="1"/>
    <n v="16377"/>
    <n v="875"/>
    <n v="5.3428588874641268E-2"/>
    <n v="1669.71"/>
    <n v="1.9082399999999999"/>
    <n v="51"/>
    <n v="32.739411764705885"/>
    <n v="5.8285714285714288E-2"/>
    <n v="24"/>
    <n v="0.47058823529411764"/>
    <n v="15"/>
    <n v="9"/>
  </r>
  <r>
    <x v="4"/>
    <x v="2"/>
    <x v="1"/>
    <n v="17067"/>
    <n v="897"/>
    <n v="5.2557567235014944E-2"/>
    <n v="1649.87"/>
    <n v="1.8393199554069117"/>
    <n v="45"/>
    <n v="36.663777777777774"/>
    <n v="5.016722408026756E-2"/>
    <n v="17"/>
    <n v="0.37777777777777777"/>
    <n v="11"/>
    <n v="6"/>
  </r>
  <r>
    <x v="5"/>
    <x v="2"/>
    <x v="1"/>
    <n v="14819"/>
    <n v="758"/>
    <n v="5.1150549969633578E-2"/>
    <n v="1918.35"/>
    <n v="2.5308047493403691"/>
    <n v="53"/>
    <n v="36.195283018867926"/>
    <n v="6.9920844327176782E-2"/>
    <n v="16"/>
    <n v="0.30188679245283018"/>
    <n v="11"/>
    <n v="5"/>
  </r>
  <r>
    <x v="6"/>
    <x v="2"/>
    <x v="1"/>
    <n v="17789"/>
    <n v="852"/>
    <n v="4.7894766428691886E-2"/>
    <n v="1943.78"/>
    <n v="2.2814319248826291"/>
    <n v="54"/>
    <n v="35.995925925925924"/>
    <n v="6.3380281690140844E-2"/>
    <n v="24"/>
    <n v="0.44444444444444442"/>
    <n v="13"/>
    <n v="11"/>
  </r>
  <r>
    <x v="7"/>
    <x v="2"/>
    <x v="1"/>
    <n v="14305"/>
    <n v="851"/>
    <n v="5.948968891995806E-2"/>
    <n v="1590.87"/>
    <n v="1.8694124559341949"/>
    <n v="47"/>
    <n v="33.848297872340424"/>
    <n v="5.5229142185663924E-2"/>
    <n v="22"/>
    <n v="0.46808510638297873"/>
    <n v="14"/>
    <n v="8"/>
  </r>
  <r>
    <x v="8"/>
    <x v="2"/>
    <x v="1"/>
    <n v="16840"/>
    <n v="730"/>
    <n v="4.3349168646080759E-2"/>
    <n v="1920.39"/>
    <n v="2.6306712328767126"/>
    <n v="54"/>
    <n v="35.562777777777782"/>
    <n v="7.3972602739726029E-2"/>
    <n v="18"/>
    <n v="0.33333333333333331"/>
    <n v="14"/>
    <n v="4"/>
  </r>
  <r>
    <x v="9"/>
    <x v="2"/>
    <x v="1"/>
    <n v="15017"/>
    <n v="761"/>
    <n v="5.0675900645934607E-2"/>
    <n v="1653.81"/>
    <n v="2.1732063074901444"/>
    <n v="53"/>
    <n v="31.203962264150942"/>
    <n v="6.9645203679369244E-2"/>
    <n v="19"/>
    <n v="0.35849056603773582"/>
    <n v="15"/>
    <n v="4"/>
  </r>
  <r>
    <x v="10"/>
    <x v="2"/>
    <x v="1"/>
    <n v="14379"/>
    <n v="749"/>
    <n v="5.2089853258223802E-2"/>
    <n v="1707.5"/>
    <n v="2.2797062750333779"/>
    <n v="47"/>
    <n v="36.329787234042556"/>
    <n v="6.2750333778371165E-2"/>
    <n v="19"/>
    <n v="0.40425531914893614"/>
    <n v="10"/>
    <n v="9"/>
  </r>
  <r>
    <x v="11"/>
    <x v="2"/>
    <x v="1"/>
    <n v="16988"/>
    <n v="761"/>
    <n v="4.4796326818931011E-2"/>
    <n v="1762.72"/>
    <n v="2.3163206307490145"/>
    <n v="52"/>
    <n v="33.89846153846154"/>
    <n v="6.8331143232588695E-2"/>
    <n v="16"/>
    <n v="0.30769230769230771"/>
    <n v="11"/>
    <n v="5"/>
  </r>
  <r>
    <x v="12"/>
    <x v="2"/>
    <x v="1"/>
    <n v="14262"/>
    <n v="861"/>
    <n v="6.0370214556163232E-2"/>
    <n v="1942.3"/>
    <n v="2.2558652729384434"/>
    <n v="47"/>
    <n v="41.325531914893617"/>
    <n v="5.45876887340302E-2"/>
    <n v="20"/>
    <n v="0.42553191489361702"/>
    <n v="14"/>
    <n v="6"/>
  </r>
  <r>
    <x v="13"/>
    <x v="2"/>
    <x v="1"/>
    <n v="15647"/>
    <n v="807"/>
    <n v="5.157538186233783E-2"/>
    <n v="1812.7"/>
    <n v="2.2462205700123916"/>
    <n v="50"/>
    <n v="36.253999999999998"/>
    <n v="6.1957868649318466E-2"/>
    <n v="17"/>
    <n v="0.34"/>
    <n v="14"/>
    <n v="3"/>
  </r>
  <r>
    <x v="14"/>
    <x v="2"/>
    <x v="1"/>
    <n v="16384"/>
    <n v="723"/>
    <n v="4.412841796875E-2"/>
    <n v="1632.39"/>
    <n v="2.257800829875519"/>
    <n v="46"/>
    <n v="35.486739130434785"/>
    <n v="6.3623789764868599E-2"/>
    <n v="18"/>
    <n v="0.39130434782608697"/>
    <n v="17"/>
    <n v="1"/>
  </r>
  <r>
    <x v="15"/>
    <x v="2"/>
    <x v="1"/>
    <n v="16983"/>
    <n v="720"/>
    <n v="4.2395336512983571E-2"/>
    <n v="1629.18"/>
    <n v="2.26275"/>
    <n v="49"/>
    <n v="33.248571428571431"/>
    <n v="6.805555555555555E-2"/>
    <n v="23"/>
    <n v="0.46938775510204084"/>
    <n v="11"/>
    <n v="12"/>
  </r>
  <r>
    <x v="16"/>
    <x v="2"/>
    <x v="1"/>
    <n v="14094"/>
    <n v="775"/>
    <n v="5.4987938129700584E-2"/>
    <n v="1558.44"/>
    <n v="2.0108903225806452"/>
    <n v="49"/>
    <n v="31.804897959183673"/>
    <n v="6.3225806451612909E-2"/>
    <n v="22"/>
    <n v="0.44897959183673469"/>
    <n v="14"/>
    <n v="8"/>
  </r>
  <r>
    <x v="17"/>
    <x v="2"/>
    <x v="1"/>
    <n v="16382"/>
    <n v="884"/>
    <n v="5.3961665242339155E-2"/>
    <n v="1562.57"/>
    <n v="1.7676131221719455"/>
    <n v="48"/>
    <n v="32.553541666666668"/>
    <n v="5.4298642533936653E-2"/>
    <n v="15"/>
    <n v="0.3125"/>
    <n v="12"/>
    <n v="3"/>
  </r>
  <r>
    <x v="18"/>
    <x v="2"/>
    <x v="1"/>
    <n v="16476"/>
    <n v="798"/>
    <n v="4.8434085943190097E-2"/>
    <n v="1964.91"/>
    <n v="2.4622932330827068"/>
    <n v="50"/>
    <n v="39.298200000000001"/>
    <n v="6.2656641604010022E-2"/>
    <n v="15"/>
    <n v="0.3"/>
    <n v="12"/>
    <n v="3"/>
  </r>
  <r>
    <x v="19"/>
    <x v="2"/>
    <x v="1"/>
    <n v="16608"/>
    <n v="711"/>
    <n v="4.2810693641618498E-2"/>
    <n v="1699.23"/>
    <n v="2.3899156118143461"/>
    <n v="51"/>
    <n v="33.318235294117649"/>
    <n v="7.1729957805907171E-2"/>
    <n v="21"/>
    <n v="0.41176470588235292"/>
    <n v="19"/>
    <n v="2"/>
  </r>
  <r>
    <x v="20"/>
    <x v="2"/>
    <x v="1"/>
    <n v="16733"/>
    <n v="774"/>
    <n v="4.6255901511982313E-2"/>
    <n v="1625.94"/>
    <n v="2.1006976744186048"/>
    <n v="46"/>
    <n v="35.346521739130438"/>
    <n v="5.9431524547803614E-2"/>
    <n v="22"/>
    <n v="0.47826086956521741"/>
    <n v="15"/>
    <n v="7"/>
  </r>
  <r>
    <x v="21"/>
    <x v="2"/>
    <x v="1"/>
    <n v="15016"/>
    <n v="880"/>
    <n v="5.8604155567394782E-2"/>
    <n v="1919.67"/>
    <n v="2.1814431818181821"/>
    <n v="47"/>
    <n v="40.844042553191493"/>
    <n v="5.3409090909090906E-2"/>
    <n v="20"/>
    <n v="0.42553191489361702"/>
    <n v="18"/>
    <n v="2"/>
  </r>
  <r>
    <x v="22"/>
    <x v="2"/>
    <x v="1"/>
    <n v="17397"/>
    <n v="842"/>
    <n v="4.8399149278611255E-2"/>
    <n v="1525.44"/>
    <n v="1.8116864608076011"/>
    <n v="51"/>
    <n v="29.910588235294117"/>
    <n v="6.0570071258907364E-2"/>
    <n v="21"/>
    <n v="0.41176470588235292"/>
    <n v="19"/>
    <n v="2"/>
  </r>
  <r>
    <x v="23"/>
    <x v="2"/>
    <x v="1"/>
    <n v="15111"/>
    <n v="894"/>
    <n v="5.9162199722056781E-2"/>
    <n v="1657.77"/>
    <n v="1.8543288590604026"/>
    <n v="50"/>
    <n v="33.1554"/>
    <n v="5.5928411633109618E-2"/>
    <n v="16"/>
    <n v="0.32"/>
    <n v="14"/>
    <n v="2"/>
  </r>
  <r>
    <x v="24"/>
    <x v="2"/>
    <x v="1"/>
    <n v="17776"/>
    <n v="827"/>
    <n v="4.652340234023402E-2"/>
    <n v="1765.23"/>
    <n v="2.1344981862152359"/>
    <n v="52"/>
    <n v="33.946730769230768"/>
    <n v="6.2877871825876661E-2"/>
    <n v="20"/>
    <n v="0.38461538461538464"/>
    <n v="19"/>
    <n v="1"/>
  </r>
  <r>
    <x v="25"/>
    <x v="2"/>
    <x v="1"/>
    <n v="15862"/>
    <n v="759"/>
    <n v="4.7850208044382801E-2"/>
    <n v="1896.96"/>
    <n v="2.4992885375494072"/>
    <n v="50"/>
    <n v="37.9392"/>
    <n v="6.5876152832674575E-2"/>
    <n v="15"/>
    <n v="0.3"/>
    <n v="12"/>
    <n v="3"/>
  </r>
  <r>
    <x v="26"/>
    <x v="2"/>
    <x v="1"/>
    <n v="17403"/>
    <n v="711"/>
    <n v="4.0855024995690395E-2"/>
    <n v="1531.31"/>
    <n v="2.1537412095639943"/>
    <n v="49"/>
    <n v="31.251224489795916"/>
    <n v="6.8917018284106887E-2"/>
    <n v="23"/>
    <n v="0.46938775510204084"/>
    <n v="15"/>
    <n v="8"/>
  </r>
  <r>
    <x v="27"/>
    <x v="2"/>
    <x v="1"/>
    <n v="16256"/>
    <n v="750"/>
    <n v="4.6136811023622049E-2"/>
    <n v="1551.47"/>
    <n v="2.0686266666666668"/>
    <n v="48"/>
    <n v="32.322291666666665"/>
    <n v="6.4000000000000001E-2"/>
    <n v="24"/>
    <n v="0.5"/>
    <n v="14"/>
    <n v="10"/>
  </r>
  <r>
    <x v="28"/>
    <x v="2"/>
    <x v="1"/>
    <n v="15704"/>
    <n v="825"/>
    <n v="5.2534386143657665E-2"/>
    <n v="1929.7"/>
    <n v="2.3390303030303032"/>
    <n v="51"/>
    <n v="37.837254901960783"/>
    <n v="6.1818181818181821E-2"/>
    <n v="22"/>
    <n v="0.43137254901960786"/>
    <n v="16"/>
    <n v="6"/>
  </r>
  <r>
    <x v="29"/>
    <x v="2"/>
    <x v="1"/>
    <n v="17958"/>
    <n v="705"/>
    <n v="3.9258269295021721E-2"/>
    <n v="1503.99"/>
    <n v="2.1333191489361703"/>
    <n v="51"/>
    <n v="29.49"/>
    <n v="7.2340425531914887E-2"/>
    <n v="16"/>
    <n v="0.31372549019607843"/>
    <n v="14"/>
    <n v="2"/>
  </r>
  <r>
    <x v="0"/>
    <x v="0"/>
    <x v="2"/>
    <n v="16076"/>
    <n v="891"/>
    <n v="5.5424234884299574E-2"/>
    <n v="1609.27"/>
    <n v="1.8061391694725029"/>
    <n v="48"/>
    <n v="33.526458333333331"/>
    <n v="5.387205387205387E-2"/>
    <n v="19"/>
    <n v="0.39583333333333331"/>
    <n v="16"/>
    <n v="3"/>
  </r>
  <r>
    <x v="1"/>
    <x v="0"/>
    <x v="2"/>
    <n v="16095"/>
    <n v="896"/>
    <n v="5.5669462566014287E-2"/>
    <n v="1741.07"/>
    <n v="1.9431584821428571"/>
    <n v="47"/>
    <n v="37.044042553191488"/>
    <n v="5.2455357142857144E-2"/>
    <n v="22"/>
    <n v="0.46808510638297873"/>
    <n v="15"/>
    <n v="7"/>
  </r>
  <r>
    <x v="2"/>
    <x v="0"/>
    <x v="2"/>
    <n v="16397"/>
    <n v="860"/>
    <n v="5.2448618649753004E-2"/>
    <n v="1644.39"/>
    <n v="1.9120813953488374"/>
    <n v="48"/>
    <n v="34.258125"/>
    <n v="5.5813953488372092E-2"/>
    <n v="21"/>
    <n v="0.4375"/>
    <n v="10"/>
    <n v="11"/>
  </r>
  <r>
    <x v="3"/>
    <x v="0"/>
    <x v="2"/>
    <n v="17289"/>
    <n v="820"/>
    <n v="4.7429001098964661E-2"/>
    <n v="1601.67"/>
    <n v="1.9532560975609756"/>
    <n v="48"/>
    <n v="33.368124999999999"/>
    <n v="5.8536585365853662E-2"/>
    <n v="18"/>
    <n v="0.375"/>
    <n v="14"/>
    <n v="4"/>
  </r>
  <r>
    <x v="4"/>
    <x v="0"/>
    <x v="2"/>
    <n v="14953"/>
    <n v="890"/>
    <n v="5.9519828796896941E-2"/>
    <n v="1868.23"/>
    <n v="2.0991348314606744"/>
    <n v="48"/>
    <n v="38.921458333333334"/>
    <n v="5.3932584269662923E-2"/>
    <n v="21"/>
    <n v="0.4375"/>
    <n v="15"/>
    <n v="6"/>
  </r>
  <r>
    <x v="5"/>
    <x v="0"/>
    <x v="2"/>
    <n v="16091"/>
    <n v="768"/>
    <n v="4.7728543906531598E-2"/>
    <n v="1554.18"/>
    <n v="2.0236718750000002"/>
    <n v="45"/>
    <n v="34.537333333333336"/>
    <n v="5.859375E-2"/>
    <n v="19"/>
    <n v="0.42222222222222222"/>
    <n v="15"/>
    <n v="4"/>
  </r>
  <r>
    <x v="6"/>
    <x v="0"/>
    <x v="2"/>
    <n v="15608"/>
    <n v="787"/>
    <n v="5.0422860071758072E-2"/>
    <n v="1577.51"/>
    <n v="2.0044599745870393"/>
    <n v="48"/>
    <n v="32.864791666666669"/>
    <n v="6.0991105463786534E-2"/>
    <n v="16"/>
    <n v="0.33333333333333331"/>
    <n v="14"/>
    <n v="2"/>
  </r>
  <r>
    <x v="7"/>
    <x v="0"/>
    <x v="2"/>
    <n v="14790"/>
    <n v="879"/>
    <n v="5.9432048681541581E-2"/>
    <n v="1964.07"/>
    <n v="2.2344368600682594"/>
    <n v="54"/>
    <n v="36.371666666666663"/>
    <n v="6.1433447098976107E-2"/>
    <n v="21"/>
    <n v="0.3888888888888889"/>
    <n v="19"/>
    <n v="2"/>
  </r>
  <r>
    <x v="8"/>
    <x v="0"/>
    <x v="2"/>
    <n v="16299"/>
    <n v="896"/>
    <n v="5.4972697711516041E-2"/>
    <n v="1500.26"/>
    <n v="1.6743973214285715"/>
    <n v="53"/>
    <n v="28.306792452830187"/>
    <n v="5.9151785714285712E-2"/>
    <n v="24"/>
    <n v="0.45283018867924529"/>
    <n v="18"/>
    <n v="6"/>
  </r>
  <r>
    <x v="9"/>
    <x v="0"/>
    <x v="2"/>
    <n v="14790"/>
    <n v="749"/>
    <n v="5.0642325895875591E-2"/>
    <n v="1757.39"/>
    <n v="2.3463150867823765"/>
    <n v="47"/>
    <n v="37.391276595744685"/>
    <n v="6.2750333778371165E-2"/>
    <n v="18"/>
    <n v="0.38297872340425532"/>
    <n v="14"/>
    <n v="4"/>
  </r>
  <r>
    <x v="10"/>
    <x v="0"/>
    <x v="2"/>
    <n v="17857"/>
    <n v="799"/>
    <n v="4.4744357954863638E-2"/>
    <n v="1534.59"/>
    <n v="1.9206382978723404"/>
    <n v="52"/>
    <n v="29.511346153846151"/>
    <n v="6.5081351689612016E-2"/>
    <n v="15"/>
    <n v="0.28846153846153844"/>
    <n v="12"/>
    <n v="3"/>
  </r>
  <r>
    <x v="11"/>
    <x v="0"/>
    <x v="2"/>
    <n v="16652"/>
    <n v="714"/>
    <n v="4.2877732404515971E-2"/>
    <n v="1956.23"/>
    <n v="2.7398179271708685"/>
    <n v="53"/>
    <n v="36.910000000000004"/>
    <n v="7.42296918767507E-2"/>
    <n v="17"/>
    <n v="0.32075471698113206"/>
    <n v="10"/>
    <n v="7"/>
  </r>
  <r>
    <x v="12"/>
    <x v="0"/>
    <x v="2"/>
    <n v="15091"/>
    <n v="737"/>
    <n v="4.883705519846266E-2"/>
    <n v="1773.49"/>
    <n v="2.4063636363636363"/>
    <n v="52"/>
    <n v="34.105576923076924"/>
    <n v="7.055630936227951E-2"/>
    <n v="20"/>
    <n v="0.38461538461538464"/>
    <n v="14"/>
    <n v="6"/>
  </r>
  <r>
    <x v="13"/>
    <x v="0"/>
    <x v="2"/>
    <n v="15938"/>
    <n v="823"/>
    <n v="5.1637595683272683E-2"/>
    <n v="1521.22"/>
    <n v="1.8483839611178614"/>
    <n v="52"/>
    <n v="29.254230769230769"/>
    <n v="6.3183475091130009E-2"/>
    <n v="16"/>
    <n v="0.30769230769230771"/>
    <n v="16"/>
    <n v="0"/>
  </r>
  <r>
    <x v="14"/>
    <x v="0"/>
    <x v="2"/>
    <n v="17946"/>
    <n v="825"/>
    <n v="4.5971247074557006E-2"/>
    <n v="1512.29"/>
    <n v="1.8330787878787878"/>
    <n v="53"/>
    <n v="28.53377358490566"/>
    <n v="6.424242424242424E-2"/>
    <n v="15"/>
    <n v="0.28301886792452829"/>
    <n v="10"/>
    <n v="5"/>
  </r>
  <r>
    <x v="15"/>
    <x v="0"/>
    <x v="2"/>
    <n v="14317"/>
    <n v="897"/>
    <n v="6.2652790389047988E-2"/>
    <n v="1884.14"/>
    <n v="2.100490523968785"/>
    <n v="49"/>
    <n v="38.451836734693877"/>
    <n v="5.4626532887402456E-2"/>
    <n v="23"/>
    <n v="0.46938775510204084"/>
    <n v="14"/>
    <n v="9"/>
  </r>
  <r>
    <x v="16"/>
    <x v="0"/>
    <x v="2"/>
    <n v="15767"/>
    <n v="886"/>
    <n v="5.6193315151899535E-2"/>
    <n v="1645.53"/>
    <n v="1.8572573363431151"/>
    <n v="50"/>
    <n v="32.910600000000002"/>
    <n v="5.6433408577878104E-2"/>
    <n v="17"/>
    <n v="0.34"/>
    <n v="11"/>
    <n v="6"/>
  </r>
  <r>
    <x v="17"/>
    <x v="0"/>
    <x v="2"/>
    <n v="15952"/>
    <n v="813"/>
    <n v="5.0965396188565694E-2"/>
    <n v="1658.77"/>
    <n v="2.0403075030750308"/>
    <n v="47"/>
    <n v="35.292978723404254"/>
    <n v="5.7810578105781059E-2"/>
    <n v="22"/>
    <n v="0.46808510638297873"/>
    <n v="12"/>
    <n v="10"/>
  </r>
  <r>
    <x v="18"/>
    <x v="0"/>
    <x v="2"/>
    <n v="15013"/>
    <n v="848"/>
    <n v="5.6484380203823355E-2"/>
    <n v="1530.52"/>
    <n v="1.8048584905660376"/>
    <n v="54"/>
    <n v="28.342962962962961"/>
    <n v="6.3679245283018868E-2"/>
    <n v="18"/>
    <n v="0.33333333333333331"/>
    <n v="14"/>
    <n v="4"/>
  </r>
  <r>
    <x v="19"/>
    <x v="0"/>
    <x v="2"/>
    <n v="17333"/>
    <n v="881"/>
    <n v="5.082790053654878E-2"/>
    <n v="1620.39"/>
    <n v="1.8392622020431328"/>
    <n v="47"/>
    <n v="34.476382978723407"/>
    <n v="5.3348467650397274E-2"/>
    <n v="17"/>
    <n v="0.36170212765957449"/>
    <n v="14"/>
    <n v="3"/>
  </r>
  <r>
    <x v="20"/>
    <x v="0"/>
    <x v="2"/>
    <n v="17815"/>
    <n v="870"/>
    <n v="4.8835251192815045E-2"/>
    <n v="1680.05"/>
    <n v="1.9310919540229885"/>
    <n v="52"/>
    <n v="32.308653846153845"/>
    <n v="5.9770114942528735E-2"/>
    <n v="16"/>
    <n v="0.30769230769230771"/>
    <n v="14"/>
    <n v="2"/>
  </r>
  <r>
    <x v="21"/>
    <x v="0"/>
    <x v="2"/>
    <n v="15153"/>
    <n v="867"/>
    <n v="5.7216392793506238E-2"/>
    <n v="1501.2"/>
    <n v="1.7314878892733565"/>
    <n v="46"/>
    <n v="32.634782608695652"/>
    <n v="5.3056516724336797E-2"/>
    <n v="16"/>
    <n v="0.34782608695652173"/>
    <n v="12"/>
    <n v="4"/>
  </r>
  <r>
    <x v="22"/>
    <x v="0"/>
    <x v="2"/>
    <n v="17418"/>
    <n v="898"/>
    <n v="5.1555861752210358E-2"/>
    <n v="1602.39"/>
    <n v="1.7843986636971048"/>
    <n v="51"/>
    <n v="31.419411764705885"/>
    <n v="5.6792873051224942E-2"/>
    <n v="18"/>
    <n v="0.35294117647058826"/>
    <n v="11"/>
    <n v="7"/>
  </r>
  <r>
    <x v="23"/>
    <x v="0"/>
    <x v="2"/>
    <n v="16745"/>
    <n v="751"/>
    <n v="4.4849208719020602E-2"/>
    <n v="1615.06"/>
    <n v="2.1505459387483357"/>
    <n v="54"/>
    <n v="29.908518518518516"/>
    <n v="7.1904127829560585E-2"/>
    <n v="22"/>
    <n v="0.40740740740740738"/>
    <n v="16"/>
    <n v="6"/>
  </r>
  <r>
    <x v="24"/>
    <x v="0"/>
    <x v="2"/>
    <n v="14925"/>
    <n v="725"/>
    <n v="4.8576214405360134E-2"/>
    <n v="1935.29"/>
    <n v="2.669365517241379"/>
    <n v="53"/>
    <n v="36.514905660377359"/>
    <n v="7.3103448275862071E-2"/>
    <n v="23"/>
    <n v="0.43396226415094341"/>
    <n v="15"/>
    <n v="8"/>
  </r>
  <r>
    <x v="25"/>
    <x v="0"/>
    <x v="2"/>
    <n v="15060"/>
    <n v="892"/>
    <n v="5.9229747675962813E-2"/>
    <n v="1531.92"/>
    <n v="1.7173991031390134"/>
    <n v="52"/>
    <n v="29.46"/>
    <n v="5.829596412556054E-2"/>
    <n v="20"/>
    <n v="0.38461538461538464"/>
    <n v="11"/>
    <n v="9"/>
  </r>
  <r>
    <x v="26"/>
    <x v="0"/>
    <x v="2"/>
    <n v="15916"/>
    <n v="725"/>
    <n v="4.5551646142246799E-2"/>
    <n v="1931.4"/>
    <n v="2.6640000000000001"/>
    <n v="52"/>
    <n v="37.142307692307696"/>
    <n v="7.1724137931034479E-2"/>
    <n v="17"/>
    <n v="0.32692307692307693"/>
    <n v="17"/>
    <n v="0"/>
  </r>
  <r>
    <x v="27"/>
    <x v="0"/>
    <x v="2"/>
    <n v="16502"/>
    <n v="827"/>
    <n v="5.0115137559083749E-2"/>
    <n v="1985.09"/>
    <n v="2.4003506650544133"/>
    <n v="46"/>
    <n v="43.154130434782608"/>
    <n v="5.5622732769044739E-2"/>
    <n v="18"/>
    <n v="0.39130434782608697"/>
    <n v="12"/>
    <n v="6"/>
  </r>
  <r>
    <x v="28"/>
    <x v="0"/>
    <x v="2"/>
    <n v="17681"/>
    <n v="845"/>
    <n v="4.7791414512753802E-2"/>
    <n v="1749.47"/>
    <n v="2.070378698224852"/>
    <n v="47"/>
    <n v="37.222765957446811"/>
    <n v="5.562130177514793E-2"/>
    <n v="19"/>
    <n v="0.40425531914893614"/>
    <n v="16"/>
    <n v="3"/>
  </r>
  <r>
    <x v="29"/>
    <x v="0"/>
    <x v="2"/>
    <n v="17276"/>
    <n v="822"/>
    <n v="4.7580458439453577E-2"/>
    <n v="1867.64"/>
    <n v="2.2720681265206815"/>
    <n v="48"/>
    <n v="38.909166666666671"/>
    <n v="5.8394160583941604E-2"/>
    <n v="23"/>
    <n v="0.47916666666666669"/>
    <n v="18"/>
    <n v="5"/>
  </r>
  <r>
    <x v="0"/>
    <x v="1"/>
    <x v="2"/>
    <n v="15429"/>
    <n v="745"/>
    <n v="4.8285695767710156E-2"/>
    <n v="1850.36"/>
    <n v="2.4837046979865769"/>
    <n v="46"/>
    <n v="40.225217391304348"/>
    <n v="6.174496644295302E-2"/>
    <n v="17"/>
    <n v="0.36956521739130432"/>
    <n v="10"/>
    <n v="7"/>
  </r>
  <r>
    <x v="1"/>
    <x v="1"/>
    <x v="2"/>
    <n v="16444"/>
    <n v="809"/>
    <n v="4.9197275602043296E-2"/>
    <n v="1749.64"/>
    <n v="2.1627194066749076"/>
    <n v="48"/>
    <n v="36.450833333333335"/>
    <n v="5.9332509270704575E-2"/>
    <n v="15"/>
    <n v="0.3125"/>
    <n v="14"/>
    <n v="1"/>
  </r>
  <r>
    <x v="2"/>
    <x v="1"/>
    <x v="2"/>
    <n v="14901"/>
    <n v="846"/>
    <n v="5.6774713106502922E-2"/>
    <n v="1729.07"/>
    <n v="2.0438179669030734"/>
    <n v="54"/>
    <n v="32.019814814814815"/>
    <n v="6.3829787234042548E-2"/>
    <n v="18"/>
    <n v="0.33333333333333331"/>
    <n v="11"/>
    <n v="7"/>
  </r>
  <r>
    <x v="3"/>
    <x v="1"/>
    <x v="2"/>
    <n v="17563"/>
    <n v="748"/>
    <n v="4.2589534817514089E-2"/>
    <n v="1710.35"/>
    <n v="2.2865641711229947"/>
    <n v="53"/>
    <n v="32.270754716981131"/>
    <n v="7.0855614973262038E-2"/>
    <n v="17"/>
    <n v="0.32075471698113206"/>
    <n v="10"/>
    <n v="7"/>
  </r>
  <r>
    <x v="4"/>
    <x v="1"/>
    <x v="2"/>
    <n v="14271"/>
    <n v="796"/>
    <n v="5.5777450774297528E-2"/>
    <n v="1919.21"/>
    <n v="2.4110678391959799"/>
    <n v="45"/>
    <n v="42.649111111111111"/>
    <n v="5.6532663316582916E-2"/>
    <n v="18"/>
    <n v="0.4"/>
    <n v="16"/>
    <n v="2"/>
  </r>
  <r>
    <x v="5"/>
    <x v="1"/>
    <x v="2"/>
    <n v="16894"/>
    <n v="791"/>
    <n v="4.6821356694684506E-2"/>
    <n v="1611.4"/>
    <n v="2.0371681415929204"/>
    <n v="48"/>
    <n v="33.570833333333333"/>
    <n v="6.0682680151706699E-2"/>
    <n v="16"/>
    <n v="0.33333333333333331"/>
    <n v="10"/>
    <n v="6"/>
  </r>
  <r>
    <x v="6"/>
    <x v="1"/>
    <x v="2"/>
    <n v="15062"/>
    <n v="730"/>
    <n v="4.8466339131589431E-2"/>
    <n v="1828.6"/>
    <n v="2.504931506849315"/>
    <n v="45"/>
    <n v="40.635555555555555"/>
    <n v="6.1643835616438353E-2"/>
    <n v="17"/>
    <n v="0.37777777777777777"/>
    <n v="10"/>
    <n v="7"/>
  </r>
  <r>
    <x v="7"/>
    <x v="1"/>
    <x v="2"/>
    <n v="16303"/>
    <n v="887"/>
    <n v="5.4407164325584248E-2"/>
    <n v="1531.79"/>
    <n v="1.7269334836527621"/>
    <n v="54"/>
    <n v="28.366481481481483"/>
    <n v="6.0879368658399095E-2"/>
    <n v="23"/>
    <n v="0.42592592592592593"/>
    <n v="16"/>
    <n v="7"/>
  </r>
  <r>
    <x v="8"/>
    <x v="1"/>
    <x v="2"/>
    <n v="14159"/>
    <n v="810"/>
    <n v="5.7207429903241756E-2"/>
    <n v="1589.04"/>
    <n v="1.9617777777777778"/>
    <n v="54"/>
    <n v="29.426666666666666"/>
    <n v="6.6666666666666666E-2"/>
    <n v="16"/>
    <n v="0.29629629629629628"/>
    <n v="12"/>
    <n v="4"/>
  </r>
  <r>
    <x v="9"/>
    <x v="1"/>
    <x v="2"/>
    <n v="16284"/>
    <n v="751"/>
    <n v="4.6118889707688529E-2"/>
    <n v="1983.94"/>
    <n v="2.6417310252996007"/>
    <n v="51"/>
    <n v="38.900784313725488"/>
    <n v="6.7909454061251665E-2"/>
    <n v="24"/>
    <n v="0.47058823529411764"/>
    <n v="17"/>
    <n v="7"/>
  </r>
  <r>
    <x v="10"/>
    <x v="1"/>
    <x v="2"/>
    <n v="16017"/>
    <n v="809"/>
    <n v="5.050883436348879E-2"/>
    <n v="1505.95"/>
    <n v="1.8614956736711992"/>
    <n v="48"/>
    <n v="31.373958333333334"/>
    <n v="5.9332509270704575E-2"/>
    <n v="17"/>
    <n v="0.35416666666666669"/>
    <n v="10"/>
    <n v="7"/>
  </r>
  <r>
    <x v="11"/>
    <x v="1"/>
    <x v="2"/>
    <n v="15123"/>
    <n v="893"/>
    <n v="5.904913046353237E-2"/>
    <n v="1945.12"/>
    <n v="2.1781858902575588"/>
    <n v="46"/>
    <n v="42.285217391304343"/>
    <n v="5.1511758118701005E-2"/>
    <n v="19"/>
    <n v="0.41304347826086957"/>
    <n v="19"/>
    <n v="0"/>
  </r>
  <r>
    <x v="12"/>
    <x v="1"/>
    <x v="2"/>
    <n v="16089"/>
    <n v="790"/>
    <n v="4.9101870843433398E-2"/>
    <n v="1864.4"/>
    <n v="2.3600000000000003"/>
    <n v="51"/>
    <n v="36.556862745098044"/>
    <n v="6.4556962025316453E-2"/>
    <n v="19"/>
    <n v="0.37254901960784315"/>
    <n v="16"/>
    <n v="3"/>
  </r>
  <r>
    <x v="13"/>
    <x v="1"/>
    <x v="2"/>
    <n v="14583"/>
    <n v="783"/>
    <n v="5.3692655832133306E-2"/>
    <n v="1786.17"/>
    <n v="2.2811877394636015"/>
    <n v="47"/>
    <n v="38.003617021276597"/>
    <n v="6.0025542784163471E-2"/>
    <n v="15"/>
    <n v="0.31914893617021278"/>
    <n v="14"/>
    <n v="1"/>
  </r>
  <r>
    <x v="14"/>
    <x v="1"/>
    <x v="2"/>
    <n v="17976"/>
    <n v="841"/>
    <n v="4.6784601691143748E-2"/>
    <n v="1654.91"/>
    <n v="1.9677883472057076"/>
    <n v="47"/>
    <n v="35.210851063829786"/>
    <n v="5.5885850178359099E-2"/>
    <n v="22"/>
    <n v="0.46808510638297873"/>
    <n v="11"/>
    <n v="11"/>
  </r>
  <r>
    <x v="15"/>
    <x v="1"/>
    <x v="2"/>
    <n v="16071"/>
    <n v="719"/>
    <n v="4.4738970816999561E-2"/>
    <n v="1723.08"/>
    <n v="2.3964951321279555"/>
    <n v="45"/>
    <n v="38.290666666666667"/>
    <n v="6.258692628650904E-2"/>
    <n v="23"/>
    <n v="0.51111111111111107"/>
    <n v="17"/>
    <n v="6"/>
  </r>
  <r>
    <x v="16"/>
    <x v="1"/>
    <x v="2"/>
    <n v="14371"/>
    <n v="885"/>
    <n v="6.1582353350497533E-2"/>
    <n v="1810.17"/>
    <n v="2.0453898305084746"/>
    <n v="54"/>
    <n v="33.521666666666668"/>
    <n v="6.1016949152542375E-2"/>
    <n v="17"/>
    <n v="0.31481481481481483"/>
    <n v="14"/>
    <n v="3"/>
  </r>
  <r>
    <x v="17"/>
    <x v="1"/>
    <x v="2"/>
    <n v="14143"/>
    <n v="766"/>
    <n v="5.41610690801103E-2"/>
    <n v="1520.98"/>
    <n v="1.9856135770234986"/>
    <n v="48"/>
    <n v="31.687083333333334"/>
    <n v="6.2663185378590072E-2"/>
    <n v="19"/>
    <n v="0.39583333333333331"/>
    <n v="12"/>
    <n v="7"/>
  </r>
  <r>
    <x v="18"/>
    <x v="1"/>
    <x v="2"/>
    <n v="16532"/>
    <n v="745"/>
    <n v="4.5064118074038227E-2"/>
    <n v="1901.23"/>
    <n v="2.551986577181208"/>
    <n v="48"/>
    <n v="39.608958333333334"/>
    <n v="6.4429530201342289E-2"/>
    <n v="21"/>
    <n v="0.4375"/>
    <n v="19"/>
    <n v="2"/>
  </r>
  <r>
    <x v="19"/>
    <x v="1"/>
    <x v="2"/>
    <n v="15669"/>
    <n v="804"/>
    <n v="5.1311506796860043E-2"/>
    <n v="1911.47"/>
    <n v="2.3774502487562188"/>
    <n v="54"/>
    <n v="35.397592592592595"/>
    <n v="6.7164179104477612E-2"/>
    <n v="17"/>
    <n v="0.31481481481481483"/>
    <n v="15"/>
    <n v="2"/>
  </r>
  <r>
    <x v="20"/>
    <x v="1"/>
    <x v="2"/>
    <n v="17430"/>
    <n v="740"/>
    <n v="4.2455536431440045E-2"/>
    <n v="1883.22"/>
    <n v="2.5448918918918921"/>
    <n v="45"/>
    <n v="41.849333333333334"/>
    <n v="6.0810810810810814E-2"/>
    <n v="22"/>
    <n v="0.48888888888888887"/>
    <n v="18"/>
    <n v="4"/>
  </r>
  <r>
    <x v="21"/>
    <x v="1"/>
    <x v="2"/>
    <n v="17997"/>
    <n v="871"/>
    <n v="4.8396955048063565E-2"/>
    <n v="1673.77"/>
    <n v="1.9216647531572904"/>
    <n v="52"/>
    <n v="32.187884615384618"/>
    <n v="5.9701492537313432E-2"/>
    <n v="23"/>
    <n v="0.44230769230769229"/>
    <n v="17"/>
    <n v="6"/>
  </r>
  <r>
    <x v="22"/>
    <x v="1"/>
    <x v="2"/>
    <n v="16126"/>
    <n v="731"/>
    <n v="4.5330522138161973E-2"/>
    <n v="1973.93"/>
    <n v="2.7003146374829003"/>
    <n v="49"/>
    <n v="40.284285714285716"/>
    <n v="6.7031463748290013E-2"/>
    <n v="22"/>
    <n v="0.44897959183673469"/>
    <n v="16"/>
    <n v="6"/>
  </r>
  <r>
    <x v="23"/>
    <x v="1"/>
    <x v="2"/>
    <n v="17797"/>
    <n v="796"/>
    <n v="4.4726639321233913E-2"/>
    <n v="1962.12"/>
    <n v="2.4649748743718591"/>
    <n v="47"/>
    <n v="41.747234042553188"/>
    <n v="5.9045226130653265E-2"/>
    <n v="15"/>
    <n v="0.31914893617021278"/>
    <n v="14"/>
    <n v="1"/>
  </r>
  <r>
    <x v="24"/>
    <x v="1"/>
    <x v="2"/>
    <n v="15340"/>
    <n v="832"/>
    <n v="5.4237288135593219E-2"/>
    <n v="1894.07"/>
    <n v="2.2765264423076923"/>
    <n v="53"/>
    <n v="35.737169811320754"/>
    <n v="6.3701923076923073E-2"/>
    <n v="24"/>
    <n v="0.45283018867924529"/>
    <n v="12"/>
    <n v="12"/>
  </r>
  <r>
    <x v="25"/>
    <x v="1"/>
    <x v="2"/>
    <n v="15195"/>
    <n v="740"/>
    <n v="4.8700230338927279E-2"/>
    <n v="1562"/>
    <n v="2.1108108108108108"/>
    <n v="46"/>
    <n v="33.956521739130437"/>
    <n v="6.2162162162162166E-2"/>
    <n v="19"/>
    <n v="0.41304347826086957"/>
    <n v="10"/>
    <n v="9"/>
  </r>
  <r>
    <x v="26"/>
    <x v="1"/>
    <x v="2"/>
    <n v="15380"/>
    <n v="803"/>
    <n v="5.2210663198959686E-2"/>
    <n v="1743.41"/>
    <n v="2.1711207970112079"/>
    <n v="51"/>
    <n v="34.184509803921571"/>
    <n v="6.351183063511831E-2"/>
    <n v="23"/>
    <n v="0.45098039215686275"/>
    <n v="10"/>
    <n v="13"/>
  </r>
  <r>
    <x v="27"/>
    <x v="1"/>
    <x v="2"/>
    <n v="17257"/>
    <n v="898"/>
    <n v="5.2036854609723592E-2"/>
    <n v="1655.45"/>
    <n v="1.8434855233853007"/>
    <n v="52"/>
    <n v="31.835576923076925"/>
    <n v="5.7906458797327393E-2"/>
    <n v="24"/>
    <n v="0.46153846153846156"/>
    <n v="11"/>
    <n v="13"/>
  </r>
  <r>
    <x v="28"/>
    <x v="1"/>
    <x v="2"/>
    <n v="16013"/>
    <n v="867"/>
    <n v="5.4143508399425465E-2"/>
    <n v="1945.62"/>
    <n v="2.2440830449826987"/>
    <n v="53"/>
    <n v="36.709811320754717"/>
    <n v="6.1130334486735868E-2"/>
    <n v="16"/>
    <n v="0.30188679245283018"/>
    <n v="14"/>
    <n v="2"/>
  </r>
  <r>
    <x v="29"/>
    <x v="1"/>
    <x v="2"/>
    <n v="14885"/>
    <n v="706"/>
    <n v="4.743029895868324E-2"/>
    <n v="1986.59"/>
    <n v="2.8138668555240791"/>
    <n v="51"/>
    <n v="38.952745098039216"/>
    <n v="7.2237960339943341E-2"/>
    <n v="24"/>
    <n v="0.47058823529411764"/>
    <n v="14"/>
    <n v="10"/>
  </r>
  <r>
    <x v="0"/>
    <x v="2"/>
    <x v="2"/>
    <n v="17109"/>
    <n v="734"/>
    <n v="4.2901396925594713E-2"/>
    <n v="1513.26"/>
    <n v="2.0616621253405993"/>
    <n v="54"/>
    <n v="28.023333333333333"/>
    <n v="7.3569482288828342E-2"/>
    <n v="20"/>
    <n v="0.37037037037037035"/>
    <n v="14"/>
    <n v="6"/>
  </r>
  <r>
    <x v="1"/>
    <x v="2"/>
    <x v="2"/>
    <n v="16579"/>
    <n v="824"/>
    <n v="4.9701429519271367E-2"/>
    <n v="1859.97"/>
    <n v="2.2572451456310678"/>
    <n v="45"/>
    <n v="41.332666666666668"/>
    <n v="5.461165048543689E-2"/>
    <n v="20"/>
    <n v="0.44444444444444442"/>
    <n v="18"/>
    <n v="2"/>
  </r>
  <r>
    <x v="2"/>
    <x v="2"/>
    <x v="2"/>
    <n v="15060"/>
    <n v="855"/>
    <n v="5.6772908366533863E-2"/>
    <n v="1592.28"/>
    <n v="1.8623157894736841"/>
    <n v="50"/>
    <n v="31.845600000000001"/>
    <n v="5.8479532163742687E-2"/>
    <n v="16"/>
    <n v="0.32"/>
    <n v="15"/>
    <n v="1"/>
  </r>
  <r>
    <x v="3"/>
    <x v="2"/>
    <x v="2"/>
    <n v="14820"/>
    <n v="755"/>
    <n v="5.0944669365721999E-2"/>
    <n v="1734.71"/>
    <n v="2.2976291390728476"/>
    <n v="47"/>
    <n v="36.908723404255319"/>
    <n v="6.225165562913907E-2"/>
    <n v="22"/>
    <n v="0.46808510638297873"/>
    <n v="13"/>
    <n v="9"/>
  </r>
  <r>
    <x v="4"/>
    <x v="2"/>
    <x v="2"/>
    <n v="17948"/>
    <n v="889"/>
    <n v="4.9531981279251174E-2"/>
    <n v="1849.12"/>
    <n v="2.08"/>
    <n v="45"/>
    <n v="41.091555555555551"/>
    <n v="5.0618672665916763E-2"/>
    <n v="15"/>
    <n v="0.33333333333333331"/>
    <n v="14"/>
    <n v="1"/>
  </r>
  <r>
    <x v="5"/>
    <x v="2"/>
    <x v="2"/>
    <n v="17434"/>
    <n v="861"/>
    <n v="4.9386256739704024E-2"/>
    <n v="1940.14"/>
    <n v="2.2533565621370499"/>
    <n v="47"/>
    <n v="41.279574468085109"/>
    <n v="5.45876887340302E-2"/>
    <n v="17"/>
    <n v="0.36170212765957449"/>
    <n v="15"/>
    <n v="2"/>
  </r>
  <r>
    <x v="6"/>
    <x v="2"/>
    <x v="2"/>
    <n v="16441"/>
    <n v="736"/>
    <n v="4.476613344687063E-2"/>
    <n v="1603.47"/>
    <n v="2.1786277173913042"/>
    <n v="53"/>
    <n v="30.254150943396226"/>
    <n v="7.2010869565217392E-2"/>
    <n v="21"/>
    <n v="0.39622641509433965"/>
    <n v="11"/>
    <n v="10"/>
  </r>
  <r>
    <x v="7"/>
    <x v="2"/>
    <x v="2"/>
    <n v="16484"/>
    <n v="779"/>
    <n v="4.7257947100218391E-2"/>
    <n v="1707.8"/>
    <n v="2.1922978177150192"/>
    <n v="52"/>
    <n v="32.842307692307692"/>
    <n v="6.6752246469833118E-2"/>
    <n v="21"/>
    <n v="0.40384615384615385"/>
    <n v="11"/>
    <n v="10"/>
  </r>
  <r>
    <x v="8"/>
    <x v="2"/>
    <x v="2"/>
    <n v="15237"/>
    <n v="754"/>
    <n v="4.9484806720483034E-2"/>
    <n v="1640.97"/>
    <n v="2.1763527851458888"/>
    <n v="46"/>
    <n v="35.673260869565219"/>
    <n v="6.1007957559681698E-2"/>
    <n v="23"/>
    <n v="0.5"/>
    <n v="14"/>
    <n v="9"/>
  </r>
  <r>
    <x v="9"/>
    <x v="2"/>
    <x v="2"/>
    <n v="17817"/>
    <n v="850"/>
    <n v="4.7707245888757931E-2"/>
    <n v="1609.87"/>
    <n v="1.8939647058823528"/>
    <n v="48"/>
    <n v="33.538958333333333"/>
    <n v="5.647058823529412E-2"/>
    <n v="21"/>
    <n v="0.4375"/>
    <n v="15"/>
    <n v="6"/>
  </r>
  <r>
    <x v="10"/>
    <x v="2"/>
    <x v="2"/>
    <n v="17094"/>
    <n v="760"/>
    <n v="4.4460044460044458E-2"/>
    <n v="1603.45"/>
    <n v="2.1098026315789475"/>
    <n v="46"/>
    <n v="34.857608695652175"/>
    <n v="6.0526315789473685E-2"/>
    <n v="21"/>
    <n v="0.45652173913043476"/>
    <n v="18"/>
    <n v="3"/>
  </r>
  <r>
    <x v="11"/>
    <x v="2"/>
    <x v="2"/>
    <n v="15859"/>
    <n v="725"/>
    <n v="4.571536666876852E-2"/>
    <n v="1744.54"/>
    <n v="2.4062620689655172"/>
    <n v="48"/>
    <n v="36.344583333333333"/>
    <n v="6.620689655172414E-2"/>
    <n v="17"/>
    <n v="0.35416666666666669"/>
    <n v="12"/>
    <n v="5"/>
  </r>
  <r>
    <x v="12"/>
    <x v="2"/>
    <x v="2"/>
    <n v="15185"/>
    <n v="861"/>
    <n v="5.6700691471847219E-2"/>
    <n v="1788.43"/>
    <n v="2.0771544715447154"/>
    <n v="50"/>
    <n v="35.768599999999999"/>
    <n v="5.8072009291521488E-2"/>
    <n v="16"/>
    <n v="0.32"/>
    <n v="13"/>
    <n v="3"/>
  </r>
  <r>
    <x v="13"/>
    <x v="2"/>
    <x v="2"/>
    <n v="15176"/>
    <n v="847"/>
    <n v="5.5811808118081181E-2"/>
    <n v="1735.95"/>
    <n v="2.0495277449822904"/>
    <n v="45"/>
    <n v="38.576666666666668"/>
    <n v="5.3128689492325853E-2"/>
    <n v="19"/>
    <n v="0.42222222222222222"/>
    <n v="17"/>
    <n v="2"/>
  </r>
  <r>
    <x v="14"/>
    <x v="2"/>
    <x v="2"/>
    <n v="17861"/>
    <n v="725"/>
    <n v="4.0591232293824532E-2"/>
    <n v="1823.67"/>
    <n v="2.5154068965517244"/>
    <n v="46"/>
    <n v="39.645000000000003"/>
    <n v="6.344827586206897E-2"/>
    <n v="20"/>
    <n v="0.43478260869565216"/>
    <n v="16"/>
    <n v="4"/>
  </r>
  <r>
    <x v="15"/>
    <x v="2"/>
    <x v="2"/>
    <n v="16589"/>
    <n v="869"/>
    <n v="5.2384109952378084E-2"/>
    <n v="1823.51"/>
    <n v="2.0984004602991946"/>
    <n v="53"/>
    <n v="34.40584905660377"/>
    <n v="6.0989643268124283E-2"/>
    <n v="16"/>
    <n v="0.30188679245283018"/>
    <n v="12"/>
    <n v="4"/>
  </r>
  <r>
    <x v="16"/>
    <x v="2"/>
    <x v="2"/>
    <n v="15705"/>
    <n v="760"/>
    <n v="4.8392231773320596E-2"/>
    <n v="1629.52"/>
    <n v="2.1441052631578947"/>
    <n v="52"/>
    <n v="31.336923076923078"/>
    <n v="6.8421052631578952E-2"/>
    <n v="17"/>
    <n v="0.32692307692307693"/>
    <n v="14"/>
    <n v="3"/>
  </r>
  <r>
    <x v="17"/>
    <x v="2"/>
    <x v="2"/>
    <n v="15440"/>
    <n v="852"/>
    <n v="5.5181347150259068E-2"/>
    <n v="1642.52"/>
    <n v="1.9278403755868545"/>
    <n v="49"/>
    <n v="33.520816326530614"/>
    <n v="5.7511737089201875E-2"/>
    <n v="23"/>
    <n v="0.46938775510204084"/>
    <n v="12"/>
    <n v="11"/>
  </r>
  <r>
    <x v="18"/>
    <x v="2"/>
    <x v="2"/>
    <n v="17758"/>
    <n v="743"/>
    <n v="4.1840297330780492E-2"/>
    <n v="1885.75"/>
    <n v="2.5380215343203232"/>
    <n v="53"/>
    <n v="35.580188679245282"/>
    <n v="7.1332436069986543E-2"/>
    <n v="24"/>
    <n v="0.45283018867924529"/>
    <n v="13"/>
    <n v="11"/>
  </r>
  <r>
    <x v="19"/>
    <x v="2"/>
    <x v="2"/>
    <n v="16299"/>
    <n v="808"/>
    <n v="4.9573593471992146E-2"/>
    <n v="1763.8"/>
    <n v="2.1829207920792078"/>
    <n v="54"/>
    <n v="32.662962962962965"/>
    <n v="6.6831683168316836E-2"/>
    <n v="17"/>
    <n v="0.31481481481481483"/>
    <n v="13"/>
    <n v="4"/>
  </r>
  <r>
    <x v="20"/>
    <x v="2"/>
    <x v="2"/>
    <n v="15389"/>
    <n v="731"/>
    <n v="4.7501462083306259E-2"/>
    <n v="1859.31"/>
    <n v="2.543515731874145"/>
    <n v="48"/>
    <n v="38.735624999999999"/>
    <n v="6.5663474692202461E-2"/>
    <n v="16"/>
    <n v="0.33333333333333331"/>
    <n v="14"/>
    <n v="2"/>
  </r>
  <r>
    <x v="21"/>
    <x v="2"/>
    <x v="2"/>
    <n v="15844"/>
    <n v="728"/>
    <n v="4.5947992931078013E-2"/>
    <n v="1891.76"/>
    <n v="2.5985714285714288"/>
    <n v="54"/>
    <n v="35.032592592592593"/>
    <n v="7.4175824175824176E-2"/>
    <n v="17"/>
    <n v="0.31481481481481483"/>
    <n v="14"/>
    <n v="3"/>
  </r>
  <r>
    <x v="22"/>
    <x v="2"/>
    <x v="2"/>
    <n v="14035"/>
    <n v="703"/>
    <n v="5.0089063056644102E-2"/>
    <n v="1917.47"/>
    <n v="2.7275533428165009"/>
    <n v="46"/>
    <n v="41.68413043478261"/>
    <n v="6.5433854907539113E-2"/>
    <n v="16"/>
    <n v="0.34782608695652173"/>
    <n v="12"/>
    <n v="4"/>
  </r>
  <r>
    <x v="23"/>
    <x v="2"/>
    <x v="2"/>
    <n v="17942"/>
    <n v="787"/>
    <n v="4.3863560361163748E-2"/>
    <n v="1817.99"/>
    <n v="2.3100254129606097"/>
    <n v="51"/>
    <n v="35.646862745098041"/>
    <n v="6.480304955527319E-2"/>
    <n v="16"/>
    <n v="0.31372549019607843"/>
    <n v="12"/>
    <n v="4"/>
  </r>
  <r>
    <x v="24"/>
    <x v="2"/>
    <x v="2"/>
    <n v="14909"/>
    <n v="815"/>
    <n v="5.466496746931384E-2"/>
    <n v="1949.82"/>
    <n v="2.3924171779141106"/>
    <n v="52"/>
    <n v="37.496538461538464"/>
    <n v="6.3803680981595098E-2"/>
    <n v="17"/>
    <n v="0.32692307692307693"/>
    <n v="12"/>
    <n v="5"/>
  </r>
  <r>
    <x v="25"/>
    <x v="2"/>
    <x v="2"/>
    <n v="17102"/>
    <n v="710"/>
    <n v="4.151561220909835E-2"/>
    <n v="1550.53"/>
    <n v="2.1838450704225352"/>
    <n v="51"/>
    <n v="30.402549019607843"/>
    <n v="7.1830985915492959E-2"/>
    <n v="20"/>
    <n v="0.39215686274509803"/>
    <n v="10"/>
    <n v="10"/>
  </r>
  <r>
    <x v="26"/>
    <x v="2"/>
    <x v="2"/>
    <n v="17981"/>
    <n v="823"/>
    <n v="4.5770535565318946E-2"/>
    <n v="1753.94"/>
    <n v="2.1311543134872419"/>
    <n v="51"/>
    <n v="34.390980392156862"/>
    <n v="6.1968408262454436E-2"/>
    <n v="20"/>
    <n v="0.39215686274509803"/>
    <n v="11"/>
    <n v="9"/>
  </r>
  <r>
    <x v="27"/>
    <x v="2"/>
    <x v="2"/>
    <n v="15409"/>
    <n v="763"/>
    <n v="4.9516516321630219E-2"/>
    <n v="1536.16"/>
    <n v="2.0133158584534732"/>
    <n v="54"/>
    <n v="28.447407407407407"/>
    <n v="7.0773263433813891E-2"/>
    <n v="21"/>
    <n v="0.3888888888888889"/>
    <n v="12"/>
    <n v="9"/>
  </r>
  <r>
    <x v="28"/>
    <x v="2"/>
    <x v="2"/>
    <n v="15868"/>
    <n v="724"/>
    <n v="4.5626417948071589E-2"/>
    <n v="1919.7"/>
    <n v="2.6515193370165746"/>
    <n v="46"/>
    <n v="41.732608695652175"/>
    <n v="6.3535911602209949E-2"/>
    <n v="19"/>
    <n v="0.41304347826086957"/>
    <n v="17"/>
    <n v="2"/>
  </r>
  <r>
    <x v="29"/>
    <x v="2"/>
    <x v="2"/>
    <n v="14249"/>
    <n v="727"/>
    <n v="5.1021124289423819E-2"/>
    <n v="1973.63"/>
    <n v="2.7147592847317745"/>
    <n v="46"/>
    <n v="42.905000000000001"/>
    <n v="6.3273727647867956E-2"/>
    <n v="16"/>
    <n v="0.34782608695652173"/>
    <n v="16"/>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
  <r>
    <x v="0"/>
    <x v="0"/>
    <x v="0"/>
    <n v="2330.33"/>
    <n v="18714"/>
    <n v="1061"/>
    <n v="5.6695522069039224E-2"/>
    <n v="2.1963524976437321"/>
    <n v="51"/>
    <n v="45.692745098039211"/>
    <n v="4.8067860508953821E-2"/>
    <n v="27"/>
    <n v="0.52941176470588236"/>
    <n v="17"/>
    <n v="10"/>
    <n v="86.308518518518511"/>
  </r>
  <r>
    <x v="1"/>
    <x v="0"/>
    <x v="0"/>
    <n v="2095.1799999999998"/>
    <n v="19795"/>
    <n v="1156"/>
    <n v="5.8398585501389239E-2"/>
    <n v="1.8124394463667819"/>
    <n v="51"/>
    <n v="41.081960784313722"/>
    <n v="4.4117647058823532E-2"/>
    <n v="27"/>
    <n v="0.52941176470588236"/>
    <n v="13"/>
    <n v="14"/>
    <n v="77.599259259259256"/>
  </r>
  <r>
    <x v="2"/>
    <x v="0"/>
    <x v="0"/>
    <n v="2333.8200000000002"/>
    <n v="18258"/>
    <n v="1082"/>
    <n v="5.9261693504217332E-2"/>
    <n v="2.1569500924214418"/>
    <n v="57"/>
    <n v="40.944210526315793"/>
    <n v="5.2680221811460259E-2"/>
    <n v="27"/>
    <n v="0.47368421052631576"/>
    <n v="15"/>
    <n v="12"/>
    <n v="86.437777777777782"/>
  </r>
  <r>
    <x v="3"/>
    <x v="0"/>
    <x v="0"/>
    <n v="2487.0500000000002"/>
    <n v="22554"/>
    <n v="1002"/>
    <n v="4.4426709231178502E-2"/>
    <n v="2.4820858283433136"/>
    <n v="60"/>
    <n v="41.450833333333335"/>
    <n v="5.9880239520958084E-2"/>
    <n v="35"/>
    <n v="0.58333333333333337"/>
    <n v="10"/>
    <n v="25"/>
    <n v="71.05857142857144"/>
  </r>
  <r>
    <x v="4"/>
    <x v="0"/>
    <x v="0"/>
    <n v="1841.06"/>
    <n v="19872"/>
    <n v="1078"/>
    <n v="5.4247181964573267E-2"/>
    <n v="1.7078478664192949"/>
    <n v="54"/>
    <n v="34.093703703703703"/>
    <n v="5.0092764378478663E-2"/>
    <n v="37"/>
    <n v="0.68518518518518523"/>
    <n v="10"/>
    <n v="27"/>
    <n v="49.758378378378374"/>
  </r>
  <r>
    <x v="5"/>
    <x v="0"/>
    <x v="0"/>
    <n v="2098.41"/>
    <n v="18565"/>
    <n v="1085"/>
    <n v="5.844330729868031E-2"/>
    <n v="1.9340184331797234"/>
    <n v="69"/>
    <n v="30.411739130434782"/>
    <n v="6.3594470046082943E-2"/>
    <n v="28"/>
    <n v="0.40579710144927539"/>
    <n v="13"/>
    <n v="15"/>
    <n v="74.943214285714276"/>
  </r>
  <r>
    <x v="6"/>
    <x v="0"/>
    <x v="0"/>
    <n v="2451.69"/>
    <n v="20690"/>
    <n v="932"/>
    <n v="4.5045915901401647E-2"/>
    <n v="2.6305686695278969"/>
    <n v="65"/>
    <n v="37.71830769230769"/>
    <n v="6.974248927038626E-2"/>
    <n v="35"/>
    <n v="0.53846153846153844"/>
    <n v="11"/>
    <n v="24"/>
    <n v="70.048285714285711"/>
  </r>
  <r>
    <x v="7"/>
    <x v="0"/>
    <x v="0"/>
    <n v="2146.37"/>
    <n v="22444"/>
    <n v="1176"/>
    <n v="5.2397077169844951E-2"/>
    <n v="1.8251445578231291"/>
    <n v="67"/>
    <n v="32.03537313432836"/>
    <n v="5.6972789115646259E-2"/>
    <n v="32"/>
    <n v="0.47761194029850745"/>
    <n v="13"/>
    <n v="19"/>
    <n v="67.074062499999997"/>
  </r>
  <r>
    <x v="8"/>
    <x v="0"/>
    <x v="0"/>
    <n v="2005.48"/>
    <n v="18767"/>
    <n v="1132"/>
    <n v="6.0318644429050994E-2"/>
    <n v="1.771625441696113"/>
    <n v="51"/>
    <n v="39.323137254901958"/>
    <n v="4.5053003533568906E-2"/>
    <n v="34"/>
    <n v="0.66666666666666663"/>
    <n v="17"/>
    <n v="17"/>
    <n v="58.984705882352941"/>
  </r>
  <r>
    <x v="9"/>
    <x v="0"/>
    <x v="0"/>
    <n v="1887.03"/>
    <n v="18791"/>
    <n v="1060"/>
    <n v="5.6409983502740672E-2"/>
    <n v="1.7802169811320754"/>
    <n v="68"/>
    <n v="27.750441176470588"/>
    <n v="6.4150943396226415E-2"/>
    <n v="27"/>
    <n v="0.39705882352941174"/>
    <n v="17"/>
    <n v="10"/>
    <n v="69.89"/>
  </r>
  <r>
    <x v="10"/>
    <x v="0"/>
    <x v="0"/>
    <n v="1984.95"/>
    <n v="21074"/>
    <n v="1068"/>
    <n v="5.0678561260320776E-2"/>
    <n v="1.8585674157303371"/>
    <n v="53"/>
    <n v="37.451886792452832"/>
    <n v="4.9625468164794011E-2"/>
    <n v="24"/>
    <n v="0.45283018867924529"/>
    <n v="14"/>
    <n v="10"/>
    <n v="82.706249999999997"/>
  </r>
  <r>
    <x v="11"/>
    <x v="0"/>
    <x v="0"/>
    <n v="1975.22"/>
    <n v="19297"/>
    <n v="1129"/>
    <n v="5.8506503601596101E-2"/>
    <n v="1.7495305580159433"/>
    <n v="61"/>
    <n v="32.38065573770492"/>
    <n v="5.4030115146147036E-2"/>
    <n v="37"/>
    <n v="0.60655737704918034"/>
    <n v="11"/>
    <n v="26"/>
    <n v="53.384324324324325"/>
  </r>
  <r>
    <x v="12"/>
    <x v="0"/>
    <x v="0"/>
    <n v="2354.5"/>
    <n v="22340"/>
    <n v="1032"/>
    <n v="4.6195165622202328E-2"/>
    <n v="2.2814922480620154"/>
    <n v="60"/>
    <n v="39.241666666666667"/>
    <n v="5.8139534883720929E-2"/>
    <n v="32"/>
    <n v="0.53333333333333333"/>
    <n v="13"/>
    <n v="19"/>
    <n v="73.578125"/>
  </r>
  <r>
    <x v="13"/>
    <x v="0"/>
    <x v="0"/>
    <n v="1827.09"/>
    <n v="21844"/>
    <n v="1047"/>
    <n v="4.7930781908075447E-2"/>
    <n v="1.7450716332378222"/>
    <n v="55"/>
    <n v="33.219818181818184"/>
    <n v="5.253104106972302E-2"/>
    <n v="24"/>
    <n v="0.43636363636363634"/>
    <n v="17"/>
    <n v="7"/>
    <n v="76.128749999999997"/>
  </r>
  <r>
    <x v="14"/>
    <x v="0"/>
    <x v="0"/>
    <n v="1952.54"/>
    <n v="19528"/>
    <n v="1017"/>
    <n v="5.2079065956575174E-2"/>
    <n v="1.9199016715830874"/>
    <n v="68"/>
    <n v="28.713823529411766"/>
    <n v="6.6863323500491637E-2"/>
    <n v="39"/>
    <n v="0.57352941176470584"/>
    <n v="19"/>
    <n v="20"/>
    <n v="50.065128205128204"/>
  </r>
  <r>
    <x v="15"/>
    <x v="0"/>
    <x v="0"/>
    <n v="2370.88"/>
    <n v="18550"/>
    <n v="1027"/>
    <n v="5.536388140161725E-2"/>
    <n v="2.3085491723466407"/>
    <n v="63"/>
    <n v="37.633015873015871"/>
    <n v="6.1343719571567673E-2"/>
    <n v="22"/>
    <n v="0.34920634920634919"/>
    <n v="16"/>
    <n v="6"/>
    <n v="107.76727272727273"/>
  </r>
  <r>
    <x v="16"/>
    <x v="0"/>
    <x v="0"/>
    <n v="2331.91"/>
    <n v="21397"/>
    <n v="1090"/>
    <n v="5.0941720801981588E-2"/>
    <n v="2.1393669724770641"/>
    <n v="64"/>
    <n v="36.436093749999998"/>
    <n v="5.8715596330275233E-2"/>
    <n v="31"/>
    <n v="0.484375"/>
    <n v="10"/>
    <n v="21"/>
    <n v="75.222903225806448"/>
  </r>
  <r>
    <x v="17"/>
    <x v="0"/>
    <x v="0"/>
    <n v="1886.74"/>
    <n v="19094"/>
    <n v="1002"/>
    <n v="5.2477217974232743E-2"/>
    <n v="1.8829740518962077"/>
    <n v="67"/>
    <n v="28.160298507462688"/>
    <n v="6.6866267465069865E-2"/>
    <n v="33"/>
    <n v="0.4925373134328358"/>
    <n v="16"/>
    <n v="17"/>
    <n v="57.173939393939392"/>
  </r>
  <r>
    <x v="18"/>
    <x v="0"/>
    <x v="0"/>
    <n v="1951.15"/>
    <n v="18682"/>
    <n v="1130"/>
    <n v="6.0486029333047857E-2"/>
    <n v="1.7266814159292037"/>
    <n v="53"/>
    <n v="36.814150943396228"/>
    <n v="4.6902654867256637E-2"/>
    <n v="29"/>
    <n v="0.54716981132075471"/>
    <n v="14"/>
    <n v="15"/>
    <n v="67.281034482758628"/>
  </r>
  <r>
    <x v="19"/>
    <x v="0"/>
    <x v="0"/>
    <n v="2234.3000000000002"/>
    <n v="21522"/>
    <n v="1060"/>
    <n v="4.9251928259455444E-2"/>
    <n v="2.1078301886792454"/>
    <n v="53"/>
    <n v="42.156603773584912"/>
    <n v="0.05"/>
    <n v="33"/>
    <n v="0.62264150943396224"/>
    <n v="18"/>
    <n v="15"/>
    <n v="67.706060606060618"/>
  </r>
  <r>
    <x v="20"/>
    <x v="0"/>
    <x v="0"/>
    <n v="2042.35"/>
    <n v="20924"/>
    <n v="908"/>
    <n v="4.339514433186771E-2"/>
    <n v="2.2492841409691628"/>
    <n v="69"/>
    <n v="29.599275362318838"/>
    <n v="7.5991189427312769E-2"/>
    <n v="38"/>
    <n v="0.55072463768115942"/>
    <n v="17"/>
    <n v="21"/>
    <n v="53.746052631578948"/>
  </r>
  <r>
    <x v="21"/>
    <x v="0"/>
    <x v="0"/>
    <n v="2114.52"/>
    <n v="19273"/>
    <n v="1014"/>
    <n v="5.2612463031183519E-2"/>
    <n v="2.0853254437869824"/>
    <n v="58"/>
    <n v="36.457241379310346"/>
    <n v="5.7199211045364892E-2"/>
    <n v="25"/>
    <n v="0.43103448275862066"/>
    <n v="16"/>
    <n v="9"/>
    <n v="84.580799999999996"/>
  </r>
  <r>
    <x v="22"/>
    <x v="0"/>
    <x v="0"/>
    <n v="2394.3200000000002"/>
    <n v="20044"/>
    <n v="932"/>
    <n v="4.6497705048892439E-2"/>
    <n v="2.5690128755364809"/>
    <n v="65"/>
    <n v="36.835692307692312"/>
    <n v="6.974248927038626E-2"/>
    <n v="35"/>
    <n v="0.53846153846153844"/>
    <n v="16"/>
    <n v="19"/>
    <n v="68.409142857142868"/>
  </r>
  <r>
    <x v="23"/>
    <x v="0"/>
    <x v="0"/>
    <n v="2123.85"/>
    <n v="18188"/>
    <n v="921"/>
    <n v="5.0637783153727731E-2"/>
    <n v="2.3060260586319217"/>
    <n v="62"/>
    <n v="34.255645161290325"/>
    <n v="6.7318132464712271E-2"/>
    <n v="23"/>
    <n v="0.37096774193548387"/>
    <n v="13"/>
    <n v="10"/>
    <n v="92.341304347826082"/>
  </r>
  <r>
    <x v="24"/>
    <x v="0"/>
    <x v="0"/>
    <n v="2199.87"/>
    <n v="18742"/>
    <n v="926"/>
    <n v="4.9407747305517023E-2"/>
    <n v="2.3756695464362849"/>
    <n v="52"/>
    <n v="42.305192307692309"/>
    <n v="5.6155507559395246E-2"/>
    <n v="38"/>
    <n v="0.73076923076923073"/>
    <n v="12"/>
    <n v="26"/>
    <n v="57.89131578947368"/>
  </r>
  <r>
    <x v="25"/>
    <x v="0"/>
    <x v="0"/>
    <n v="1850.29"/>
    <n v="21201"/>
    <n v="1067"/>
    <n v="5.0327814725720482E-2"/>
    <n v="1.7341049671977506"/>
    <n v="54"/>
    <n v="34.264629629629631"/>
    <n v="5.0609184629803183E-2"/>
    <n v="33"/>
    <n v="0.61111111111111116"/>
    <n v="11"/>
    <n v="22"/>
    <n v="56.06939393939394"/>
  </r>
  <r>
    <x v="26"/>
    <x v="0"/>
    <x v="0"/>
    <n v="2306.31"/>
    <n v="22296"/>
    <n v="1088"/>
    <n v="4.8797990670972374E-2"/>
    <n v="2.1197702205882352"/>
    <n v="50"/>
    <n v="46.126199999999997"/>
    <n v="4.595588235294118E-2"/>
    <n v="21"/>
    <n v="0.42"/>
    <n v="11"/>
    <n v="10"/>
    <n v="109.82428571428571"/>
  </r>
  <r>
    <x v="27"/>
    <x v="0"/>
    <x v="0"/>
    <n v="2466"/>
    <n v="18728"/>
    <n v="1098"/>
    <n v="5.8628791114908159E-2"/>
    <n v="2.2459016393442623"/>
    <n v="53"/>
    <n v="46.528301886792455"/>
    <n v="4.8269581056466303E-2"/>
    <n v="23"/>
    <n v="0.43396226415094341"/>
    <n v="12"/>
    <n v="11"/>
    <n v="107.21739130434783"/>
  </r>
  <r>
    <x v="28"/>
    <x v="0"/>
    <x v="0"/>
    <n v="2381.44"/>
    <n v="21787"/>
    <n v="922"/>
    <n v="4.2318813971634464E-2"/>
    <n v="2.5829067245119308"/>
    <n v="55"/>
    <n v="43.298909090909092"/>
    <n v="5.9652928416485902E-2"/>
    <n v="28"/>
    <n v="0.50909090909090904"/>
    <n v="14"/>
    <n v="14"/>
    <n v="85.051428571428573"/>
  </r>
  <r>
    <x v="29"/>
    <x v="0"/>
    <x v="0"/>
    <n v="2234.83"/>
    <n v="22013"/>
    <n v="966"/>
    <n v="4.3883159950938083E-2"/>
    <n v="2.3134886128364389"/>
    <n v="62"/>
    <n v="36.045645161290324"/>
    <n v="6.4182194616977231E-2"/>
    <n v="32"/>
    <n v="0.5161290322580645"/>
    <n v="13"/>
    <n v="19"/>
    <n v="69.838437499999998"/>
  </r>
  <r>
    <x v="0"/>
    <x v="1"/>
    <x v="0"/>
    <n v="1893.16"/>
    <n v="21900"/>
    <n v="1025"/>
    <n v="4.6803652968036527E-2"/>
    <n v="1.8469853658536586"/>
    <n v="59"/>
    <n v="32.087457627118646"/>
    <n v="5.75609756097561E-2"/>
    <n v="23"/>
    <n v="0.38983050847457629"/>
    <n v="17"/>
    <n v="6"/>
    <n v="82.311304347826095"/>
  </r>
  <r>
    <x v="1"/>
    <x v="1"/>
    <x v="0"/>
    <n v="1997.6"/>
    <n v="18340"/>
    <n v="925"/>
    <n v="5.0436205016357691E-2"/>
    <n v="2.1595675675675676"/>
    <n v="66"/>
    <n v="30.266666666666666"/>
    <n v="7.1351351351351358E-2"/>
    <n v="32"/>
    <n v="0.48484848484848486"/>
    <n v="10"/>
    <n v="22"/>
    <n v="62.424999999999997"/>
  </r>
  <r>
    <x v="2"/>
    <x v="1"/>
    <x v="0"/>
    <n v="1948.95"/>
    <n v="19947"/>
    <n v="1091"/>
    <n v="5.469494159522735E-2"/>
    <n v="1.7863886342804767"/>
    <n v="55"/>
    <n v="35.435454545454547"/>
    <n v="5.0412465627864347E-2"/>
    <n v="32"/>
    <n v="0.58181818181818179"/>
    <n v="19"/>
    <n v="13"/>
    <n v="60.904687500000001"/>
  </r>
  <r>
    <x v="3"/>
    <x v="1"/>
    <x v="0"/>
    <n v="2400"/>
    <n v="22478"/>
    <n v="1082"/>
    <n v="4.8135955156152682E-2"/>
    <n v="2.2181146025878005"/>
    <n v="68"/>
    <n v="35.294117647058826"/>
    <n v="6.2846580406654348E-2"/>
    <n v="21"/>
    <n v="0.30882352941176472"/>
    <n v="13"/>
    <n v="8"/>
    <n v="114.28571428571429"/>
  </r>
  <r>
    <x v="4"/>
    <x v="1"/>
    <x v="0"/>
    <n v="2212.13"/>
    <n v="18682"/>
    <n v="1113"/>
    <n v="5.9576062520072796E-2"/>
    <n v="1.9875381850853551"/>
    <n v="55"/>
    <n v="40.220545454545459"/>
    <n v="4.9415992812219228E-2"/>
    <n v="24"/>
    <n v="0.43636363636363634"/>
    <n v="13"/>
    <n v="11"/>
    <n v="92.172083333333333"/>
  </r>
  <r>
    <x v="5"/>
    <x v="1"/>
    <x v="0"/>
    <n v="2211.86"/>
    <n v="18173"/>
    <n v="1164"/>
    <n v="6.4051064766411703E-2"/>
    <n v="1.9002233676975946"/>
    <n v="57"/>
    <n v="38.804561403508771"/>
    <n v="4.8969072164948453E-2"/>
    <n v="28"/>
    <n v="0.49122807017543857"/>
    <n v="12"/>
    <n v="16"/>
    <n v="78.995000000000005"/>
  </r>
  <r>
    <x v="6"/>
    <x v="1"/>
    <x v="0"/>
    <n v="2428.2399999999998"/>
    <n v="21954"/>
    <n v="1087"/>
    <n v="4.9512617290698731E-2"/>
    <n v="2.233891444342226"/>
    <n v="50"/>
    <n v="48.564799999999998"/>
    <n v="4.5998160073597055E-2"/>
    <n v="39"/>
    <n v="0.78"/>
    <n v="19"/>
    <n v="20"/>
    <n v="62.262564102564099"/>
  </r>
  <r>
    <x v="7"/>
    <x v="1"/>
    <x v="0"/>
    <n v="1945.85"/>
    <n v="18766"/>
    <n v="912"/>
    <n v="4.8598529255035702E-2"/>
    <n v="2.1336074561403509"/>
    <n v="57"/>
    <n v="34.137719298245614"/>
    <n v="6.25E-2"/>
    <n v="28"/>
    <n v="0.49122807017543857"/>
    <n v="12"/>
    <n v="16"/>
    <n v="69.49464285714285"/>
  </r>
  <r>
    <x v="8"/>
    <x v="1"/>
    <x v="0"/>
    <n v="2198.21"/>
    <n v="19982"/>
    <n v="1186"/>
    <n v="5.9353418076268642E-2"/>
    <n v="1.8534654300168634"/>
    <n v="56"/>
    <n v="39.253750000000004"/>
    <n v="4.7217537942664416E-2"/>
    <n v="30"/>
    <n v="0.5357142857142857"/>
    <n v="16"/>
    <n v="14"/>
    <n v="73.273666666666671"/>
  </r>
  <r>
    <x v="9"/>
    <x v="1"/>
    <x v="0"/>
    <n v="2168.6"/>
    <n v="18369"/>
    <n v="1073"/>
    <n v="5.8413631662039306E-2"/>
    <n v="2.0210624417520968"/>
    <n v="60"/>
    <n v="36.143333333333331"/>
    <n v="5.591798695246971E-2"/>
    <n v="30"/>
    <n v="0.5"/>
    <n v="17"/>
    <n v="13"/>
    <n v="72.286666666666662"/>
  </r>
  <r>
    <x v="10"/>
    <x v="1"/>
    <x v="0"/>
    <n v="2197.63"/>
    <n v="18737"/>
    <n v="900"/>
    <n v="4.8033303090142497E-2"/>
    <n v="2.4418111111111114"/>
    <n v="63"/>
    <n v="34.883015873015871"/>
    <n v="7.0000000000000007E-2"/>
    <n v="22"/>
    <n v="0.34920634920634919"/>
    <n v="19"/>
    <n v="3"/>
    <n v="99.892272727272726"/>
  </r>
  <r>
    <x v="11"/>
    <x v="1"/>
    <x v="0"/>
    <n v="1904.3"/>
    <n v="19646"/>
    <n v="1165"/>
    <n v="5.9299602972615294E-2"/>
    <n v="1.6345922746781116"/>
    <n v="51"/>
    <n v="37.339215686274507"/>
    <n v="4.3776824034334763E-2"/>
    <n v="31"/>
    <n v="0.60784313725490191"/>
    <n v="16"/>
    <n v="15"/>
    <n v="61.429032258064517"/>
  </r>
  <r>
    <x v="12"/>
    <x v="1"/>
    <x v="0"/>
    <n v="1942.97"/>
    <n v="21163"/>
    <n v="986"/>
    <n v="4.659074800359117E-2"/>
    <n v="1.9705578093306289"/>
    <n v="56"/>
    <n v="34.695892857142859"/>
    <n v="5.6795131845841784E-2"/>
    <n v="22"/>
    <n v="0.39285714285714285"/>
    <n v="11"/>
    <n v="11"/>
    <n v="88.316818181818178"/>
  </r>
  <r>
    <x v="13"/>
    <x v="1"/>
    <x v="0"/>
    <n v="2462.9"/>
    <n v="21427"/>
    <n v="1179"/>
    <n v="5.5024035095907031E-2"/>
    <n v="2.0889737065309584"/>
    <n v="59"/>
    <n v="41.744067796610175"/>
    <n v="5.0042408821034778E-2"/>
    <n v="22"/>
    <n v="0.3728813559322034"/>
    <n v="11"/>
    <n v="11"/>
    <n v="111.95"/>
  </r>
  <r>
    <x v="14"/>
    <x v="1"/>
    <x v="0"/>
    <n v="2487.29"/>
    <n v="19310"/>
    <n v="918"/>
    <n v="4.7540134645261523E-2"/>
    <n v="2.7094662309368189"/>
    <n v="57"/>
    <n v="43.636666666666663"/>
    <n v="6.2091503267973858E-2"/>
    <n v="26"/>
    <n v="0.45614035087719296"/>
    <n v="19"/>
    <n v="7"/>
    <n v="95.664999999999992"/>
  </r>
  <r>
    <x v="15"/>
    <x v="1"/>
    <x v="0"/>
    <n v="1948.89"/>
    <n v="18244"/>
    <n v="1160"/>
    <n v="6.3582547686910768E-2"/>
    <n v="1.6800775862068966"/>
    <n v="66"/>
    <n v="29.528636363636366"/>
    <n v="5.6896551724137934E-2"/>
    <n v="20"/>
    <n v="0.30303030303030304"/>
    <n v="17"/>
    <n v="3"/>
    <n v="97.444500000000005"/>
  </r>
  <r>
    <x v="16"/>
    <x v="1"/>
    <x v="0"/>
    <n v="2180.98"/>
    <n v="18977"/>
    <n v="925"/>
    <n v="4.8743215471360068E-2"/>
    <n v="2.3578162162162162"/>
    <n v="69"/>
    <n v="31.608405797101451"/>
    <n v="7.4594594594594596E-2"/>
    <n v="28"/>
    <n v="0.40579710144927539"/>
    <n v="19"/>
    <n v="9"/>
    <n v="77.892142857142858"/>
  </r>
  <r>
    <x v="17"/>
    <x v="1"/>
    <x v="0"/>
    <n v="2015.23"/>
    <n v="20548"/>
    <n v="1105"/>
    <n v="5.3776523262604632E-2"/>
    <n v="1.823737556561086"/>
    <n v="66"/>
    <n v="30.53378787878788"/>
    <n v="5.972850678733032E-2"/>
    <n v="28"/>
    <n v="0.42424242424242425"/>
    <n v="12"/>
    <n v="16"/>
    <n v="71.972499999999997"/>
  </r>
  <r>
    <x v="18"/>
    <x v="1"/>
    <x v="0"/>
    <n v="2103.38"/>
    <n v="19497"/>
    <n v="992"/>
    <n v="5.0879622506026567E-2"/>
    <n v="2.1203427419354841"/>
    <n v="54"/>
    <n v="38.951481481481487"/>
    <n v="5.4435483870967742E-2"/>
    <n v="21"/>
    <n v="0.3888888888888889"/>
    <n v="14"/>
    <n v="7"/>
    <n v="100.16095238095238"/>
  </r>
  <r>
    <x v="19"/>
    <x v="1"/>
    <x v="0"/>
    <n v="2487.65"/>
    <n v="21963"/>
    <n v="1096"/>
    <n v="4.9902108090880117E-2"/>
    <n v="2.2697536496350366"/>
    <n v="58"/>
    <n v="42.890517241379314"/>
    <n v="5.2919708029197078E-2"/>
    <n v="22"/>
    <n v="0.37931034482758619"/>
    <n v="12"/>
    <n v="10"/>
    <n v="113.075"/>
  </r>
  <r>
    <x v="20"/>
    <x v="1"/>
    <x v="0"/>
    <n v="1948.45"/>
    <n v="19796"/>
    <n v="1043"/>
    <n v="5.2687411598302689E-2"/>
    <n v="1.8681208053691276"/>
    <n v="52"/>
    <n v="37.470192307692308"/>
    <n v="4.9856184084372007E-2"/>
    <n v="28"/>
    <n v="0.53846153846153844"/>
    <n v="19"/>
    <n v="9"/>
    <n v="69.587500000000006"/>
  </r>
  <r>
    <x v="21"/>
    <x v="1"/>
    <x v="0"/>
    <n v="2448.08"/>
    <n v="18248"/>
    <n v="1081"/>
    <n v="5.9239368697939498E-2"/>
    <n v="2.2646438482886215"/>
    <n v="57"/>
    <n v="42.948771929824559"/>
    <n v="5.2728954671600367E-2"/>
    <n v="38"/>
    <n v="0.66666666666666663"/>
    <n v="12"/>
    <n v="26"/>
    <n v="64.423157894736846"/>
  </r>
  <r>
    <x v="22"/>
    <x v="1"/>
    <x v="0"/>
    <n v="2020.26"/>
    <n v="20222"/>
    <n v="1165"/>
    <n v="5.7610523192562553E-2"/>
    <n v="1.7341287553648068"/>
    <n v="55"/>
    <n v="36.731999999999999"/>
    <n v="4.7210300429184553E-2"/>
    <n v="39"/>
    <n v="0.70909090909090911"/>
    <n v="13"/>
    <n v="26"/>
    <n v="51.801538461538463"/>
  </r>
  <r>
    <x v="23"/>
    <x v="1"/>
    <x v="0"/>
    <n v="2045.29"/>
    <n v="22171"/>
    <n v="1072"/>
    <n v="4.8351450092463125E-2"/>
    <n v="1.9079197761194029"/>
    <n v="62"/>
    <n v="32.98854838709677"/>
    <n v="5.7835820895522388E-2"/>
    <n v="20"/>
    <n v="0.32258064516129031"/>
    <n v="11"/>
    <n v="9"/>
    <n v="102.2645"/>
  </r>
  <r>
    <x v="24"/>
    <x v="1"/>
    <x v="0"/>
    <n v="1967.82"/>
    <n v="18700"/>
    <n v="1020"/>
    <n v="5.4545454545454543E-2"/>
    <n v="1.9292352941176469"/>
    <n v="68"/>
    <n v="28.938529411764705"/>
    <n v="6.6666666666666666E-2"/>
    <n v="25"/>
    <n v="0.36764705882352944"/>
    <n v="18"/>
    <n v="7"/>
    <n v="78.712800000000001"/>
  </r>
  <r>
    <x v="25"/>
    <x v="1"/>
    <x v="0"/>
    <n v="2001.35"/>
    <n v="22666"/>
    <n v="1022"/>
    <n v="4.5089561457689935E-2"/>
    <n v="1.9582681017612524"/>
    <n v="53"/>
    <n v="37.761320754716976"/>
    <n v="5.1859099804305281E-2"/>
    <n v="21"/>
    <n v="0.39622641509433965"/>
    <n v="12"/>
    <n v="9"/>
    <n v="95.302380952380943"/>
  </r>
  <r>
    <x v="26"/>
    <x v="1"/>
    <x v="0"/>
    <n v="2013.31"/>
    <n v="22030"/>
    <n v="903"/>
    <n v="4.0989559691330002E-2"/>
    <n v="2.229579180509413"/>
    <n v="69"/>
    <n v="29.178405797101448"/>
    <n v="7.6411960132890366E-2"/>
    <n v="36"/>
    <n v="0.52173913043478259"/>
    <n v="16"/>
    <n v="20"/>
    <n v="55.925277777777779"/>
  </r>
  <r>
    <x v="27"/>
    <x v="1"/>
    <x v="0"/>
    <n v="2281.41"/>
    <n v="21194"/>
    <n v="1004"/>
    <n v="4.7371897706898182E-2"/>
    <n v="2.2723207171314739"/>
    <n v="69"/>
    <n v="33.063913043478259"/>
    <n v="6.872509960159362E-2"/>
    <n v="38"/>
    <n v="0.55072463768115942"/>
    <n v="17"/>
    <n v="21"/>
    <n v="60.037105263157891"/>
  </r>
  <r>
    <x v="28"/>
    <x v="1"/>
    <x v="0"/>
    <n v="2468.64"/>
    <n v="20810"/>
    <n v="1191"/>
    <n v="5.7232099951946183E-2"/>
    <n v="2.0727455919395466"/>
    <n v="65"/>
    <n v="37.979076923076924"/>
    <n v="5.4575986565910999E-2"/>
    <n v="35"/>
    <n v="0.53846153846153844"/>
    <n v="10"/>
    <n v="25"/>
    <n v="70.53257142857143"/>
  </r>
  <r>
    <x v="29"/>
    <x v="1"/>
    <x v="0"/>
    <n v="1984.22"/>
    <n v="20518"/>
    <n v="1000"/>
    <n v="4.8737693732332589E-2"/>
    <n v="1.9842200000000001"/>
    <n v="67"/>
    <n v="29.615223880597014"/>
    <n v="6.7000000000000004E-2"/>
    <n v="29"/>
    <n v="0.43283582089552236"/>
    <n v="15"/>
    <n v="14"/>
    <n v="68.421379310344832"/>
  </r>
  <r>
    <x v="0"/>
    <x v="0"/>
    <x v="1"/>
    <n v="2297.42"/>
    <n v="21092"/>
    <n v="1153"/>
    <n v="5.4665275934003416E-2"/>
    <n v="1.9925585429314832"/>
    <n v="60"/>
    <n v="38.290333333333336"/>
    <n v="5.2038161318300087E-2"/>
    <n v="29"/>
    <n v="0.48333333333333334"/>
    <n v="16"/>
    <n v="13"/>
    <n v="79.22137931034483"/>
  </r>
  <r>
    <x v="1"/>
    <x v="0"/>
    <x v="1"/>
    <n v="2207.44"/>
    <n v="22368"/>
    <n v="925"/>
    <n v="4.1353719599427755E-2"/>
    <n v="2.3864216216216216"/>
    <n v="55"/>
    <n v="40.135272727272728"/>
    <n v="5.9459459459459463E-2"/>
    <n v="29"/>
    <n v="0.52727272727272723"/>
    <n v="11"/>
    <n v="18"/>
    <n v="76.118620689655174"/>
  </r>
  <r>
    <x v="2"/>
    <x v="0"/>
    <x v="1"/>
    <n v="2017.42"/>
    <n v="19393"/>
    <n v="1080"/>
    <n v="5.5690197493941114E-2"/>
    <n v="1.8679814814814815"/>
    <n v="66"/>
    <n v="30.566969696969696"/>
    <n v="6.1111111111111109E-2"/>
    <n v="33"/>
    <n v="0.5"/>
    <n v="16"/>
    <n v="17"/>
    <n v="61.133939393939393"/>
  </r>
  <r>
    <x v="3"/>
    <x v="0"/>
    <x v="1"/>
    <n v="2080.94"/>
    <n v="20741"/>
    <n v="958"/>
    <n v="4.618870835543127E-2"/>
    <n v="2.1721711899791232"/>
    <n v="65"/>
    <n v="32.014461538461539"/>
    <n v="6.7849686847599164E-2"/>
    <n v="26"/>
    <n v="0.4"/>
    <n v="14"/>
    <n v="12"/>
    <n v="80.036153846153852"/>
  </r>
  <r>
    <x v="4"/>
    <x v="0"/>
    <x v="1"/>
    <n v="1945.6"/>
    <n v="19401"/>
    <n v="931"/>
    <n v="4.7987217153754959E-2"/>
    <n v="2.0897959183673467"/>
    <n v="65"/>
    <n v="29.932307692307692"/>
    <n v="6.9817400644468314E-2"/>
    <n v="35"/>
    <n v="0.53846153846153844"/>
    <n v="19"/>
    <n v="16"/>
    <n v="55.588571428571427"/>
  </r>
  <r>
    <x v="5"/>
    <x v="0"/>
    <x v="1"/>
    <n v="2317.9699999999998"/>
    <n v="21703"/>
    <n v="1158"/>
    <n v="5.3356678800165876E-2"/>
    <n v="2.0017012089810016"/>
    <n v="58"/>
    <n v="39.964999999999996"/>
    <n v="5.0086355785837651E-2"/>
    <n v="25"/>
    <n v="0.43103448275862066"/>
    <n v="19"/>
    <n v="6"/>
    <n v="92.718799999999987"/>
  </r>
  <r>
    <x v="6"/>
    <x v="0"/>
    <x v="1"/>
    <n v="1990.64"/>
    <n v="20693"/>
    <n v="1126"/>
    <n v="5.4414536316628813E-2"/>
    <n v="1.7678863232682061"/>
    <n v="67"/>
    <n v="29.711044776119405"/>
    <n v="5.9502664298401418E-2"/>
    <n v="32"/>
    <n v="0.47761194029850745"/>
    <n v="16"/>
    <n v="16"/>
    <n v="62.207500000000003"/>
  </r>
  <r>
    <x v="7"/>
    <x v="0"/>
    <x v="1"/>
    <n v="2435.9299999999998"/>
    <n v="20309"/>
    <n v="1041"/>
    <n v="5.1258062927766017E-2"/>
    <n v="2.339990393852065"/>
    <n v="50"/>
    <n v="48.718599999999995"/>
    <n v="4.8030739673390971E-2"/>
    <n v="25"/>
    <n v="0.5"/>
    <n v="17"/>
    <n v="8"/>
    <n v="97.43719999999999"/>
  </r>
  <r>
    <x v="8"/>
    <x v="0"/>
    <x v="1"/>
    <n v="1922.65"/>
    <n v="18765"/>
    <n v="984"/>
    <n v="5.2438049560351717E-2"/>
    <n v="1.9539126016260164"/>
    <n v="64"/>
    <n v="30.041406250000001"/>
    <n v="6.5040650406504072E-2"/>
    <n v="34"/>
    <n v="0.53125"/>
    <n v="11"/>
    <n v="23"/>
    <n v="56.548529411764711"/>
  </r>
  <r>
    <x v="9"/>
    <x v="0"/>
    <x v="1"/>
    <n v="1972.19"/>
    <n v="19278"/>
    <n v="1008"/>
    <n v="5.2287581699346407E-2"/>
    <n v="1.9565376984126985"/>
    <n v="60"/>
    <n v="32.869833333333332"/>
    <n v="5.9523809523809521E-2"/>
    <n v="29"/>
    <n v="0.48333333333333334"/>
    <n v="14"/>
    <n v="15"/>
    <n v="68.006551724137935"/>
  </r>
  <r>
    <x v="10"/>
    <x v="0"/>
    <x v="1"/>
    <n v="2311.02"/>
    <n v="20844"/>
    <n v="1107"/>
    <n v="5.3108808290155442E-2"/>
    <n v="2.087642276422764"/>
    <n v="57"/>
    <n v="40.544210526315787"/>
    <n v="5.1490514905149054E-2"/>
    <n v="21"/>
    <n v="0.36842105263157893"/>
    <n v="16"/>
    <n v="5"/>
    <n v="110.04857142857142"/>
  </r>
  <r>
    <x v="11"/>
    <x v="0"/>
    <x v="1"/>
    <n v="2107.27"/>
    <n v="20123"/>
    <n v="1152"/>
    <n v="5.724792525965313E-2"/>
    <n v="1.8292274305555556"/>
    <n v="64"/>
    <n v="32.92609375"/>
    <n v="5.5555555555555552E-2"/>
    <n v="31"/>
    <n v="0.484375"/>
    <n v="15"/>
    <n v="16"/>
    <n v="67.976451612903219"/>
  </r>
  <r>
    <x v="12"/>
    <x v="0"/>
    <x v="1"/>
    <n v="2149.67"/>
    <n v="19796"/>
    <n v="1176"/>
    <n v="5.9405940594059403E-2"/>
    <n v="1.8279506802721088"/>
    <n v="51"/>
    <n v="42.150392156862743"/>
    <n v="4.336734693877551E-2"/>
    <n v="23"/>
    <n v="0.45098039215686275"/>
    <n v="18"/>
    <n v="5"/>
    <n v="93.463913043478257"/>
  </r>
  <r>
    <x v="13"/>
    <x v="0"/>
    <x v="1"/>
    <n v="1866.58"/>
    <n v="18470"/>
    <n v="973"/>
    <n v="5.2680021656740662E-2"/>
    <n v="1.9183761562178827"/>
    <n v="52"/>
    <n v="35.895769230769233"/>
    <n v="5.3442959917780058E-2"/>
    <n v="29"/>
    <n v="0.55769230769230771"/>
    <n v="12"/>
    <n v="17"/>
    <n v="64.3648275862069"/>
  </r>
  <r>
    <x v="14"/>
    <x v="0"/>
    <x v="1"/>
    <n v="2088.9899999999998"/>
    <n v="22967"/>
    <n v="908"/>
    <n v="3.9534984978447339E-2"/>
    <n v="2.3006497797356826"/>
    <n v="61"/>
    <n v="34.245737704918028"/>
    <n v="6.71806167400881E-2"/>
    <n v="21"/>
    <n v="0.34426229508196721"/>
    <n v="12"/>
    <n v="9"/>
    <n v="99.475714285714275"/>
  </r>
  <r>
    <x v="15"/>
    <x v="0"/>
    <x v="1"/>
    <n v="2258.5100000000002"/>
    <n v="19054"/>
    <n v="1199"/>
    <n v="6.2926419649417448E-2"/>
    <n v="1.8836613844870727"/>
    <n v="56"/>
    <n v="40.330535714285716"/>
    <n v="4.6705587989991658E-2"/>
    <n v="26"/>
    <n v="0.4642857142857143"/>
    <n v="18"/>
    <n v="8"/>
    <n v="86.865769230769246"/>
  </r>
  <r>
    <x v="16"/>
    <x v="0"/>
    <x v="1"/>
    <n v="2246.35"/>
    <n v="21249"/>
    <n v="998"/>
    <n v="4.6966916090168946E-2"/>
    <n v="2.2508517034068136"/>
    <n v="52"/>
    <n v="43.199038461538457"/>
    <n v="5.2104208416833664E-2"/>
    <n v="37"/>
    <n v="0.71153846153846156"/>
    <n v="18"/>
    <n v="19"/>
    <n v="60.712162162162159"/>
  </r>
  <r>
    <x v="17"/>
    <x v="0"/>
    <x v="1"/>
    <n v="1922.48"/>
    <n v="19482"/>
    <n v="940"/>
    <n v="4.8249666358690074E-2"/>
    <n v="2.0451914893617023"/>
    <n v="50"/>
    <n v="38.449600000000004"/>
    <n v="5.3191489361702128E-2"/>
    <n v="22"/>
    <n v="0.44"/>
    <n v="12"/>
    <n v="10"/>
    <n v="87.38545454545455"/>
  </r>
  <r>
    <x v="18"/>
    <x v="0"/>
    <x v="1"/>
    <n v="1966.68"/>
    <n v="21182"/>
    <n v="1087"/>
    <n v="5.1317156075913514E-2"/>
    <n v="1.8092732290708373"/>
    <n v="68"/>
    <n v="28.921764705882353"/>
    <n v="6.2557497700092002E-2"/>
    <n v="34"/>
    <n v="0.5"/>
    <n v="13"/>
    <n v="21"/>
    <n v="57.843529411764706"/>
  </r>
  <r>
    <x v="19"/>
    <x v="0"/>
    <x v="1"/>
    <n v="2415.91"/>
    <n v="21456"/>
    <n v="1044"/>
    <n v="4.8657718120805368E-2"/>
    <n v="2.314090038314176"/>
    <n v="59"/>
    <n v="40.947627118644064"/>
    <n v="5.6513409961685822E-2"/>
    <n v="22"/>
    <n v="0.3728813559322034"/>
    <n v="17"/>
    <n v="5"/>
    <n v="109.81409090909091"/>
  </r>
  <r>
    <x v="20"/>
    <x v="0"/>
    <x v="1"/>
    <n v="1925.99"/>
    <n v="21085"/>
    <n v="1186"/>
    <n v="5.6248517903723025E-2"/>
    <n v="1.62393760539629"/>
    <n v="58"/>
    <n v="33.206724137931033"/>
    <n v="4.8903878583473864E-2"/>
    <n v="21"/>
    <n v="0.36206896551724138"/>
    <n v="17"/>
    <n v="4"/>
    <n v="91.71380952380953"/>
  </r>
  <r>
    <x v="21"/>
    <x v="0"/>
    <x v="1"/>
    <n v="1805.61"/>
    <n v="20071"/>
    <n v="922"/>
    <n v="4.5936923920083701E-2"/>
    <n v="1.9583622559652927"/>
    <n v="59"/>
    <n v="30.603559322033895"/>
    <n v="6.3991323210412149E-2"/>
    <n v="28"/>
    <n v="0.47457627118644069"/>
    <n v="15"/>
    <n v="13"/>
    <n v="64.486071428571421"/>
  </r>
  <r>
    <x v="22"/>
    <x v="0"/>
    <x v="1"/>
    <n v="2044.29"/>
    <n v="22477"/>
    <n v="1062"/>
    <n v="4.7248298260444008E-2"/>
    <n v="1.9249435028248587"/>
    <n v="56"/>
    <n v="36.505178571428573"/>
    <n v="5.2730696798493411E-2"/>
    <n v="20"/>
    <n v="0.35714285714285715"/>
    <n v="12"/>
    <n v="8"/>
    <n v="102.2145"/>
  </r>
  <r>
    <x v="23"/>
    <x v="0"/>
    <x v="1"/>
    <n v="1899.87"/>
    <n v="20374"/>
    <n v="1040"/>
    <n v="5.1045450083439678E-2"/>
    <n v="1.8267980769230767"/>
    <n v="67"/>
    <n v="28.356268656716416"/>
    <n v="6.4423076923076916E-2"/>
    <n v="29"/>
    <n v="0.43283582089552236"/>
    <n v="10"/>
    <n v="19"/>
    <n v="65.512758620689652"/>
  </r>
  <r>
    <x v="24"/>
    <x v="0"/>
    <x v="1"/>
    <n v="2411.17"/>
    <n v="21559"/>
    <n v="1121"/>
    <n v="5.1996845864836029E-2"/>
    <n v="2.1509099018733275"/>
    <n v="69"/>
    <n v="34.944492753623187"/>
    <n v="6.1552185548617307E-2"/>
    <n v="30"/>
    <n v="0.43478260869565216"/>
    <n v="13"/>
    <n v="17"/>
    <n v="80.37233333333333"/>
  </r>
  <r>
    <x v="25"/>
    <x v="0"/>
    <x v="1"/>
    <n v="1897.89"/>
    <n v="19178"/>
    <n v="1017"/>
    <n v="5.302951298362707E-2"/>
    <n v="1.8661651917404132"/>
    <n v="58"/>
    <n v="32.722241379310347"/>
    <n v="5.7030481809242868E-2"/>
    <n v="32"/>
    <n v="0.55172413793103448"/>
    <n v="13"/>
    <n v="19"/>
    <n v="59.309062500000003"/>
  </r>
  <r>
    <x v="26"/>
    <x v="0"/>
    <x v="1"/>
    <n v="2353.67"/>
    <n v="19679"/>
    <n v="966"/>
    <n v="4.9087860155495704E-2"/>
    <n v="2.4365113871635611"/>
    <n v="55"/>
    <n v="42.794000000000004"/>
    <n v="5.6935817805383024E-2"/>
    <n v="31"/>
    <n v="0.5636363636363636"/>
    <n v="15"/>
    <n v="16"/>
    <n v="75.924838709677417"/>
  </r>
  <r>
    <x v="27"/>
    <x v="0"/>
    <x v="1"/>
    <n v="2496.1"/>
    <n v="18556"/>
    <n v="981"/>
    <n v="5.2866997197671912E-2"/>
    <n v="2.5444444444444443"/>
    <n v="65"/>
    <n v="38.401538461538458"/>
    <n v="6.6258919469928651E-2"/>
    <n v="24"/>
    <n v="0.36923076923076925"/>
    <n v="16"/>
    <n v="8"/>
    <n v="104.00416666666666"/>
  </r>
  <r>
    <x v="28"/>
    <x v="0"/>
    <x v="1"/>
    <n v="2000.87"/>
    <n v="22331"/>
    <n v="1079"/>
    <n v="4.8318481035332046E-2"/>
    <n v="1.8543744207599628"/>
    <n v="60"/>
    <n v="33.347833333333334"/>
    <n v="5.5607043558850787E-2"/>
    <n v="33"/>
    <n v="0.55000000000000004"/>
    <n v="15"/>
    <n v="18"/>
    <n v="60.632424242424236"/>
  </r>
  <r>
    <x v="29"/>
    <x v="0"/>
    <x v="1"/>
    <n v="2398.27"/>
    <n v="20281"/>
    <n v="940"/>
    <n v="4.6348799368867412E-2"/>
    <n v="2.5513510638297872"/>
    <n v="58"/>
    <n v="41.349482758620688"/>
    <n v="6.1702127659574467E-2"/>
    <n v="33"/>
    <n v="0.56896551724137934"/>
    <n v="14"/>
    <n v="19"/>
    <n v="72.674848484848482"/>
  </r>
  <r>
    <x v="0"/>
    <x v="1"/>
    <x v="1"/>
    <n v="2397.37"/>
    <n v="22883"/>
    <n v="911"/>
    <n v="3.9811213564654988E-2"/>
    <n v="2.6315806805708011"/>
    <n v="64"/>
    <n v="37.458906249999998"/>
    <n v="7.025246981339188E-2"/>
    <n v="37"/>
    <n v="0.578125"/>
    <n v="13"/>
    <n v="24"/>
    <n v="64.79378378378378"/>
  </r>
  <r>
    <x v="1"/>
    <x v="1"/>
    <x v="1"/>
    <n v="2123.4299999999998"/>
    <n v="18817"/>
    <n v="1007"/>
    <n v="5.3515438167614393E-2"/>
    <n v="2.1086693147964248"/>
    <n v="59"/>
    <n v="35.990338983050847"/>
    <n v="5.8589870903674283E-2"/>
    <n v="37"/>
    <n v="0.6271186440677966"/>
    <n v="14"/>
    <n v="23"/>
    <n v="57.389999999999993"/>
  </r>
  <r>
    <x v="2"/>
    <x v="1"/>
    <x v="1"/>
    <n v="2130.02"/>
    <n v="20126"/>
    <n v="1060"/>
    <n v="5.2668190400476995E-2"/>
    <n v="2.0094528301886792"/>
    <n v="61"/>
    <n v="34.918360655737708"/>
    <n v="5.7547169811320756E-2"/>
    <n v="27"/>
    <n v="0.44262295081967212"/>
    <n v="15"/>
    <n v="12"/>
    <n v="78.889629629629624"/>
  </r>
  <r>
    <x v="3"/>
    <x v="1"/>
    <x v="1"/>
    <n v="2076.61"/>
    <n v="21913"/>
    <n v="1064"/>
    <n v="4.8555651896134713E-2"/>
    <n v="1.9517011278195491"/>
    <n v="61"/>
    <n v="34.042786885245903"/>
    <n v="5.733082706766917E-2"/>
    <n v="37"/>
    <n v="0.60655737704918034"/>
    <n v="13"/>
    <n v="24"/>
    <n v="56.124594594594598"/>
  </r>
  <r>
    <x v="4"/>
    <x v="1"/>
    <x v="1"/>
    <n v="2139.5300000000002"/>
    <n v="21680"/>
    <n v="1045"/>
    <n v="4.820110701107011E-2"/>
    <n v="2.0473971291866029"/>
    <n v="53"/>
    <n v="40.368490566037742"/>
    <n v="5.0717703349282293E-2"/>
    <n v="27"/>
    <n v="0.50943396226415094"/>
    <n v="17"/>
    <n v="10"/>
    <n v="79.241851851851862"/>
  </r>
  <r>
    <x v="5"/>
    <x v="1"/>
    <x v="1"/>
    <n v="2426.4499999999998"/>
    <n v="18730"/>
    <n v="908"/>
    <n v="4.8478376935397756E-2"/>
    <n v="2.6723017621145373"/>
    <n v="51"/>
    <n v="47.57745098039215"/>
    <n v="5.6167400881057268E-2"/>
    <n v="31"/>
    <n v="0.60784313725490191"/>
    <n v="15"/>
    <n v="16"/>
    <n v="78.272580645161284"/>
  </r>
  <r>
    <x v="6"/>
    <x v="1"/>
    <x v="1"/>
    <n v="2255.2800000000002"/>
    <n v="22916"/>
    <n v="1048"/>
    <n v="4.5732239483330425E-2"/>
    <n v="2.1519847328244275"/>
    <n v="69"/>
    <n v="32.685217391304349"/>
    <n v="6.5839694656488548E-2"/>
    <n v="23"/>
    <n v="0.33333333333333331"/>
    <n v="15"/>
    <n v="8"/>
    <n v="98.055652173913046"/>
  </r>
  <r>
    <x v="7"/>
    <x v="1"/>
    <x v="1"/>
    <n v="2140.11"/>
    <n v="18383"/>
    <n v="1172"/>
    <n v="6.375455583963445E-2"/>
    <n v="1.8260324232081913"/>
    <n v="50"/>
    <n v="42.802199999999999"/>
    <n v="4.2662116040955635E-2"/>
    <n v="34"/>
    <n v="0.68"/>
    <n v="16"/>
    <n v="18"/>
    <n v="62.944411764705883"/>
  </r>
  <r>
    <x v="8"/>
    <x v="1"/>
    <x v="1"/>
    <n v="1918.15"/>
    <n v="20567"/>
    <n v="1100"/>
    <n v="5.3483736082073227E-2"/>
    <n v="1.7437727272727273"/>
    <n v="56"/>
    <n v="34.252678571428575"/>
    <n v="5.0909090909090911E-2"/>
    <n v="21"/>
    <n v="0.375"/>
    <n v="15"/>
    <n v="6"/>
    <n v="91.340476190476195"/>
  </r>
  <r>
    <x v="9"/>
    <x v="1"/>
    <x v="1"/>
    <n v="2481.9"/>
    <n v="21003"/>
    <n v="1160"/>
    <n v="5.5230205208779699E-2"/>
    <n v="2.1395689655172414"/>
    <n v="51"/>
    <n v="48.664705882352941"/>
    <n v="4.3965517241379308E-2"/>
    <n v="23"/>
    <n v="0.45098039215686275"/>
    <n v="10"/>
    <n v="13"/>
    <n v="107.90869565217392"/>
  </r>
  <r>
    <x v="10"/>
    <x v="1"/>
    <x v="1"/>
    <n v="2214.81"/>
    <n v="21733"/>
    <n v="1019"/>
    <n v="4.6887222196659459E-2"/>
    <n v="2.1735132482826298"/>
    <n v="64"/>
    <n v="34.606406249999999"/>
    <n v="6.2806673209028455E-2"/>
    <n v="31"/>
    <n v="0.484375"/>
    <n v="19"/>
    <n v="12"/>
    <n v="71.445483870967735"/>
  </r>
  <r>
    <x v="11"/>
    <x v="1"/>
    <x v="1"/>
    <n v="2079.1799999999998"/>
    <n v="18303"/>
    <n v="1048"/>
    <n v="5.7258372944326064E-2"/>
    <n v="1.9839503816793891"/>
    <n v="54"/>
    <n v="38.50333333333333"/>
    <n v="5.1526717557251911E-2"/>
    <n v="25"/>
    <n v="0.46296296296296297"/>
    <n v="10"/>
    <n v="15"/>
    <n v="83.167199999999994"/>
  </r>
  <r>
    <x v="12"/>
    <x v="1"/>
    <x v="1"/>
    <n v="2464.2199999999998"/>
    <n v="18639"/>
    <n v="1002"/>
    <n v="5.3758248833091903E-2"/>
    <n v="2.4593013972055888"/>
    <n v="60"/>
    <n v="41.07033333333333"/>
    <n v="5.9880239520958084E-2"/>
    <n v="26"/>
    <n v="0.43333333333333335"/>
    <n v="11"/>
    <n v="15"/>
    <n v="94.777692307692305"/>
  </r>
  <r>
    <x v="13"/>
    <x v="1"/>
    <x v="1"/>
    <n v="2252.27"/>
    <n v="21633"/>
    <n v="1133"/>
    <n v="5.2373688346507651E-2"/>
    <n v="1.9878817299205649"/>
    <n v="66"/>
    <n v="34.12530303030303"/>
    <n v="5.8252427184466021E-2"/>
    <n v="38"/>
    <n v="0.5757575757575758"/>
    <n v="14"/>
    <n v="24"/>
    <n v="59.270263157894739"/>
  </r>
  <r>
    <x v="14"/>
    <x v="1"/>
    <x v="1"/>
    <n v="1904.89"/>
    <n v="22364"/>
    <n v="1100"/>
    <n v="4.9186192094437489E-2"/>
    <n v="1.7317181818181819"/>
    <n v="52"/>
    <n v="36.6325"/>
    <n v="4.7272727272727272E-2"/>
    <n v="37"/>
    <n v="0.71153846153846156"/>
    <n v="16"/>
    <n v="21"/>
    <n v="51.483513513513515"/>
  </r>
  <r>
    <x v="15"/>
    <x v="1"/>
    <x v="1"/>
    <n v="1822.56"/>
    <n v="20272"/>
    <n v="1128"/>
    <n v="5.564325177584846E-2"/>
    <n v="1.6157446808510638"/>
    <n v="63"/>
    <n v="28.929523809523808"/>
    <n v="5.5851063829787231E-2"/>
    <n v="20"/>
    <n v="0.31746031746031744"/>
    <n v="16"/>
    <n v="4"/>
    <n v="91.128"/>
  </r>
  <r>
    <x v="16"/>
    <x v="1"/>
    <x v="1"/>
    <n v="2485.5100000000002"/>
    <n v="21886"/>
    <n v="1097"/>
    <n v="5.0123366535684916E-2"/>
    <n v="2.2657338195077488"/>
    <n v="64"/>
    <n v="38.836093750000003"/>
    <n v="5.8340929808568823E-2"/>
    <n v="25"/>
    <n v="0.390625"/>
    <n v="10"/>
    <n v="15"/>
    <n v="99.420400000000015"/>
  </r>
  <r>
    <x v="17"/>
    <x v="1"/>
    <x v="1"/>
    <n v="2489.15"/>
    <n v="22725"/>
    <n v="1177"/>
    <n v="5.1793179317931794E-2"/>
    <n v="2.1148258283772305"/>
    <n v="55"/>
    <n v="45.257272727272728"/>
    <n v="4.6728971962616821E-2"/>
    <n v="29"/>
    <n v="0.52727272727272723"/>
    <n v="13"/>
    <n v="16"/>
    <n v="85.83275862068966"/>
  </r>
  <r>
    <x v="18"/>
    <x v="1"/>
    <x v="1"/>
    <n v="1909.03"/>
    <n v="21522"/>
    <n v="988"/>
    <n v="4.5906514264473564E-2"/>
    <n v="1.9322165991902833"/>
    <n v="66"/>
    <n v="28.924696969696971"/>
    <n v="6.6801619433198386E-2"/>
    <n v="39"/>
    <n v="0.59090909090909094"/>
    <n v="18"/>
    <n v="21"/>
    <n v="48.949487179487178"/>
  </r>
  <r>
    <x v="19"/>
    <x v="1"/>
    <x v="1"/>
    <n v="2388.33"/>
    <n v="21951"/>
    <n v="1119"/>
    <n v="5.0977176438431054E-2"/>
    <n v="2.1343431635388739"/>
    <n v="67"/>
    <n v="35.646716417910447"/>
    <n v="5.9874888293118857E-2"/>
    <n v="26"/>
    <n v="0.38805970149253732"/>
    <n v="14"/>
    <n v="12"/>
    <n v="91.858846153846144"/>
  </r>
  <r>
    <x v="20"/>
    <x v="1"/>
    <x v="1"/>
    <n v="2151.42"/>
    <n v="21318"/>
    <n v="1004"/>
    <n v="4.7096350501923255E-2"/>
    <n v="2.1428486055776892"/>
    <n v="69"/>
    <n v="31.18"/>
    <n v="6.872509960159362E-2"/>
    <n v="31"/>
    <n v="0.44927536231884058"/>
    <n v="14"/>
    <n v="17"/>
    <n v="69.400645161290328"/>
  </r>
  <r>
    <x v="21"/>
    <x v="1"/>
    <x v="1"/>
    <n v="2146.15"/>
    <n v="18494"/>
    <n v="995"/>
    <n v="5.3801232832269924E-2"/>
    <n v="2.1569346733668344"/>
    <n v="69"/>
    <n v="31.103623188405798"/>
    <n v="6.9346733668341709E-2"/>
    <n v="38"/>
    <n v="0.55072463768115942"/>
    <n v="17"/>
    <n v="21"/>
    <n v="56.477631578947374"/>
  </r>
  <r>
    <x v="22"/>
    <x v="1"/>
    <x v="1"/>
    <n v="2425.6999999999998"/>
    <n v="22381"/>
    <n v="1034"/>
    <n v="4.6199901702336801E-2"/>
    <n v="2.3459381044487424"/>
    <n v="53"/>
    <n v="45.767924528301883"/>
    <n v="5.1257253384912958E-2"/>
    <n v="24"/>
    <n v="0.45283018867924529"/>
    <n v="19"/>
    <n v="5"/>
    <n v="101.07083333333333"/>
  </r>
  <r>
    <x v="23"/>
    <x v="1"/>
    <x v="1"/>
    <n v="2113.66"/>
    <n v="21497"/>
    <n v="1002"/>
    <n v="4.6611155044889982E-2"/>
    <n v="2.109441117764471"/>
    <n v="52"/>
    <n v="40.647307692307692"/>
    <n v="5.1896207584830337E-2"/>
    <n v="34"/>
    <n v="0.65384615384615385"/>
    <n v="18"/>
    <n v="16"/>
    <n v="62.166470588235292"/>
  </r>
  <r>
    <x v="24"/>
    <x v="1"/>
    <x v="1"/>
    <n v="1862.78"/>
    <n v="21887"/>
    <n v="990"/>
    <n v="4.5232329693425319E-2"/>
    <n v="1.8815959595959595"/>
    <n v="68"/>
    <n v="27.393823529411765"/>
    <n v="6.8686868686868685E-2"/>
    <n v="31"/>
    <n v="0.45588235294117646"/>
    <n v="17"/>
    <n v="14"/>
    <n v="60.089677419354835"/>
  </r>
  <r>
    <x v="25"/>
    <x v="1"/>
    <x v="1"/>
    <n v="2104.34"/>
    <n v="20668"/>
    <n v="1175"/>
    <n v="5.68511708922005E-2"/>
    <n v="1.7909276595744683"/>
    <n v="51"/>
    <n v="41.261568627450984"/>
    <n v="4.3404255319148939E-2"/>
    <n v="38"/>
    <n v="0.74509803921568629"/>
    <n v="13"/>
    <n v="25"/>
    <n v="55.377368421052637"/>
  </r>
  <r>
    <x v="26"/>
    <x v="1"/>
    <x v="1"/>
    <n v="1937.7"/>
    <n v="18574"/>
    <n v="1126"/>
    <n v="6.0622375363411217E-2"/>
    <n v="1.7208703374777976"/>
    <n v="66"/>
    <n v="29.359090909090909"/>
    <n v="5.8614564831261103E-2"/>
    <n v="26"/>
    <n v="0.39393939393939392"/>
    <n v="15"/>
    <n v="11"/>
    <n v="74.526923076923083"/>
  </r>
  <r>
    <x v="27"/>
    <x v="1"/>
    <x v="1"/>
    <n v="1844.76"/>
    <n v="20608"/>
    <n v="1195"/>
    <n v="5.7987189440993792E-2"/>
    <n v="1.5437322175732218"/>
    <n v="58"/>
    <n v="31.806206896551725"/>
    <n v="4.8535564853556486E-2"/>
    <n v="28"/>
    <n v="0.48275862068965519"/>
    <n v="11"/>
    <n v="17"/>
    <n v="65.88428571428571"/>
  </r>
  <r>
    <x v="28"/>
    <x v="1"/>
    <x v="1"/>
    <n v="2008.47"/>
    <n v="20171"/>
    <n v="1142"/>
    <n v="5.661593376629815E-2"/>
    <n v="1.7587302977232926"/>
    <n v="52"/>
    <n v="38.62442307692308"/>
    <n v="4.553415061295972E-2"/>
    <n v="36"/>
    <n v="0.69230769230769229"/>
    <n v="16"/>
    <n v="20"/>
    <n v="55.790833333333332"/>
  </r>
  <r>
    <x v="29"/>
    <x v="1"/>
    <x v="1"/>
    <n v="2414.65"/>
    <n v="18600"/>
    <n v="1181"/>
    <n v="6.3494623655913976E-2"/>
    <n v="2.0445808636748519"/>
    <n v="52"/>
    <n v="46.435576923076923"/>
    <n v="4.4030482641828961E-2"/>
    <n v="32"/>
    <n v="0.61538461538461542"/>
    <n v="18"/>
    <n v="14"/>
    <n v="75.457812500000003"/>
  </r>
  <r>
    <x v="0"/>
    <x v="0"/>
    <x v="2"/>
    <n v="2007.78"/>
    <n v="22655"/>
    <n v="918"/>
    <n v="4.0520856323107479E-2"/>
    <n v="2.187124183006536"/>
    <n v="59"/>
    <n v="34.03016949152542"/>
    <n v="6.4270152505446626E-2"/>
    <n v="34"/>
    <n v="0.57627118644067798"/>
    <n v="16"/>
    <n v="18"/>
    <n v="59.052352941176473"/>
  </r>
  <r>
    <x v="1"/>
    <x v="0"/>
    <x v="2"/>
    <n v="2083.0700000000002"/>
    <n v="19843"/>
    <n v="1133"/>
    <n v="5.709822103512574E-2"/>
    <n v="1.8385436893203886"/>
    <n v="63"/>
    <n v="33.064603174603178"/>
    <n v="5.5604589585172108E-2"/>
    <n v="34"/>
    <n v="0.53968253968253965"/>
    <n v="10"/>
    <n v="24"/>
    <n v="61.266764705882359"/>
  </r>
  <r>
    <x v="2"/>
    <x v="0"/>
    <x v="2"/>
    <n v="2458.37"/>
    <n v="22040"/>
    <n v="968"/>
    <n v="4.3920145190562615E-2"/>
    <n v="2.539638429752066"/>
    <n v="64"/>
    <n v="38.412031249999998"/>
    <n v="6.6115702479338845E-2"/>
    <n v="30"/>
    <n v="0.46875"/>
    <n v="15"/>
    <n v="15"/>
    <n v="81.945666666666668"/>
  </r>
  <r>
    <x v="3"/>
    <x v="0"/>
    <x v="2"/>
    <n v="1970.87"/>
    <n v="22842"/>
    <n v="936"/>
    <n v="4.097714736012608E-2"/>
    <n v="2.1056303418803419"/>
    <n v="51"/>
    <n v="38.644509803921565"/>
    <n v="5.4487179487179488E-2"/>
    <n v="37"/>
    <n v="0.72549019607843135"/>
    <n v="19"/>
    <n v="18"/>
    <n v="53.266756756756756"/>
  </r>
  <r>
    <x v="4"/>
    <x v="0"/>
    <x v="2"/>
    <n v="1854.31"/>
    <n v="20546"/>
    <n v="1073"/>
    <n v="5.2224277231577923E-2"/>
    <n v="1.7281547064305685"/>
    <n v="54"/>
    <n v="34.33907407407407"/>
    <n v="5.0326188257222737E-2"/>
    <n v="37"/>
    <n v="0.68518518518518523"/>
    <n v="13"/>
    <n v="24"/>
    <n v="50.116486486486487"/>
  </r>
  <r>
    <x v="5"/>
    <x v="0"/>
    <x v="2"/>
    <n v="2341.1799999999998"/>
    <n v="20760"/>
    <n v="912"/>
    <n v="4.3930635838150288E-2"/>
    <n v="2.5670833333333332"/>
    <n v="58"/>
    <n v="40.365172413793104"/>
    <n v="6.3596491228070179E-2"/>
    <n v="31"/>
    <n v="0.53448275862068961"/>
    <n v="13"/>
    <n v="18"/>
    <n v="75.521935483870962"/>
  </r>
  <r>
    <x v="6"/>
    <x v="0"/>
    <x v="2"/>
    <n v="2152.2199999999998"/>
    <n v="19581"/>
    <n v="1133"/>
    <n v="5.7862213370103673E-2"/>
    <n v="1.8995763459841128"/>
    <n v="58"/>
    <n v="37.107241379310338"/>
    <n v="5.1191526919682262E-2"/>
    <n v="38"/>
    <n v="0.65517241379310343"/>
    <n v="10"/>
    <n v="28"/>
    <n v="56.637368421052628"/>
  </r>
  <r>
    <x v="7"/>
    <x v="0"/>
    <x v="2"/>
    <n v="2164.2800000000002"/>
    <n v="22526"/>
    <n v="1058"/>
    <n v="4.6967948148805824E-2"/>
    <n v="2.0456332703213613"/>
    <n v="52"/>
    <n v="41.620769230769234"/>
    <n v="4.9149338374291113E-2"/>
    <n v="30"/>
    <n v="0.57692307692307687"/>
    <n v="15"/>
    <n v="15"/>
    <n v="72.14266666666667"/>
  </r>
  <r>
    <x v="8"/>
    <x v="0"/>
    <x v="2"/>
    <n v="1999.37"/>
    <n v="22601"/>
    <n v="1114"/>
    <n v="4.9289854431219859E-2"/>
    <n v="1.7947666068222621"/>
    <n v="60"/>
    <n v="33.322833333333328"/>
    <n v="5.385996409335727E-2"/>
    <n v="25"/>
    <n v="0.41666666666666669"/>
    <n v="11"/>
    <n v="14"/>
    <n v="79.974800000000002"/>
  </r>
  <r>
    <x v="9"/>
    <x v="0"/>
    <x v="2"/>
    <n v="2358.67"/>
    <n v="22829"/>
    <n v="1093"/>
    <n v="4.7877699417407681E-2"/>
    <n v="2.1579780420860017"/>
    <n v="68"/>
    <n v="34.686323529411766"/>
    <n v="6.2214089661482161E-2"/>
    <n v="33"/>
    <n v="0.48529411764705882"/>
    <n v="16"/>
    <n v="17"/>
    <n v="71.474848484848494"/>
  </r>
  <r>
    <x v="10"/>
    <x v="0"/>
    <x v="2"/>
    <n v="1959.07"/>
    <n v="21607"/>
    <n v="1016"/>
    <n v="4.7021798491229692E-2"/>
    <n v="1.9282185039370079"/>
    <n v="54"/>
    <n v="36.279074074074074"/>
    <n v="5.3149606299212601E-2"/>
    <n v="21"/>
    <n v="0.3888888888888889"/>
    <n v="11"/>
    <n v="10"/>
    <n v="93.289047619047622"/>
  </r>
  <r>
    <x v="11"/>
    <x v="0"/>
    <x v="2"/>
    <n v="2045.06"/>
    <n v="21757"/>
    <n v="1170"/>
    <n v="5.3775796295445141E-2"/>
    <n v="1.7479145299145298"/>
    <n v="57"/>
    <n v="35.878245614035087"/>
    <n v="4.8717948717948718E-2"/>
    <n v="24"/>
    <n v="0.42105263157894735"/>
    <n v="15"/>
    <n v="9"/>
    <n v="85.210833333333326"/>
  </r>
  <r>
    <x v="12"/>
    <x v="0"/>
    <x v="2"/>
    <n v="2409.3200000000002"/>
    <n v="20929"/>
    <n v="1178"/>
    <n v="5.6285536814945768E-2"/>
    <n v="2.0452631578947371"/>
    <n v="53"/>
    <n v="45.458867924528306"/>
    <n v="4.4991511035653652E-2"/>
    <n v="26"/>
    <n v="0.49056603773584906"/>
    <n v="19"/>
    <n v="7"/>
    <n v="92.666153846153847"/>
  </r>
  <r>
    <x v="13"/>
    <x v="0"/>
    <x v="2"/>
    <n v="2003.05"/>
    <n v="21241"/>
    <n v="1118"/>
    <n v="5.2634056776987903E-2"/>
    <n v="1.7916368515205725"/>
    <n v="63"/>
    <n v="31.794444444444444"/>
    <n v="5.635062611806798E-2"/>
    <n v="23"/>
    <n v="0.36507936507936506"/>
    <n v="19"/>
    <n v="4"/>
    <n v="87.089130434782604"/>
  </r>
  <r>
    <x v="14"/>
    <x v="0"/>
    <x v="2"/>
    <n v="2056.46"/>
    <n v="18438"/>
    <n v="1042"/>
    <n v="5.6513721661785442E-2"/>
    <n v="1.973570057581574"/>
    <n v="63"/>
    <n v="32.642222222222223"/>
    <n v="6.0460652591170824E-2"/>
    <n v="34"/>
    <n v="0.53968253968253965"/>
    <n v="17"/>
    <n v="17"/>
    <n v="60.484117647058824"/>
  </r>
  <r>
    <x v="15"/>
    <x v="0"/>
    <x v="2"/>
    <n v="1923.66"/>
    <n v="19529"/>
    <n v="1010"/>
    <n v="5.171795790875109E-2"/>
    <n v="1.9046138613861388"/>
    <n v="50"/>
    <n v="38.473199999999999"/>
    <n v="4.9504950495049507E-2"/>
    <n v="29"/>
    <n v="0.57999999999999996"/>
    <n v="18"/>
    <n v="11"/>
    <n v="66.333103448275864"/>
  </r>
  <r>
    <x v="16"/>
    <x v="0"/>
    <x v="2"/>
    <n v="2014.45"/>
    <n v="19648"/>
    <n v="977"/>
    <n v="4.9725162866449513E-2"/>
    <n v="2.0618730808597747"/>
    <n v="56"/>
    <n v="35.972321428571426"/>
    <n v="5.7318321392016376E-2"/>
    <n v="36"/>
    <n v="0.6428571428571429"/>
    <n v="17"/>
    <n v="19"/>
    <n v="55.956944444444446"/>
  </r>
  <r>
    <x v="17"/>
    <x v="0"/>
    <x v="2"/>
    <n v="2235.11"/>
    <n v="21138"/>
    <n v="1194"/>
    <n v="5.6485949474879366E-2"/>
    <n v="1.8719514237855948"/>
    <n v="67"/>
    <n v="33.359850746268656"/>
    <n v="5.6113902847571187E-2"/>
    <n v="29"/>
    <n v="0.43283582089552236"/>
    <n v="16"/>
    <n v="13"/>
    <n v="77.072758620689655"/>
  </r>
  <r>
    <x v="18"/>
    <x v="0"/>
    <x v="2"/>
    <n v="1992.01"/>
    <n v="20873"/>
    <n v="1120"/>
    <n v="5.3657835481243712E-2"/>
    <n v="1.7785803571428571"/>
    <n v="68"/>
    <n v="29.294264705882352"/>
    <n v="6.0714285714285714E-2"/>
    <n v="32"/>
    <n v="0.47058823529411764"/>
    <n v="12"/>
    <n v="20"/>
    <n v="62.2503125"/>
  </r>
  <r>
    <x v="19"/>
    <x v="0"/>
    <x v="2"/>
    <n v="1935.74"/>
    <n v="22888"/>
    <n v="1054"/>
    <n v="4.6050332051730161E-2"/>
    <n v="1.8365654648956358"/>
    <n v="62"/>
    <n v="31.221612903225807"/>
    <n v="5.8823529411764705E-2"/>
    <n v="34"/>
    <n v="0.54838709677419351"/>
    <n v="13"/>
    <n v="21"/>
    <n v="56.933529411764709"/>
  </r>
  <r>
    <x v="20"/>
    <x v="0"/>
    <x v="2"/>
    <n v="2355.83"/>
    <n v="22331"/>
    <n v="918"/>
    <n v="4.1108772558326991E-2"/>
    <n v="2.5662636165577339"/>
    <n v="54"/>
    <n v="43.626481481481477"/>
    <n v="5.8823529411764705E-2"/>
    <n v="25"/>
    <n v="0.46296296296296297"/>
    <n v="19"/>
    <n v="6"/>
    <n v="94.233199999999997"/>
  </r>
  <r>
    <x v="21"/>
    <x v="0"/>
    <x v="2"/>
    <n v="2110.46"/>
    <n v="18019"/>
    <n v="1072"/>
    <n v="5.9492757644708363E-2"/>
    <n v="1.9687126865671642"/>
    <n v="62"/>
    <n v="34.039677419354838"/>
    <n v="5.7835820895522388E-2"/>
    <n v="28"/>
    <n v="0.45161290322580644"/>
    <n v="15"/>
    <n v="13"/>
    <n v="75.373571428571424"/>
  </r>
  <r>
    <x v="22"/>
    <x v="0"/>
    <x v="2"/>
    <n v="1864.22"/>
    <n v="21012"/>
    <n v="950"/>
    <n v="4.5212259661146011E-2"/>
    <n v="1.9623368421052632"/>
    <n v="68"/>
    <n v="27.414999999999999"/>
    <n v="7.1578947368421048E-2"/>
    <n v="27"/>
    <n v="0.39705882352941174"/>
    <n v="16"/>
    <n v="11"/>
    <n v="69.04518518518519"/>
  </r>
  <r>
    <x v="23"/>
    <x v="0"/>
    <x v="2"/>
    <n v="2102.31"/>
    <n v="19968"/>
    <n v="904"/>
    <n v="4.5272435897435896E-2"/>
    <n v="2.3255641592920355"/>
    <n v="53"/>
    <n v="39.666226415094336"/>
    <n v="5.8628318584070797E-2"/>
    <n v="28"/>
    <n v="0.52830188679245282"/>
    <n v="17"/>
    <n v="11"/>
    <n v="75.082499999999996"/>
  </r>
  <r>
    <x v="24"/>
    <x v="0"/>
    <x v="2"/>
    <n v="2056.42"/>
    <n v="20171"/>
    <n v="1130"/>
    <n v="5.6021020276634775E-2"/>
    <n v="1.8198407079646017"/>
    <n v="51"/>
    <n v="40.321960784313724"/>
    <n v="4.5132743362831858E-2"/>
    <n v="28"/>
    <n v="0.5490196078431373"/>
    <n v="10"/>
    <n v="18"/>
    <n v="73.443571428571431"/>
  </r>
  <r>
    <x v="25"/>
    <x v="0"/>
    <x v="2"/>
    <n v="1933.84"/>
    <n v="22898"/>
    <n v="1035"/>
    <n v="4.52004541881387E-2"/>
    <n v="1.8684444444444444"/>
    <n v="60"/>
    <n v="32.230666666666664"/>
    <n v="5.7971014492753624E-2"/>
    <n v="22"/>
    <n v="0.36666666666666664"/>
    <n v="11"/>
    <n v="11"/>
    <n v="87.901818181818172"/>
  </r>
  <r>
    <x v="26"/>
    <x v="0"/>
    <x v="2"/>
    <n v="2427.54"/>
    <n v="19507"/>
    <n v="987"/>
    <n v="5.0597221510227101E-2"/>
    <n v="2.4595136778115503"/>
    <n v="50"/>
    <n v="48.550800000000002"/>
    <n v="5.0658561296859167E-2"/>
    <n v="33"/>
    <n v="0.66"/>
    <n v="19"/>
    <n v="14"/>
    <n v="73.561818181818182"/>
  </r>
  <r>
    <x v="27"/>
    <x v="0"/>
    <x v="2"/>
    <n v="1969.54"/>
    <n v="19051"/>
    <n v="923"/>
    <n v="4.8448900320193167E-2"/>
    <n v="2.1338461538461537"/>
    <n v="56"/>
    <n v="35.170357142857142"/>
    <n v="6.0671722643553631E-2"/>
    <n v="21"/>
    <n v="0.375"/>
    <n v="18"/>
    <n v="3"/>
    <n v="93.787619047619046"/>
  </r>
  <r>
    <x v="28"/>
    <x v="0"/>
    <x v="2"/>
    <n v="2034.69"/>
    <n v="18688"/>
    <n v="932"/>
    <n v="4.9871575342465752E-2"/>
    <n v="2.1831437768240343"/>
    <n v="69"/>
    <n v="29.488260869565217"/>
    <n v="7.4034334763948495E-2"/>
    <n v="37"/>
    <n v="0.53623188405797106"/>
    <n v="12"/>
    <n v="25"/>
    <n v="54.991621621621626"/>
  </r>
  <r>
    <x v="29"/>
    <x v="0"/>
    <x v="2"/>
    <n v="2472.6799999999998"/>
    <n v="19828"/>
    <n v="1116"/>
    <n v="5.6284042767803105E-2"/>
    <n v="2.2156630824372758"/>
    <n v="53"/>
    <n v="46.654339622641508"/>
    <n v="4.7491039426523295E-2"/>
    <n v="34"/>
    <n v="0.64150943396226412"/>
    <n v="18"/>
    <n v="16"/>
    <n v="72.72588235294117"/>
  </r>
  <r>
    <x v="0"/>
    <x v="1"/>
    <x v="2"/>
    <n v="2003.64"/>
    <n v="21963"/>
    <n v="936"/>
    <n v="4.2617128807539956E-2"/>
    <n v="2.1406410256410258"/>
    <n v="51"/>
    <n v="39.287058823529414"/>
    <n v="5.4487179487179488E-2"/>
    <n v="37"/>
    <n v="0.72549019607843135"/>
    <n v="18"/>
    <n v="19"/>
    <n v="54.152432432432434"/>
  </r>
  <r>
    <x v="1"/>
    <x v="1"/>
    <x v="2"/>
    <n v="1970.7"/>
    <n v="22330"/>
    <n v="1071"/>
    <n v="4.7962382445141068E-2"/>
    <n v="1.8400560224089637"/>
    <n v="58"/>
    <n v="33.977586206896554"/>
    <n v="5.4154995331465922E-2"/>
    <n v="32"/>
    <n v="0.55172413793103448"/>
    <n v="13"/>
    <n v="19"/>
    <n v="61.584375000000001"/>
  </r>
  <r>
    <x v="2"/>
    <x v="1"/>
    <x v="2"/>
    <n v="2149.02"/>
    <n v="20356"/>
    <n v="1011"/>
    <n v="4.9665946158380825E-2"/>
    <n v="2.1256379821958458"/>
    <n v="66"/>
    <n v="32.560909090909092"/>
    <n v="6.5281899109792291E-2"/>
    <n v="24"/>
    <n v="0.36363636363636365"/>
    <n v="17"/>
    <n v="7"/>
    <n v="89.542500000000004"/>
  </r>
  <r>
    <x v="3"/>
    <x v="1"/>
    <x v="2"/>
    <n v="1964.21"/>
    <n v="19205"/>
    <n v="1101"/>
    <n v="5.7328820619630308E-2"/>
    <n v="1.7840236148955495"/>
    <n v="64"/>
    <n v="30.690781250000001"/>
    <n v="5.8128973660308808E-2"/>
    <n v="20"/>
    <n v="0.3125"/>
    <n v="13"/>
    <n v="7"/>
    <n v="98.210499999999996"/>
  </r>
  <r>
    <x v="4"/>
    <x v="1"/>
    <x v="2"/>
    <n v="2307.7800000000002"/>
    <n v="20707"/>
    <n v="1173"/>
    <n v="5.6647510503694404E-2"/>
    <n v="1.9674168797953966"/>
    <n v="66"/>
    <n v="34.966363636363639"/>
    <n v="5.6265984654731455E-2"/>
    <n v="33"/>
    <n v="0.5"/>
    <n v="18"/>
    <n v="15"/>
    <n v="69.932727272727277"/>
  </r>
  <r>
    <x v="5"/>
    <x v="1"/>
    <x v="2"/>
    <n v="2351.69"/>
    <n v="19863"/>
    <n v="1192"/>
    <n v="6.0011075869707498E-2"/>
    <n v="1.9728942953020134"/>
    <n v="66"/>
    <n v="35.631666666666668"/>
    <n v="5.5369127516778527E-2"/>
    <n v="35"/>
    <n v="0.53030303030303028"/>
    <n v="13"/>
    <n v="22"/>
    <n v="67.191142857142864"/>
  </r>
  <r>
    <x v="6"/>
    <x v="1"/>
    <x v="2"/>
    <n v="2192.2600000000002"/>
    <n v="20281"/>
    <n v="964"/>
    <n v="4.7532172969774668E-2"/>
    <n v="2.2741286307053943"/>
    <n v="63"/>
    <n v="34.797777777777782"/>
    <n v="6.5352697095435688E-2"/>
    <n v="37"/>
    <n v="0.58730158730158732"/>
    <n v="10"/>
    <n v="27"/>
    <n v="59.250270270270278"/>
  </r>
  <r>
    <x v="7"/>
    <x v="1"/>
    <x v="2"/>
    <n v="2472.2199999999998"/>
    <n v="18394"/>
    <n v="1074"/>
    <n v="5.8388604979884746E-2"/>
    <n v="2.3018808193668527"/>
    <n v="53"/>
    <n v="46.645660377358489"/>
    <n v="4.9348230912476726E-2"/>
    <n v="32"/>
    <n v="0.60377358490566035"/>
    <n v="14"/>
    <n v="18"/>
    <n v="77.256874999999994"/>
  </r>
  <r>
    <x v="8"/>
    <x v="1"/>
    <x v="2"/>
    <n v="2340.98"/>
    <n v="20304"/>
    <n v="1097"/>
    <n v="5.4028762805358552E-2"/>
    <n v="2.1339835916134913"/>
    <n v="58"/>
    <n v="40.361724137931034"/>
    <n v="5.2871467639015499E-2"/>
    <n v="20"/>
    <n v="0.34482758620689657"/>
    <n v="16"/>
    <n v="4"/>
    <n v="117.04900000000001"/>
  </r>
  <r>
    <x v="9"/>
    <x v="1"/>
    <x v="2"/>
    <n v="2054"/>
    <n v="21903"/>
    <n v="1155"/>
    <n v="5.2732502396931925E-2"/>
    <n v="1.7783549783549784"/>
    <n v="65"/>
    <n v="31.6"/>
    <n v="5.627705627705628E-2"/>
    <n v="25"/>
    <n v="0.38461538461538464"/>
    <n v="10"/>
    <n v="15"/>
    <n v="82.16"/>
  </r>
  <r>
    <x v="10"/>
    <x v="1"/>
    <x v="2"/>
    <n v="2457.13"/>
    <n v="21111"/>
    <n v="1199"/>
    <n v="5.6795035763346123E-2"/>
    <n v="2.0493160967472894"/>
    <n v="58"/>
    <n v="42.364310344827587"/>
    <n v="4.8373644703919937E-2"/>
    <n v="30"/>
    <n v="0.51724137931034486"/>
    <n v="17"/>
    <n v="13"/>
    <n v="81.904333333333341"/>
  </r>
  <r>
    <x v="11"/>
    <x v="1"/>
    <x v="2"/>
    <n v="2146.62"/>
    <n v="21037"/>
    <n v="989"/>
    <n v="4.7012406711983645E-2"/>
    <n v="2.1704954499494438"/>
    <n v="63"/>
    <n v="34.073333333333331"/>
    <n v="6.3700707785642061E-2"/>
    <n v="25"/>
    <n v="0.3968253968253968"/>
    <n v="10"/>
    <n v="15"/>
    <n v="85.864800000000002"/>
  </r>
  <r>
    <x v="12"/>
    <x v="1"/>
    <x v="2"/>
    <n v="1928.88"/>
    <n v="18722"/>
    <n v="946"/>
    <n v="5.0528789659224443E-2"/>
    <n v="2.0389852008456661"/>
    <n v="51"/>
    <n v="37.821176470588235"/>
    <n v="5.3911205073995772E-2"/>
    <n v="28"/>
    <n v="0.5490196078431373"/>
    <n v="18"/>
    <n v="10"/>
    <n v="68.888571428571439"/>
  </r>
  <r>
    <x v="13"/>
    <x v="1"/>
    <x v="2"/>
    <n v="1955.02"/>
    <n v="22224"/>
    <n v="994"/>
    <n v="4.4726421886249097E-2"/>
    <n v="1.96682092555332"/>
    <n v="59"/>
    <n v="33.135932203389828"/>
    <n v="5.9356136820925554E-2"/>
    <n v="33"/>
    <n v="0.55932203389830504"/>
    <n v="17"/>
    <n v="16"/>
    <n v="59.243030303030302"/>
  </r>
  <r>
    <x v="14"/>
    <x v="1"/>
    <x v="2"/>
    <n v="2084.4499999999998"/>
    <n v="20626"/>
    <n v="1130"/>
    <n v="5.4785222534664987E-2"/>
    <n v="1.8446460176991148"/>
    <n v="68"/>
    <n v="30.653676470588234"/>
    <n v="6.0176991150442477E-2"/>
    <n v="37"/>
    <n v="0.54411764705882348"/>
    <n v="19"/>
    <n v="18"/>
    <n v="56.336486486486478"/>
  </r>
  <r>
    <x v="15"/>
    <x v="1"/>
    <x v="2"/>
    <n v="1897.8"/>
    <n v="19555"/>
    <n v="969"/>
    <n v="4.9552544106366656E-2"/>
    <n v="1.9585139318885449"/>
    <n v="68"/>
    <n v="27.908823529411762"/>
    <n v="7.0175438596491224E-2"/>
    <n v="31"/>
    <n v="0.45588235294117646"/>
    <n v="11"/>
    <n v="20"/>
    <n v="61.219354838709677"/>
  </r>
  <r>
    <x v="16"/>
    <x v="1"/>
    <x v="2"/>
    <n v="1994.63"/>
    <n v="20785"/>
    <n v="1066"/>
    <n v="5.1286985807072409E-2"/>
    <n v="1.8711350844277674"/>
    <n v="60"/>
    <n v="33.243833333333335"/>
    <n v="5.6285178236397747E-2"/>
    <n v="34"/>
    <n v="0.56666666666666665"/>
    <n v="12"/>
    <n v="22"/>
    <n v="58.665588235294123"/>
  </r>
  <r>
    <x v="17"/>
    <x v="1"/>
    <x v="2"/>
    <n v="1808.53"/>
    <n v="22194"/>
    <n v="996"/>
    <n v="4.4876993782103268E-2"/>
    <n v="1.815793172690763"/>
    <n v="57"/>
    <n v="31.728596491228071"/>
    <n v="5.7228915662650599E-2"/>
    <n v="20"/>
    <n v="0.35087719298245612"/>
    <n v="15"/>
    <n v="5"/>
    <n v="90.426500000000004"/>
  </r>
  <r>
    <x v="18"/>
    <x v="1"/>
    <x v="2"/>
    <n v="2273.34"/>
    <n v="18285"/>
    <n v="1118"/>
    <n v="6.1143013398960895E-2"/>
    <n v="2.0333989266547405"/>
    <n v="57"/>
    <n v="39.883157894736847"/>
    <n v="5.0983899821109124E-2"/>
    <n v="28"/>
    <n v="0.49122807017543857"/>
    <n v="14"/>
    <n v="14"/>
    <n v="81.190714285714293"/>
  </r>
  <r>
    <x v="19"/>
    <x v="1"/>
    <x v="2"/>
    <n v="1800.66"/>
    <n v="19855"/>
    <n v="1159"/>
    <n v="5.8373205741626792E-2"/>
    <n v="1.5536324417601381"/>
    <n v="68"/>
    <n v="26.480294117647059"/>
    <n v="5.8671268334771355E-2"/>
    <n v="22"/>
    <n v="0.3235294117647059"/>
    <n v="12"/>
    <n v="10"/>
    <n v="81.848181818181828"/>
  </r>
  <r>
    <x v="20"/>
    <x v="1"/>
    <x v="2"/>
    <n v="1848.65"/>
    <n v="19522"/>
    <n v="1008"/>
    <n v="5.1634053887921319E-2"/>
    <n v="1.8339781746031747"/>
    <n v="67"/>
    <n v="27.591791044776119"/>
    <n v="6.6468253968253968E-2"/>
    <n v="21"/>
    <n v="0.31343283582089554"/>
    <n v="13"/>
    <n v="8"/>
    <n v="88.030952380952385"/>
  </r>
  <r>
    <x v="21"/>
    <x v="1"/>
    <x v="2"/>
    <n v="2416.38"/>
    <n v="18028"/>
    <n v="1195"/>
    <n v="6.6285777679165742E-2"/>
    <n v="2.0220753138075316"/>
    <n v="52"/>
    <n v="46.468846153846158"/>
    <n v="4.3514644351464432E-2"/>
    <n v="21"/>
    <n v="0.40384615384615385"/>
    <n v="19"/>
    <n v="2"/>
    <n v="115.06571428571429"/>
  </r>
  <r>
    <x v="22"/>
    <x v="1"/>
    <x v="2"/>
    <n v="2134"/>
    <n v="18900"/>
    <n v="1195"/>
    <n v="6.322751322751323E-2"/>
    <n v="1.7857740585774058"/>
    <n v="52"/>
    <n v="41.03846153846154"/>
    <n v="4.3514644351464432E-2"/>
    <n v="21"/>
    <n v="0.40384615384615385"/>
    <n v="10"/>
    <n v="11"/>
    <n v="101.61904761904762"/>
  </r>
  <r>
    <x v="23"/>
    <x v="1"/>
    <x v="2"/>
    <n v="1874.59"/>
    <n v="19506"/>
    <n v="937"/>
    <n v="4.8036501589254585E-2"/>
    <n v="2.0006296691568837"/>
    <n v="67"/>
    <n v="27.978955223880597"/>
    <n v="7.1504802561366057E-2"/>
    <n v="31"/>
    <n v="0.46268656716417911"/>
    <n v="18"/>
    <n v="13"/>
    <n v="60.470645161290321"/>
  </r>
  <r>
    <x v="24"/>
    <x v="1"/>
    <x v="2"/>
    <n v="2317.75"/>
    <n v="21610"/>
    <n v="1134"/>
    <n v="5.247570569180935E-2"/>
    <n v="2.0438712522045854"/>
    <n v="54"/>
    <n v="42.921296296296298"/>
    <n v="4.7619047619047616E-2"/>
    <n v="31"/>
    <n v="0.57407407407407407"/>
    <n v="13"/>
    <n v="18"/>
    <n v="74.766129032258064"/>
  </r>
  <r>
    <x v="25"/>
    <x v="1"/>
    <x v="2"/>
    <n v="2495.13"/>
    <n v="18793"/>
    <n v="1006"/>
    <n v="5.3530569893045284E-2"/>
    <n v="2.480248508946322"/>
    <n v="56"/>
    <n v="44.555892857142858"/>
    <n v="5.5666003976143144E-2"/>
    <n v="21"/>
    <n v="0.375"/>
    <n v="13"/>
    <n v="8"/>
    <n v="118.81571428571429"/>
  </r>
  <r>
    <x v="26"/>
    <x v="1"/>
    <x v="2"/>
    <n v="2005"/>
    <n v="20826"/>
    <n v="935"/>
    <n v="4.4895803322769615E-2"/>
    <n v="2.144385026737968"/>
    <n v="67"/>
    <n v="29.925373134328357"/>
    <n v="7.1657754010695185E-2"/>
    <n v="35"/>
    <n v="0.52238805970149249"/>
    <n v="14"/>
    <n v="21"/>
    <n v="57.285714285714285"/>
  </r>
  <r>
    <x v="27"/>
    <x v="1"/>
    <x v="2"/>
    <n v="2335.71"/>
    <n v="20003"/>
    <n v="1153"/>
    <n v="5.7641353796930458E-2"/>
    <n v="2.0257675628794449"/>
    <n v="64"/>
    <n v="36.495468750000001"/>
    <n v="5.5507372072853424E-2"/>
    <n v="38"/>
    <n v="0.59375"/>
    <n v="18"/>
    <n v="20"/>
    <n v="61.466052631578947"/>
  </r>
  <r>
    <x v="28"/>
    <x v="1"/>
    <x v="2"/>
    <n v="1906.35"/>
    <n v="20846"/>
    <n v="990"/>
    <n v="4.7491125395759379E-2"/>
    <n v="1.9256060606060605"/>
    <n v="62"/>
    <n v="30.747580645161289"/>
    <n v="6.2626262626262627E-2"/>
    <n v="20"/>
    <n v="0.32258064516129031"/>
    <n v="19"/>
    <n v="1"/>
    <n v="95.317499999999995"/>
  </r>
  <r>
    <x v="29"/>
    <x v="1"/>
    <x v="2"/>
    <n v="1839.7"/>
    <n v="21554"/>
    <n v="1054"/>
    <n v="4.8900436113946365E-2"/>
    <n v="1.7454459203036055"/>
    <n v="61"/>
    <n v="30.159016393442624"/>
    <n v="5.7874762808349148E-2"/>
    <n v="28"/>
    <n v="0.45901639344262296"/>
    <n v="10"/>
    <n v="18"/>
    <n v="65.70357142857143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
  <r>
    <x v="0"/>
    <x v="0"/>
    <x v="0"/>
    <n v="2330.33"/>
    <n v="18714"/>
    <n v="1061"/>
    <n v="5.6695522069039224E-2"/>
    <n v="2.1963524976437321"/>
    <n v="51"/>
    <n v="45.692745098039211"/>
    <n v="4.8067860508953821E-2"/>
    <n v="27"/>
    <n v="0.52941176470588236"/>
    <n v="17"/>
    <n v="10"/>
    <n v="86.308518518518511"/>
  </r>
  <r>
    <x v="1"/>
    <x v="0"/>
    <x v="0"/>
    <n v="2095.1799999999998"/>
    <n v="19795"/>
    <n v="1156"/>
    <n v="5.8398585501389239E-2"/>
    <n v="1.8124394463667819"/>
    <n v="51"/>
    <n v="41.081960784313722"/>
    <n v="4.4117647058823532E-2"/>
    <n v="27"/>
    <n v="0.52941176470588236"/>
    <n v="13"/>
    <n v="14"/>
    <n v="77.599259259259256"/>
  </r>
  <r>
    <x v="2"/>
    <x v="0"/>
    <x v="0"/>
    <n v="2333.8200000000002"/>
    <n v="18258"/>
    <n v="1082"/>
    <n v="5.9261693504217332E-2"/>
    <n v="2.1569500924214418"/>
    <n v="57"/>
    <n v="40.944210526315793"/>
    <n v="5.2680221811460259E-2"/>
    <n v="27"/>
    <n v="0.47368421052631576"/>
    <n v="15"/>
    <n v="12"/>
    <n v="86.437777777777782"/>
  </r>
  <r>
    <x v="3"/>
    <x v="0"/>
    <x v="0"/>
    <n v="2487.0500000000002"/>
    <n v="22554"/>
    <n v="1002"/>
    <n v="4.4426709231178502E-2"/>
    <n v="2.4820858283433136"/>
    <n v="60"/>
    <n v="41.450833333333335"/>
    <n v="5.9880239520958084E-2"/>
    <n v="35"/>
    <n v="0.58333333333333337"/>
    <n v="10"/>
    <n v="25"/>
    <n v="71.05857142857144"/>
  </r>
  <r>
    <x v="4"/>
    <x v="0"/>
    <x v="0"/>
    <n v="1841.06"/>
    <n v="19872"/>
    <n v="1078"/>
    <n v="5.4247181964573267E-2"/>
    <n v="1.7078478664192949"/>
    <n v="54"/>
    <n v="34.093703703703703"/>
    <n v="5.0092764378478663E-2"/>
    <n v="37"/>
    <n v="0.68518518518518523"/>
    <n v="10"/>
    <n v="27"/>
    <n v="49.758378378378374"/>
  </r>
  <r>
    <x v="5"/>
    <x v="0"/>
    <x v="0"/>
    <n v="2098.41"/>
    <n v="18565"/>
    <n v="1085"/>
    <n v="5.844330729868031E-2"/>
    <n v="1.9340184331797234"/>
    <n v="69"/>
    <n v="30.411739130434782"/>
    <n v="6.3594470046082943E-2"/>
    <n v="28"/>
    <n v="0.40579710144927539"/>
    <n v="13"/>
    <n v="15"/>
    <n v="74.943214285714276"/>
  </r>
  <r>
    <x v="6"/>
    <x v="0"/>
    <x v="0"/>
    <n v="2451.69"/>
    <n v="20690"/>
    <n v="932"/>
    <n v="4.5045915901401647E-2"/>
    <n v="2.6305686695278969"/>
    <n v="65"/>
    <n v="37.71830769230769"/>
    <n v="6.974248927038626E-2"/>
    <n v="35"/>
    <n v="0.53846153846153844"/>
    <n v="11"/>
    <n v="24"/>
    <n v="70.048285714285711"/>
  </r>
  <r>
    <x v="7"/>
    <x v="0"/>
    <x v="0"/>
    <n v="2146.37"/>
    <n v="22444"/>
    <n v="1176"/>
    <n v="5.2397077169844951E-2"/>
    <n v="1.8251445578231291"/>
    <n v="67"/>
    <n v="32.03537313432836"/>
    <n v="5.6972789115646259E-2"/>
    <n v="32"/>
    <n v="0.47761194029850745"/>
    <n v="13"/>
    <n v="19"/>
    <n v="67.074062499999997"/>
  </r>
  <r>
    <x v="8"/>
    <x v="0"/>
    <x v="0"/>
    <n v="2005.48"/>
    <n v="18767"/>
    <n v="1132"/>
    <n v="6.0318644429050994E-2"/>
    <n v="1.771625441696113"/>
    <n v="51"/>
    <n v="39.323137254901958"/>
    <n v="4.5053003533568906E-2"/>
    <n v="34"/>
    <n v="0.66666666666666663"/>
    <n v="17"/>
    <n v="17"/>
    <n v="58.984705882352941"/>
  </r>
  <r>
    <x v="9"/>
    <x v="0"/>
    <x v="0"/>
    <n v="1887.03"/>
    <n v="18791"/>
    <n v="1060"/>
    <n v="5.6409983502740672E-2"/>
    <n v="1.7802169811320754"/>
    <n v="68"/>
    <n v="27.750441176470588"/>
    <n v="6.4150943396226415E-2"/>
    <n v="27"/>
    <n v="0.39705882352941174"/>
    <n v="17"/>
    <n v="10"/>
    <n v="69.89"/>
  </r>
  <r>
    <x v="10"/>
    <x v="0"/>
    <x v="0"/>
    <n v="1984.95"/>
    <n v="21074"/>
    <n v="1068"/>
    <n v="5.0678561260320776E-2"/>
    <n v="1.8585674157303371"/>
    <n v="53"/>
    <n v="37.451886792452832"/>
    <n v="4.9625468164794011E-2"/>
    <n v="24"/>
    <n v="0.45283018867924529"/>
    <n v="14"/>
    <n v="10"/>
    <n v="82.706249999999997"/>
  </r>
  <r>
    <x v="11"/>
    <x v="0"/>
    <x v="0"/>
    <n v="1975.22"/>
    <n v="19297"/>
    <n v="1129"/>
    <n v="5.8506503601596101E-2"/>
    <n v="1.7495305580159433"/>
    <n v="61"/>
    <n v="32.38065573770492"/>
    <n v="5.4030115146147036E-2"/>
    <n v="37"/>
    <n v="0.60655737704918034"/>
    <n v="11"/>
    <n v="26"/>
    <n v="53.384324324324325"/>
  </r>
  <r>
    <x v="12"/>
    <x v="0"/>
    <x v="0"/>
    <n v="2354.5"/>
    <n v="22340"/>
    <n v="1032"/>
    <n v="4.6195165622202328E-2"/>
    <n v="2.2814922480620154"/>
    <n v="60"/>
    <n v="39.241666666666667"/>
    <n v="5.8139534883720929E-2"/>
    <n v="32"/>
    <n v="0.53333333333333333"/>
    <n v="13"/>
    <n v="19"/>
    <n v="73.578125"/>
  </r>
  <r>
    <x v="13"/>
    <x v="0"/>
    <x v="0"/>
    <n v="1827.09"/>
    <n v="21844"/>
    <n v="1047"/>
    <n v="4.7930781908075447E-2"/>
    <n v="1.7450716332378222"/>
    <n v="55"/>
    <n v="33.219818181818184"/>
    <n v="5.253104106972302E-2"/>
    <n v="24"/>
    <n v="0.43636363636363634"/>
    <n v="17"/>
    <n v="7"/>
    <n v="76.128749999999997"/>
  </r>
  <r>
    <x v="14"/>
    <x v="0"/>
    <x v="0"/>
    <n v="1952.54"/>
    <n v="19528"/>
    <n v="1017"/>
    <n v="5.2079065956575174E-2"/>
    <n v="1.9199016715830874"/>
    <n v="68"/>
    <n v="28.713823529411766"/>
    <n v="6.6863323500491637E-2"/>
    <n v="39"/>
    <n v="0.57352941176470584"/>
    <n v="19"/>
    <n v="20"/>
    <n v="50.065128205128204"/>
  </r>
  <r>
    <x v="15"/>
    <x v="0"/>
    <x v="0"/>
    <n v="2370.88"/>
    <n v="18550"/>
    <n v="1027"/>
    <n v="5.536388140161725E-2"/>
    <n v="2.3085491723466407"/>
    <n v="63"/>
    <n v="37.633015873015871"/>
    <n v="6.1343719571567673E-2"/>
    <n v="22"/>
    <n v="0.34920634920634919"/>
    <n v="16"/>
    <n v="6"/>
    <n v="107.76727272727273"/>
  </r>
  <r>
    <x v="16"/>
    <x v="0"/>
    <x v="0"/>
    <n v="2331.91"/>
    <n v="21397"/>
    <n v="1090"/>
    <n v="5.0941720801981588E-2"/>
    <n v="2.1393669724770641"/>
    <n v="64"/>
    <n v="36.436093749999998"/>
    <n v="5.8715596330275233E-2"/>
    <n v="31"/>
    <n v="0.484375"/>
    <n v="10"/>
    <n v="21"/>
    <n v="75.222903225806448"/>
  </r>
  <r>
    <x v="17"/>
    <x v="0"/>
    <x v="0"/>
    <n v="1886.74"/>
    <n v="19094"/>
    <n v="1002"/>
    <n v="5.2477217974232743E-2"/>
    <n v="1.8829740518962077"/>
    <n v="67"/>
    <n v="28.160298507462688"/>
    <n v="6.6866267465069865E-2"/>
    <n v="33"/>
    <n v="0.4925373134328358"/>
    <n v="16"/>
    <n v="17"/>
    <n v="57.173939393939392"/>
  </r>
  <r>
    <x v="18"/>
    <x v="0"/>
    <x v="0"/>
    <n v="1951.15"/>
    <n v="18682"/>
    <n v="1130"/>
    <n v="6.0486029333047857E-2"/>
    <n v="1.7266814159292037"/>
    <n v="53"/>
    <n v="36.814150943396228"/>
    <n v="4.6902654867256637E-2"/>
    <n v="29"/>
    <n v="0.54716981132075471"/>
    <n v="14"/>
    <n v="15"/>
    <n v="67.281034482758628"/>
  </r>
  <r>
    <x v="19"/>
    <x v="0"/>
    <x v="0"/>
    <n v="2234.3000000000002"/>
    <n v="21522"/>
    <n v="1060"/>
    <n v="4.9251928259455444E-2"/>
    <n v="2.1078301886792454"/>
    <n v="53"/>
    <n v="42.156603773584912"/>
    <n v="0.05"/>
    <n v="33"/>
    <n v="0.62264150943396224"/>
    <n v="18"/>
    <n v="15"/>
    <n v="67.706060606060618"/>
  </r>
  <r>
    <x v="20"/>
    <x v="0"/>
    <x v="0"/>
    <n v="2042.35"/>
    <n v="20924"/>
    <n v="908"/>
    <n v="4.339514433186771E-2"/>
    <n v="2.2492841409691628"/>
    <n v="69"/>
    <n v="29.599275362318838"/>
    <n v="7.5991189427312769E-2"/>
    <n v="38"/>
    <n v="0.55072463768115942"/>
    <n v="17"/>
    <n v="21"/>
    <n v="53.746052631578948"/>
  </r>
  <r>
    <x v="21"/>
    <x v="0"/>
    <x v="0"/>
    <n v="2114.52"/>
    <n v="19273"/>
    <n v="1014"/>
    <n v="5.2612463031183519E-2"/>
    <n v="2.0853254437869824"/>
    <n v="58"/>
    <n v="36.457241379310346"/>
    <n v="5.7199211045364892E-2"/>
    <n v="25"/>
    <n v="0.43103448275862066"/>
    <n v="16"/>
    <n v="9"/>
    <n v="84.580799999999996"/>
  </r>
  <r>
    <x v="22"/>
    <x v="0"/>
    <x v="0"/>
    <n v="2394.3200000000002"/>
    <n v="20044"/>
    <n v="932"/>
    <n v="4.6497705048892439E-2"/>
    <n v="2.5690128755364809"/>
    <n v="65"/>
    <n v="36.835692307692312"/>
    <n v="6.974248927038626E-2"/>
    <n v="35"/>
    <n v="0.53846153846153844"/>
    <n v="16"/>
    <n v="19"/>
    <n v="68.409142857142868"/>
  </r>
  <r>
    <x v="23"/>
    <x v="0"/>
    <x v="0"/>
    <n v="2123.85"/>
    <n v="18188"/>
    <n v="921"/>
    <n v="5.0637783153727731E-2"/>
    <n v="2.3060260586319217"/>
    <n v="62"/>
    <n v="34.255645161290325"/>
    <n v="6.7318132464712271E-2"/>
    <n v="23"/>
    <n v="0.37096774193548387"/>
    <n v="13"/>
    <n v="10"/>
    <n v="92.341304347826082"/>
  </r>
  <r>
    <x v="24"/>
    <x v="0"/>
    <x v="0"/>
    <n v="2199.87"/>
    <n v="18742"/>
    <n v="926"/>
    <n v="4.9407747305517023E-2"/>
    <n v="2.3756695464362849"/>
    <n v="52"/>
    <n v="42.305192307692309"/>
    <n v="5.6155507559395246E-2"/>
    <n v="38"/>
    <n v="0.73076923076923073"/>
    <n v="12"/>
    <n v="26"/>
    <n v="57.89131578947368"/>
  </r>
  <r>
    <x v="25"/>
    <x v="0"/>
    <x v="0"/>
    <n v="1850.29"/>
    <n v="21201"/>
    <n v="1067"/>
    <n v="5.0327814725720482E-2"/>
    <n v="1.7341049671977506"/>
    <n v="54"/>
    <n v="34.264629629629631"/>
    <n v="5.0609184629803183E-2"/>
    <n v="33"/>
    <n v="0.61111111111111116"/>
    <n v="11"/>
    <n v="22"/>
    <n v="56.06939393939394"/>
  </r>
  <r>
    <x v="26"/>
    <x v="0"/>
    <x v="0"/>
    <n v="2306.31"/>
    <n v="22296"/>
    <n v="1088"/>
    <n v="4.8797990670972374E-2"/>
    <n v="2.1197702205882352"/>
    <n v="50"/>
    <n v="46.126199999999997"/>
    <n v="4.595588235294118E-2"/>
    <n v="21"/>
    <n v="0.42"/>
    <n v="11"/>
    <n v="10"/>
    <n v="109.82428571428571"/>
  </r>
  <r>
    <x v="27"/>
    <x v="0"/>
    <x v="0"/>
    <n v="2466"/>
    <n v="18728"/>
    <n v="1098"/>
    <n v="5.8628791114908159E-2"/>
    <n v="2.2459016393442623"/>
    <n v="53"/>
    <n v="46.528301886792455"/>
    <n v="4.8269581056466303E-2"/>
    <n v="23"/>
    <n v="0.43396226415094341"/>
    <n v="12"/>
    <n v="11"/>
    <n v="107.21739130434783"/>
  </r>
  <r>
    <x v="28"/>
    <x v="0"/>
    <x v="0"/>
    <n v="2381.44"/>
    <n v="21787"/>
    <n v="922"/>
    <n v="4.2318813971634464E-2"/>
    <n v="2.5829067245119308"/>
    <n v="55"/>
    <n v="43.298909090909092"/>
    <n v="5.9652928416485902E-2"/>
    <n v="28"/>
    <n v="0.50909090909090904"/>
    <n v="14"/>
    <n v="14"/>
    <n v="85.051428571428573"/>
  </r>
  <r>
    <x v="29"/>
    <x v="0"/>
    <x v="0"/>
    <n v="2234.83"/>
    <n v="22013"/>
    <n v="966"/>
    <n v="4.3883159950938083E-2"/>
    <n v="2.3134886128364389"/>
    <n v="62"/>
    <n v="36.045645161290324"/>
    <n v="6.4182194616977231E-2"/>
    <n v="32"/>
    <n v="0.5161290322580645"/>
    <n v="13"/>
    <n v="19"/>
    <n v="69.838437499999998"/>
  </r>
  <r>
    <x v="0"/>
    <x v="1"/>
    <x v="0"/>
    <n v="1893.16"/>
    <n v="21900"/>
    <n v="1025"/>
    <n v="4.6803652968036527E-2"/>
    <n v="1.8469853658536586"/>
    <n v="59"/>
    <n v="32.087457627118646"/>
    <n v="5.75609756097561E-2"/>
    <n v="23"/>
    <n v="0.38983050847457629"/>
    <n v="17"/>
    <n v="6"/>
    <n v="82.311304347826095"/>
  </r>
  <r>
    <x v="1"/>
    <x v="1"/>
    <x v="0"/>
    <n v="1997.6"/>
    <n v="18340"/>
    <n v="925"/>
    <n v="5.0436205016357691E-2"/>
    <n v="2.1595675675675676"/>
    <n v="66"/>
    <n v="30.266666666666666"/>
    <n v="7.1351351351351358E-2"/>
    <n v="32"/>
    <n v="0.48484848484848486"/>
    <n v="10"/>
    <n v="22"/>
    <n v="62.424999999999997"/>
  </r>
  <r>
    <x v="2"/>
    <x v="1"/>
    <x v="0"/>
    <n v="1948.95"/>
    <n v="19947"/>
    <n v="1091"/>
    <n v="5.469494159522735E-2"/>
    <n v="1.7863886342804767"/>
    <n v="55"/>
    <n v="35.435454545454547"/>
    <n v="5.0412465627864347E-2"/>
    <n v="32"/>
    <n v="0.58181818181818179"/>
    <n v="19"/>
    <n v="13"/>
    <n v="60.904687500000001"/>
  </r>
  <r>
    <x v="3"/>
    <x v="1"/>
    <x v="0"/>
    <n v="2400"/>
    <n v="22478"/>
    <n v="1082"/>
    <n v="4.8135955156152682E-2"/>
    <n v="2.2181146025878005"/>
    <n v="68"/>
    <n v="35.294117647058826"/>
    <n v="6.2846580406654348E-2"/>
    <n v="21"/>
    <n v="0.30882352941176472"/>
    <n v="13"/>
    <n v="8"/>
    <n v="114.28571428571429"/>
  </r>
  <r>
    <x v="4"/>
    <x v="1"/>
    <x v="0"/>
    <n v="2212.13"/>
    <n v="18682"/>
    <n v="1113"/>
    <n v="5.9576062520072796E-2"/>
    <n v="1.9875381850853551"/>
    <n v="55"/>
    <n v="40.220545454545459"/>
    <n v="4.9415992812219228E-2"/>
    <n v="24"/>
    <n v="0.43636363636363634"/>
    <n v="13"/>
    <n v="11"/>
    <n v="92.172083333333333"/>
  </r>
  <r>
    <x v="5"/>
    <x v="1"/>
    <x v="0"/>
    <n v="2211.86"/>
    <n v="18173"/>
    <n v="1164"/>
    <n v="6.4051064766411703E-2"/>
    <n v="1.9002233676975946"/>
    <n v="57"/>
    <n v="38.804561403508771"/>
    <n v="4.8969072164948453E-2"/>
    <n v="28"/>
    <n v="0.49122807017543857"/>
    <n v="12"/>
    <n v="16"/>
    <n v="78.995000000000005"/>
  </r>
  <r>
    <x v="6"/>
    <x v="1"/>
    <x v="0"/>
    <n v="2428.2399999999998"/>
    <n v="21954"/>
    <n v="1087"/>
    <n v="4.9512617290698731E-2"/>
    <n v="2.233891444342226"/>
    <n v="50"/>
    <n v="48.564799999999998"/>
    <n v="4.5998160073597055E-2"/>
    <n v="39"/>
    <n v="0.78"/>
    <n v="19"/>
    <n v="20"/>
    <n v="62.262564102564099"/>
  </r>
  <r>
    <x v="7"/>
    <x v="1"/>
    <x v="0"/>
    <n v="1945.85"/>
    <n v="18766"/>
    <n v="912"/>
    <n v="4.8598529255035702E-2"/>
    <n v="2.1336074561403509"/>
    <n v="57"/>
    <n v="34.137719298245614"/>
    <n v="6.25E-2"/>
    <n v="28"/>
    <n v="0.49122807017543857"/>
    <n v="12"/>
    <n v="16"/>
    <n v="69.49464285714285"/>
  </r>
  <r>
    <x v="8"/>
    <x v="1"/>
    <x v="0"/>
    <n v="2198.21"/>
    <n v="19982"/>
    <n v="1186"/>
    <n v="5.9353418076268642E-2"/>
    <n v="1.8534654300168634"/>
    <n v="56"/>
    <n v="39.253750000000004"/>
    <n v="4.7217537942664416E-2"/>
    <n v="30"/>
    <n v="0.5357142857142857"/>
    <n v="16"/>
    <n v="14"/>
    <n v="73.273666666666671"/>
  </r>
  <r>
    <x v="9"/>
    <x v="1"/>
    <x v="0"/>
    <n v="2168.6"/>
    <n v="18369"/>
    <n v="1073"/>
    <n v="5.8413631662039306E-2"/>
    <n v="2.0210624417520968"/>
    <n v="60"/>
    <n v="36.143333333333331"/>
    <n v="5.591798695246971E-2"/>
    <n v="30"/>
    <n v="0.5"/>
    <n v="17"/>
    <n v="13"/>
    <n v="72.286666666666662"/>
  </r>
  <r>
    <x v="10"/>
    <x v="1"/>
    <x v="0"/>
    <n v="2197.63"/>
    <n v="18737"/>
    <n v="900"/>
    <n v="4.8033303090142497E-2"/>
    <n v="2.4418111111111114"/>
    <n v="63"/>
    <n v="34.883015873015871"/>
    <n v="7.0000000000000007E-2"/>
    <n v="22"/>
    <n v="0.34920634920634919"/>
    <n v="19"/>
    <n v="3"/>
    <n v="99.892272727272726"/>
  </r>
  <r>
    <x v="11"/>
    <x v="1"/>
    <x v="0"/>
    <n v="1904.3"/>
    <n v="19646"/>
    <n v="1165"/>
    <n v="5.9299602972615294E-2"/>
    <n v="1.6345922746781116"/>
    <n v="51"/>
    <n v="37.339215686274507"/>
    <n v="4.3776824034334763E-2"/>
    <n v="31"/>
    <n v="0.60784313725490191"/>
    <n v="16"/>
    <n v="15"/>
    <n v="61.429032258064517"/>
  </r>
  <r>
    <x v="12"/>
    <x v="1"/>
    <x v="0"/>
    <n v="1942.97"/>
    <n v="21163"/>
    <n v="986"/>
    <n v="4.659074800359117E-2"/>
    <n v="1.9705578093306289"/>
    <n v="56"/>
    <n v="34.695892857142859"/>
    <n v="5.6795131845841784E-2"/>
    <n v="22"/>
    <n v="0.39285714285714285"/>
    <n v="11"/>
    <n v="11"/>
    <n v="88.316818181818178"/>
  </r>
  <r>
    <x v="13"/>
    <x v="1"/>
    <x v="0"/>
    <n v="2462.9"/>
    <n v="21427"/>
    <n v="1179"/>
    <n v="5.5024035095907031E-2"/>
    <n v="2.0889737065309584"/>
    <n v="59"/>
    <n v="41.744067796610175"/>
    <n v="5.0042408821034778E-2"/>
    <n v="22"/>
    <n v="0.3728813559322034"/>
    <n v="11"/>
    <n v="11"/>
    <n v="111.95"/>
  </r>
  <r>
    <x v="14"/>
    <x v="1"/>
    <x v="0"/>
    <n v="2487.29"/>
    <n v="19310"/>
    <n v="918"/>
    <n v="4.7540134645261523E-2"/>
    <n v="2.7094662309368189"/>
    <n v="57"/>
    <n v="43.636666666666663"/>
    <n v="6.2091503267973858E-2"/>
    <n v="26"/>
    <n v="0.45614035087719296"/>
    <n v="19"/>
    <n v="7"/>
    <n v="95.664999999999992"/>
  </r>
  <r>
    <x v="15"/>
    <x v="1"/>
    <x v="0"/>
    <n v="1948.89"/>
    <n v="18244"/>
    <n v="1160"/>
    <n v="6.3582547686910768E-2"/>
    <n v="1.6800775862068966"/>
    <n v="66"/>
    <n v="29.528636363636366"/>
    <n v="5.6896551724137934E-2"/>
    <n v="20"/>
    <n v="0.30303030303030304"/>
    <n v="17"/>
    <n v="3"/>
    <n v="97.444500000000005"/>
  </r>
  <r>
    <x v="16"/>
    <x v="1"/>
    <x v="0"/>
    <n v="2180.98"/>
    <n v="18977"/>
    <n v="925"/>
    <n v="4.8743215471360068E-2"/>
    <n v="2.3578162162162162"/>
    <n v="69"/>
    <n v="31.608405797101451"/>
    <n v="7.4594594594594596E-2"/>
    <n v="28"/>
    <n v="0.40579710144927539"/>
    <n v="19"/>
    <n v="9"/>
    <n v="77.892142857142858"/>
  </r>
  <r>
    <x v="17"/>
    <x v="1"/>
    <x v="0"/>
    <n v="2015.23"/>
    <n v="20548"/>
    <n v="1105"/>
    <n v="5.3776523262604632E-2"/>
    <n v="1.823737556561086"/>
    <n v="66"/>
    <n v="30.53378787878788"/>
    <n v="5.972850678733032E-2"/>
    <n v="28"/>
    <n v="0.42424242424242425"/>
    <n v="12"/>
    <n v="16"/>
    <n v="71.972499999999997"/>
  </r>
  <r>
    <x v="18"/>
    <x v="1"/>
    <x v="0"/>
    <n v="2103.38"/>
    <n v="19497"/>
    <n v="992"/>
    <n v="5.0879622506026567E-2"/>
    <n v="2.1203427419354841"/>
    <n v="54"/>
    <n v="38.951481481481487"/>
    <n v="5.4435483870967742E-2"/>
    <n v="21"/>
    <n v="0.3888888888888889"/>
    <n v="14"/>
    <n v="7"/>
    <n v="100.16095238095238"/>
  </r>
  <r>
    <x v="19"/>
    <x v="1"/>
    <x v="0"/>
    <n v="2487.65"/>
    <n v="21963"/>
    <n v="1096"/>
    <n v="4.9902108090880117E-2"/>
    <n v="2.2697536496350366"/>
    <n v="58"/>
    <n v="42.890517241379314"/>
    <n v="5.2919708029197078E-2"/>
    <n v="22"/>
    <n v="0.37931034482758619"/>
    <n v="12"/>
    <n v="10"/>
    <n v="113.075"/>
  </r>
  <r>
    <x v="20"/>
    <x v="1"/>
    <x v="0"/>
    <n v="1948.45"/>
    <n v="19796"/>
    <n v="1043"/>
    <n v="5.2687411598302689E-2"/>
    <n v="1.8681208053691276"/>
    <n v="52"/>
    <n v="37.470192307692308"/>
    <n v="4.9856184084372007E-2"/>
    <n v="28"/>
    <n v="0.53846153846153844"/>
    <n v="19"/>
    <n v="9"/>
    <n v="69.587500000000006"/>
  </r>
  <r>
    <x v="21"/>
    <x v="1"/>
    <x v="0"/>
    <n v="2448.08"/>
    <n v="18248"/>
    <n v="1081"/>
    <n v="5.9239368697939498E-2"/>
    <n v="2.2646438482886215"/>
    <n v="57"/>
    <n v="42.948771929824559"/>
    <n v="5.2728954671600367E-2"/>
    <n v="38"/>
    <n v="0.66666666666666663"/>
    <n v="12"/>
    <n v="26"/>
    <n v="64.423157894736846"/>
  </r>
  <r>
    <x v="22"/>
    <x v="1"/>
    <x v="0"/>
    <n v="2020.26"/>
    <n v="20222"/>
    <n v="1165"/>
    <n v="5.7610523192562553E-2"/>
    <n v="1.7341287553648068"/>
    <n v="55"/>
    <n v="36.731999999999999"/>
    <n v="4.7210300429184553E-2"/>
    <n v="39"/>
    <n v="0.70909090909090911"/>
    <n v="13"/>
    <n v="26"/>
    <n v="51.801538461538463"/>
  </r>
  <r>
    <x v="23"/>
    <x v="1"/>
    <x v="0"/>
    <n v="2045.29"/>
    <n v="22171"/>
    <n v="1072"/>
    <n v="4.8351450092463125E-2"/>
    <n v="1.9079197761194029"/>
    <n v="62"/>
    <n v="32.98854838709677"/>
    <n v="5.7835820895522388E-2"/>
    <n v="20"/>
    <n v="0.32258064516129031"/>
    <n v="11"/>
    <n v="9"/>
    <n v="102.2645"/>
  </r>
  <r>
    <x v="24"/>
    <x v="1"/>
    <x v="0"/>
    <n v="1967.82"/>
    <n v="18700"/>
    <n v="1020"/>
    <n v="5.4545454545454543E-2"/>
    <n v="1.9292352941176469"/>
    <n v="68"/>
    <n v="28.938529411764705"/>
    <n v="6.6666666666666666E-2"/>
    <n v="25"/>
    <n v="0.36764705882352944"/>
    <n v="18"/>
    <n v="7"/>
    <n v="78.712800000000001"/>
  </r>
  <r>
    <x v="25"/>
    <x v="1"/>
    <x v="0"/>
    <n v="2001.35"/>
    <n v="22666"/>
    <n v="1022"/>
    <n v="4.5089561457689935E-2"/>
    <n v="1.9582681017612524"/>
    <n v="53"/>
    <n v="37.761320754716976"/>
    <n v="5.1859099804305281E-2"/>
    <n v="21"/>
    <n v="0.39622641509433965"/>
    <n v="12"/>
    <n v="9"/>
    <n v="95.302380952380943"/>
  </r>
  <r>
    <x v="26"/>
    <x v="1"/>
    <x v="0"/>
    <n v="2013.31"/>
    <n v="22030"/>
    <n v="903"/>
    <n v="4.0989559691330002E-2"/>
    <n v="2.229579180509413"/>
    <n v="69"/>
    <n v="29.178405797101448"/>
    <n v="7.6411960132890366E-2"/>
    <n v="36"/>
    <n v="0.52173913043478259"/>
    <n v="16"/>
    <n v="20"/>
    <n v="55.925277777777779"/>
  </r>
  <r>
    <x v="27"/>
    <x v="1"/>
    <x v="0"/>
    <n v="2281.41"/>
    <n v="21194"/>
    <n v="1004"/>
    <n v="4.7371897706898182E-2"/>
    <n v="2.2723207171314739"/>
    <n v="69"/>
    <n v="33.063913043478259"/>
    <n v="6.872509960159362E-2"/>
    <n v="38"/>
    <n v="0.55072463768115942"/>
    <n v="17"/>
    <n v="21"/>
    <n v="60.037105263157891"/>
  </r>
  <r>
    <x v="28"/>
    <x v="1"/>
    <x v="0"/>
    <n v="2468.64"/>
    <n v="20810"/>
    <n v="1191"/>
    <n v="5.7232099951946183E-2"/>
    <n v="2.0727455919395466"/>
    <n v="65"/>
    <n v="37.979076923076924"/>
    <n v="5.4575986565910999E-2"/>
    <n v="35"/>
    <n v="0.53846153846153844"/>
    <n v="10"/>
    <n v="25"/>
    <n v="70.53257142857143"/>
  </r>
  <r>
    <x v="29"/>
    <x v="1"/>
    <x v="0"/>
    <n v="1984.22"/>
    <n v="20518"/>
    <n v="1000"/>
    <n v="4.8737693732332589E-2"/>
    <n v="1.9842200000000001"/>
    <n v="67"/>
    <n v="29.615223880597014"/>
    <n v="6.7000000000000004E-2"/>
    <n v="29"/>
    <n v="0.43283582089552236"/>
    <n v="15"/>
    <n v="14"/>
    <n v="68.421379310344832"/>
  </r>
  <r>
    <x v="0"/>
    <x v="0"/>
    <x v="1"/>
    <n v="2297.42"/>
    <n v="21092"/>
    <n v="1153"/>
    <n v="5.4665275934003416E-2"/>
    <n v="1.9925585429314832"/>
    <n v="60"/>
    <n v="38.290333333333336"/>
    <n v="5.2038161318300087E-2"/>
    <n v="29"/>
    <n v="0.48333333333333334"/>
    <n v="16"/>
    <n v="13"/>
    <n v="79.22137931034483"/>
  </r>
  <r>
    <x v="1"/>
    <x v="0"/>
    <x v="1"/>
    <n v="2207.44"/>
    <n v="22368"/>
    <n v="925"/>
    <n v="4.1353719599427755E-2"/>
    <n v="2.3864216216216216"/>
    <n v="55"/>
    <n v="40.135272727272728"/>
    <n v="5.9459459459459463E-2"/>
    <n v="29"/>
    <n v="0.52727272727272723"/>
    <n v="11"/>
    <n v="18"/>
    <n v="76.118620689655174"/>
  </r>
  <r>
    <x v="2"/>
    <x v="0"/>
    <x v="1"/>
    <n v="2017.42"/>
    <n v="19393"/>
    <n v="1080"/>
    <n v="5.5690197493941114E-2"/>
    <n v="1.8679814814814815"/>
    <n v="66"/>
    <n v="30.566969696969696"/>
    <n v="6.1111111111111109E-2"/>
    <n v="33"/>
    <n v="0.5"/>
    <n v="16"/>
    <n v="17"/>
    <n v="61.133939393939393"/>
  </r>
  <r>
    <x v="3"/>
    <x v="0"/>
    <x v="1"/>
    <n v="2080.94"/>
    <n v="20741"/>
    <n v="958"/>
    <n v="4.618870835543127E-2"/>
    <n v="2.1721711899791232"/>
    <n v="65"/>
    <n v="32.014461538461539"/>
    <n v="6.7849686847599164E-2"/>
    <n v="26"/>
    <n v="0.4"/>
    <n v="14"/>
    <n v="12"/>
    <n v="80.036153846153852"/>
  </r>
  <r>
    <x v="4"/>
    <x v="0"/>
    <x v="1"/>
    <n v="1945.6"/>
    <n v="19401"/>
    <n v="931"/>
    <n v="4.7987217153754959E-2"/>
    <n v="2.0897959183673467"/>
    <n v="65"/>
    <n v="29.932307692307692"/>
    <n v="6.9817400644468314E-2"/>
    <n v="35"/>
    <n v="0.53846153846153844"/>
    <n v="19"/>
    <n v="16"/>
    <n v="55.588571428571427"/>
  </r>
  <r>
    <x v="5"/>
    <x v="0"/>
    <x v="1"/>
    <n v="2317.9699999999998"/>
    <n v="21703"/>
    <n v="1158"/>
    <n v="5.3356678800165876E-2"/>
    <n v="2.0017012089810016"/>
    <n v="58"/>
    <n v="39.964999999999996"/>
    <n v="5.0086355785837651E-2"/>
    <n v="25"/>
    <n v="0.43103448275862066"/>
    <n v="19"/>
    <n v="6"/>
    <n v="92.718799999999987"/>
  </r>
  <r>
    <x v="6"/>
    <x v="0"/>
    <x v="1"/>
    <n v="1990.64"/>
    <n v="20693"/>
    <n v="1126"/>
    <n v="5.4414536316628813E-2"/>
    <n v="1.7678863232682061"/>
    <n v="67"/>
    <n v="29.711044776119405"/>
    <n v="5.9502664298401418E-2"/>
    <n v="32"/>
    <n v="0.47761194029850745"/>
    <n v="16"/>
    <n v="16"/>
    <n v="62.207500000000003"/>
  </r>
  <r>
    <x v="7"/>
    <x v="0"/>
    <x v="1"/>
    <n v="2435.9299999999998"/>
    <n v="20309"/>
    <n v="1041"/>
    <n v="5.1258062927766017E-2"/>
    <n v="2.339990393852065"/>
    <n v="50"/>
    <n v="48.718599999999995"/>
    <n v="4.8030739673390971E-2"/>
    <n v="25"/>
    <n v="0.5"/>
    <n v="17"/>
    <n v="8"/>
    <n v="97.43719999999999"/>
  </r>
  <r>
    <x v="8"/>
    <x v="0"/>
    <x v="1"/>
    <n v="1922.65"/>
    <n v="18765"/>
    <n v="984"/>
    <n v="5.2438049560351717E-2"/>
    <n v="1.9539126016260164"/>
    <n v="64"/>
    <n v="30.041406250000001"/>
    <n v="6.5040650406504072E-2"/>
    <n v="34"/>
    <n v="0.53125"/>
    <n v="11"/>
    <n v="23"/>
    <n v="56.548529411764711"/>
  </r>
  <r>
    <x v="9"/>
    <x v="0"/>
    <x v="1"/>
    <n v="1972.19"/>
    <n v="19278"/>
    <n v="1008"/>
    <n v="5.2287581699346407E-2"/>
    <n v="1.9565376984126985"/>
    <n v="60"/>
    <n v="32.869833333333332"/>
    <n v="5.9523809523809521E-2"/>
    <n v="29"/>
    <n v="0.48333333333333334"/>
    <n v="14"/>
    <n v="15"/>
    <n v="68.006551724137935"/>
  </r>
  <r>
    <x v="10"/>
    <x v="0"/>
    <x v="1"/>
    <n v="2311.02"/>
    <n v="20844"/>
    <n v="1107"/>
    <n v="5.3108808290155442E-2"/>
    <n v="2.087642276422764"/>
    <n v="57"/>
    <n v="40.544210526315787"/>
    <n v="5.1490514905149054E-2"/>
    <n v="21"/>
    <n v="0.36842105263157893"/>
    <n v="16"/>
    <n v="5"/>
    <n v="110.04857142857142"/>
  </r>
  <r>
    <x v="11"/>
    <x v="0"/>
    <x v="1"/>
    <n v="2107.27"/>
    <n v="20123"/>
    <n v="1152"/>
    <n v="5.724792525965313E-2"/>
    <n v="1.8292274305555556"/>
    <n v="64"/>
    <n v="32.92609375"/>
    <n v="5.5555555555555552E-2"/>
    <n v="31"/>
    <n v="0.484375"/>
    <n v="15"/>
    <n v="16"/>
    <n v="67.976451612903219"/>
  </r>
  <r>
    <x v="12"/>
    <x v="0"/>
    <x v="1"/>
    <n v="2149.67"/>
    <n v="19796"/>
    <n v="1176"/>
    <n v="5.9405940594059403E-2"/>
    <n v="1.8279506802721088"/>
    <n v="51"/>
    <n v="42.150392156862743"/>
    <n v="4.336734693877551E-2"/>
    <n v="23"/>
    <n v="0.45098039215686275"/>
    <n v="18"/>
    <n v="5"/>
    <n v="93.463913043478257"/>
  </r>
  <r>
    <x v="13"/>
    <x v="0"/>
    <x v="1"/>
    <n v="1866.58"/>
    <n v="18470"/>
    <n v="973"/>
    <n v="5.2680021656740662E-2"/>
    <n v="1.9183761562178827"/>
    <n v="52"/>
    <n v="35.895769230769233"/>
    <n v="5.3442959917780058E-2"/>
    <n v="29"/>
    <n v="0.55769230769230771"/>
    <n v="12"/>
    <n v="17"/>
    <n v="64.3648275862069"/>
  </r>
  <r>
    <x v="14"/>
    <x v="0"/>
    <x v="1"/>
    <n v="2088.9899999999998"/>
    <n v="22967"/>
    <n v="908"/>
    <n v="3.9534984978447339E-2"/>
    <n v="2.3006497797356826"/>
    <n v="61"/>
    <n v="34.245737704918028"/>
    <n v="6.71806167400881E-2"/>
    <n v="21"/>
    <n v="0.34426229508196721"/>
    <n v="12"/>
    <n v="9"/>
    <n v="99.475714285714275"/>
  </r>
  <r>
    <x v="15"/>
    <x v="0"/>
    <x v="1"/>
    <n v="2258.5100000000002"/>
    <n v="19054"/>
    <n v="1199"/>
    <n v="6.2926419649417448E-2"/>
    <n v="1.8836613844870727"/>
    <n v="56"/>
    <n v="40.330535714285716"/>
    <n v="4.6705587989991658E-2"/>
    <n v="26"/>
    <n v="0.4642857142857143"/>
    <n v="18"/>
    <n v="8"/>
    <n v="86.865769230769246"/>
  </r>
  <r>
    <x v="16"/>
    <x v="0"/>
    <x v="1"/>
    <n v="2246.35"/>
    <n v="21249"/>
    <n v="998"/>
    <n v="4.6966916090168946E-2"/>
    <n v="2.2508517034068136"/>
    <n v="52"/>
    <n v="43.199038461538457"/>
    <n v="5.2104208416833664E-2"/>
    <n v="37"/>
    <n v="0.71153846153846156"/>
    <n v="18"/>
    <n v="19"/>
    <n v="60.712162162162159"/>
  </r>
  <r>
    <x v="17"/>
    <x v="0"/>
    <x v="1"/>
    <n v="1922.48"/>
    <n v="19482"/>
    <n v="940"/>
    <n v="4.8249666358690074E-2"/>
    <n v="2.0451914893617023"/>
    <n v="50"/>
    <n v="38.449600000000004"/>
    <n v="5.3191489361702128E-2"/>
    <n v="22"/>
    <n v="0.44"/>
    <n v="12"/>
    <n v="10"/>
    <n v="87.38545454545455"/>
  </r>
  <r>
    <x v="18"/>
    <x v="0"/>
    <x v="1"/>
    <n v="1966.68"/>
    <n v="21182"/>
    <n v="1087"/>
    <n v="5.1317156075913514E-2"/>
    <n v="1.8092732290708373"/>
    <n v="68"/>
    <n v="28.921764705882353"/>
    <n v="6.2557497700092002E-2"/>
    <n v="34"/>
    <n v="0.5"/>
    <n v="13"/>
    <n v="21"/>
    <n v="57.843529411764706"/>
  </r>
  <r>
    <x v="19"/>
    <x v="0"/>
    <x v="1"/>
    <n v="2415.91"/>
    <n v="21456"/>
    <n v="1044"/>
    <n v="4.8657718120805368E-2"/>
    <n v="2.314090038314176"/>
    <n v="59"/>
    <n v="40.947627118644064"/>
    <n v="5.6513409961685822E-2"/>
    <n v="22"/>
    <n v="0.3728813559322034"/>
    <n v="17"/>
    <n v="5"/>
    <n v="109.81409090909091"/>
  </r>
  <r>
    <x v="20"/>
    <x v="0"/>
    <x v="1"/>
    <n v="1925.99"/>
    <n v="21085"/>
    <n v="1186"/>
    <n v="5.6248517903723025E-2"/>
    <n v="1.62393760539629"/>
    <n v="58"/>
    <n v="33.206724137931033"/>
    <n v="4.8903878583473864E-2"/>
    <n v="21"/>
    <n v="0.36206896551724138"/>
    <n v="17"/>
    <n v="4"/>
    <n v="91.71380952380953"/>
  </r>
  <r>
    <x v="21"/>
    <x v="0"/>
    <x v="1"/>
    <n v="1805.61"/>
    <n v="20071"/>
    <n v="922"/>
    <n v="4.5936923920083701E-2"/>
    <n v="1.9583622559652927"/>
    <n v="59"/>
    <n v="30.603559322033895"/>
    <n v="6.3991323210412149E-2"/>
    <n v="28"/>
    <n v="0.47457627118644069"/>
    <n v="15"/>
    <n v="13"/>
    <n v="64.486071428571421"/>
  </r>
  <r>
    <x v="22"/>
    <x v="0"/>
    <x v="1"/>
    <n v="2044.29"/>
    <n v="22477"/>
    <n v="1062"/>
    <n v="4.7248298260444008E-2"/>
    <n v="1.9249435028248587"/>
    <n v="56"/>
    <n v="36.505178571428573"/>
    <n v="5.2730696798493411E-2"/>
    <n v="20"/>
    <n v="0.35714285714285715"/>
    <n v="12"/>
    <n v="8"/>
    <n v="102.2145"/>
  </r>
  <r>
    <x v="23"/>
    <x v="0"/>
    <x v="1"/>
    <n v="1899.87"/>
    <n v="20374"/>
    <n v="1040"/>
    <n v="5.1045450083439678E-2"/>
    <n v="1.8267980769230767"/>
    <n v="67"/>
    <n v="28.356268656716416"/>
    <n v="6.4423076923076916E-2"/>
    <n v="29"/>
    <n v="0.43283582089552236"/>
    <n v="10"/>
    <n v="19"/>
    <n v="65.512758620689652"/>
  </r>
  <r>
    <x v="24"/>
    <x v="0"/>
    <x v="1"/>
    <n v="2411.17"/>
    <n v="21559"/>
    <n v="1121"/>
    <n v="5.1996845864836029E-2"/>
    <n v="2.1509099018733275"/>
    <n v="69"/>
    <n v="34.944492753623187"/>
    <n v="6.1552185548617307E-2"/>
    <n v="30"/>
    <n v="0.43478260869565216"/>
    <n v="13"/>
    <n v="17"/>
    <n v="80.37233333333333"/>
  </r>
  <r>
    <x v="25"/>
    <x v="0"/>
    <x v="1"/>
    <n v="1897.89"/>
    <n v="19178"/>
    <n v="1017"/>
    <n v="5.302951298362707E-2"/>
    <n v="1.8661651917404132"/>
    <n v="58"/>
    <n v="32.722241379310347"/>
    <n v="5.7030481809242868E-2"/>
    <n v="32"/>
    <n v="0.55172413793103448"/>
    <n v="13"/>
    <n v="19"/>
    <n v="59.309062500000003"/>
  </r>
  <r>
    <x v="26"/>
    <x v="0"/>
    <x v="1"/>
    <n v="2353.67"/>
    <n v="19679"/>
    <n v="966"/>
    <n v="4.9087860155495704E-2"/>
    <n v="2.4365113871635611"/>
    <n v="55"/>
    <n v="42.794000000000004"/>
    <n v="5.6935817805383024E-2"/>
    <n v="31"/>
    <n v="0.5636363636363636"/>
    <n v="15"/>
    <n v="16"/>
    <n v="75.924838709677417"/>
  </r>
  <r>
    <x v="27"/>
    <x v="0"/>
    <x v="1"/>
    <n v="2496.1"/>
    <n v="18556"/>
    <n v="981"/>
    <n v="5.2866997197671912E-2"/>
    <n v="2.5444444444444443"/>
    <n v="65"/>
    <n v="38.401538461538458"/>
    <n v="6.6258919469928651E-2"/>
    <n v="24"/>
    <n v="0.36923076923076925"/>
    <n v="16"/>
    <n v="8"/>
    <n v="104.00416666666666"/>
  </r>
  <r>
    <x v="28"/>
    <x v="0"/>
    <x v="1"/>
    <n v="2000.87"/>
    <n v="22331"/>
    <n v="1079"/>
    <n v="4.8318481035332046E-2"/>
    <n v="1.8543744207599628"/>
    <n v="60"/>
    <n v="33.347833333333334"/>
    <n v="5.5607043558850787E-2"/>
    <n v="33"/>
    <n v="0.55000000000000004"/>
    <n v="15"/>
    <n v="18"/>
    <n v="60.632424242424236"/>
  </r>
  <r>
    <x v="29"/>
    <x v="0"/>
    <x v="1"/>
    <n v="2398.27"/>
    <n v="20281"/>
    <n v="940"/>
    <n v="4.6348799368867412E-2"/>
    <n v="2.5513510638297872"/>
    <n v="58"/>
    <n v="41.349482758620688"/>
    <n v="6.1702127659574467E-2"/>
    <n v="33"/>
    <n v="0.56896551724137934"/>
    <n v="14"/>
    <n v="19"/>
    <n v="72.674848484848482"/>
  </r>
  <r>
    <x v="0"/>
    <x v="1"/>
    <x v="1"/>
    <n v="2397.37"/>
    <n v="22883"/>
    <n v="911"/>
    <n v="3.9811213564654988E-2"/>
    <n v="2.6315806805708011"/>
    <n v="64"/>
    <n v="37.458906249999998"/>
    <n v="7.025246981339188E-2"/>
    <n v="37"/>
    <n v="0.578125"/>
    <n v="13"/>
    <n v="24"/>
    <n v="64.79378378378378"/>
  </r>
  <r>
    <x v="1"/>
    <x v="1"/>
    <x v="1"/>
    <n v="2123.4299999999998"/>
    <n v="18817"/>
    <n v="1007"/>
    <n v="5.3515438167614393E-2"/>
    <n v="2.1086693147964248"/>
    <n v="59"/>
    <n v="35.990338983050847"/>
    <n v="5.8589870903674283E-2"/>
    <n v="37"/>
    <n v="0.6271186440677966"/>
    <n v="14"/>
    <n v="23"/>
    <n v="57.389999999999993"/>
  </r>
  <r>
    <x v="2"/>
    <x v="1"/>
    <x v="1"/>
    <n v="2130.02"/>
    <n v="20126"/>
    <n v="1060"/>
    <n v="5.2668190400476995E-2"/>
    <n v="2.0094528301886792"/>
    <n v="61"/>
    <n v="34.918360655737708"/>
    <n v="5.7547169811320756E-2"/>
    <n v="27"/>
    <n v="0.44262295081967212"/>
    <n v="15"/>
    <n v="12"/>
    <n v="78.889629629629624"/>
  </r>
  <r>
    <x v="3"/>
    <x v="1"/>
    <x v="1"/>
    <n v="2076.61"/>
    <n v="21913"/>
    <n v="1064"/>
    <n v="4.8555651896134713E-2"/>
    <n v="1.9517011278195491"/>
    <n v="61"/>
    <n v="34.042786885245903"/>
    <n v="5.733082706766917E-2"/>
    <n v="37"/>
    <n v="0.60655737704918034"/>
    <n v="13"/>
    <n v="24"/>
    <n v="56.124594594594598"/>
  </r>
  <r>
    <x v="4"/>
    <x v="1"/>
    <x v="1"/>
    <n v="2139.5300000000002"/>
    <n v="21680"/>
    <n v="1045"/>
    <n v="4.820110701107011E-2"/>
    <n v="2.0473971291866029"/>
    <n v="53"/>
    <n v="40.368490566037742"/>
    <n v="5.0717703349282293E-2"/>
    <n v="27"/>
    <n v="0.50943396226415094"/>
    <n v="17"/>
    <n v="10"/>
    <n v="79.241851851851862"/>
  </r>
  <r>
    <x v="5"/>
    <x v="1"/>
    <x v="1"/>
    <n v="2426.4499999999998"/>
    <n v="18730"/>
    <n v="908"/>
    <n v="4.8478376935397756E-2"/>
    <n v="2.6723017621145373"/>
    <n v="51"/>
    <n v="47.57745098039215"/>
    <n v="5.6167400881057268E-2"/>
    <n v="31"/>
    <n v="0.60784313725490191"/>
    <n v="15"/>
    <n v="16"/>
    <n v="78.272580645161284"/>
  </r>
  <r>
    <x v="6"/>
    <x v="1"/>
    <x v="1"/>
    <n v="2255.2800000000002"/>
    <n v="22916"/>
    <n v="1048"/>
    <n v="4.5732239483330425E-2"/>
    <n v="2.1519847328244275"/>
    <n v="69"/>
    <n v="32.685217391304349"/>
    <n v="6.5839694656488548E-2"/>
    <n v="23"/>
    <n v="0.33333333333333331"/>
    <n v="15"/>
    <n v="8"/>
    <n v="98.055652173913046"/>
  </r>
  <r>
    <x v="7"/>
    <x v="1"/>
    <x v="1"/>
    <n v="2140.11"/>
    <n v="18383"/>
    <n v="1172"/>
    <n v="6.375455583963445E-2"/>
    <n v="1.8260324232081913"/>
    <n v="50"/>
    <n v="42.802199999999999"/>
    <n v="4.2662116040955635E-2"/>
    <n v="34"/>
    <n v="0.68"/>
    <n v="16"/>
    <n v="18"/>
    <n v="62.944411764705883"/>
  </r>
  <r>
    <x v="8"/>
    <x v="1"/>
    <x v="1"/>
    <n v="1918.15"/>
    <n v="20567"/>
    <n v="1100"/>
    <n v="5.3483736082073227E-2"/>
    <n v="1.7437727272727273"/>
    <n v="56"/>
    <n v="34.252678571428575"/>
    <n v="5.0909090909090911E-2"/>
    <n v="21"/>
    <n v="0.375"/>
    <n v="15"/>
    <n v="6"/>
    <n v="91.340476190476195"/>
  </r>
  <r>
    <x v="9"/>
    <x v="1"/>
    <x v="1"/>
    <n v="2481.9"/>
    <n v="21003"/>
    <n v="1160"/>
    <n v="5.5230205208779699E-2"/>
    <n v="2.1395689655172414"/>
    <n v="51"/>
    <n v="48.664705882352941"/>
    <n v="4.3965517241379308E-2"/>
    <n v="23"/>
    <n v="0.45098039215686275"/>
    <n v="10"/>
    <n v="13"/>
    <n v="107.90869565217392"/>
  </r>
  <r>
    <x v="10"/>
    <x v="1"/>
    <x v="1"/>
    <n v="2214.81"/>
    <n v="21733"/>
    <n v="1019"/>
    <n v="4.6887222196659459E-2"/>
    <n v="2.1735132482826298"/>
    <n v="64"/>
    <n v="34.606406249999999"/>
    <n v="6.2806673209028455E-2"/>
    <n v="31"/>
    <n v="0.484375"/>
    <n v="19"/>
    <n v="12"/>
    <n v="71.445483870967735"/>
  </r>
  <r>
    <x v="11"/>
    <x v="1"/>
    <x v="1"/>
    <n v="2079.1799999999998"/>
    <n v="18303"/>
    <n v="1048"/>
    <n v="5.7258372944326064E-2"/>
    <n v="1.9839503816793891"/>
    <n v="54"/>
    <n v="38.50333333333333"/>
    <n v="5.1526717557251911E-2"/>
    <n v="25"/>
    <n v="0.46296296296296297"/>
    <n v="10"/>
    <n v="15"/>
    <n v="83.167199999999994"/>
  </r>
  <r>
    <x v="12"/>
    <x v="1"/>
    <x v="1"/>
    <n v="2464.2199999999998"/>
    <n v="18639"/>
    <n v="1002"/>
    <n v="5.3758248833091903E-2"/>
    <n v="2.4593013972055888"/>
    <n v="60"/>
    <n v="41.07033333333333"/>
    <n v="5.9880239520958084E-2"/>
    <n v="26"/>
    <n v="0.43333333333333335"/>
    <n v="11"/>
    <n v="15"/>
    <n v="94.777692307692305"/>
  </r>
  <r>
    <x v="13"/>
    <x v="1"/>
    <x v="1"/>
    <n v="2252.27"/>
    <n v="21633"/>
    <n v="1133"/>
    <n v="5.2373688346507651E-2"/>
    <n v="1.9878817299205649"/>
    <n v="66"/>
    <n v="34.12530303030303"/>
    <n v="5.8252427184466021E-2"/>
    <n v="38"/>
    <n v="0.5757575757575758"/>
    <n v="14"/>
    <n v="24"/>
    <n v="59.270263157894739"/>
  </r>
  <r>
    <x v="14"/>
    <x v="1"/>
    <x v="1"/>
    <n v="1904.89"/>
    <n v="22364"/>
    <n v="1100"/>
    <n v="4.9186192094437489E-2"/>
    <n v="1.7317181818181819"/>
    <n v="52"/>
    <n v="36.6325"/>
    <n v="4.7272727272727272E-2"/>
    <n v="37"/>
    <n v="0.71153846153846156"/>
    <n v="16"/>
    <n v="21"/>
    <n v="51.483513513513515"/>
  </r>
  <r>
    <x v="15"/>
    <x v="1"/>
    <x v="1"/>
    <n v="1822.56"/>
    <n v="20272"/>
    <n v="1128"/>
    <n v="5.564325177584846E-2"/>
    <n v="1.6157446808510638"/>
    <n v="63"/>
    <n v="28.929523809523808"/>
    <n v="5.5851063829787231E-2"/>
    <n v="20"/>
    <n v="0.31746031746031744"/>
    <n v="16"/>
    <n v="4"/>
    <n v="91.128"/>
  </r>
  <r>
    <x v="16"/>
    <x v="1"/>
    <x v="1"/>
    <n v="2485.5100000000002"/>
    <n v="21886"/>
    <n v="1097"/>
    <n v="5.0123366535684916E-2"/>
    <n v="2.2657338195077488"/>
    <n v="64"/>
    <n v="38.836093750000003"/>
    <n v="5.8340929808568823E-2"/>
    <n v="25"/>
    <n v="0.390625"/>
    <n v="10"/>
    <n v="15"/>
    <n v="99.420400000000015"/>
  </r>
  <r>
    <x v="17"/>
    <x v="1"/>
    <x v="1"/>
    <n v="2489.15"/>
    <n v="22725"/>
    <n v="1177"/>
    <n v="5.1793179317931794E-2"/>
    <n v="2.1148258283772305"/>
    <n v="55"/>
    <n v="45.257272727272728"/>
    <n v="4.6728971962616821E-2"/>
    <n v="29"/>
    <n v="0.52727272727272723"/>
    <n v="13"/>
    <n v="16"/>
    <n v="85.83275862068966"/>
  </r>
  <r>
    <x v="18"/>
    <x v="1"/>
    <x v="1"/>
    <n v="1909.03"/>
    <n v="21522"/>
    <n v="988"/>
    <n v="4.5906514264473564E-2"/>
    <n v="1.9322165991902833"/>
    <n v="66"/>
    <n v="28.924696969696971"/>
    <n v="6.6801619433198386E-2"/>
    <n v="39"/>
    <n v="0.59090909090909094"/>
    <n v="18"/>
    <n v="21"/>
    <n v="48.949487179487178"/>
  </r>
  <r>
    <x v="19"/>
    <x v="1"/>
    <x v="1"/>
    <n v="2388.33"/>
    <n v="21951"/>
    <n v="1119"/>
    <n v="5.0977176438431054E-2"/>
    <n v="2.1343431635388739"/>
    <n v="67"/>
    <n v="35.646716417910447"/>
    <n v="5.9874888293118857E-2"/>
    <n v="26"/>
    <n v="0.38805970149253732"/>
    <n v="14"/>
    <n v="12"/>
    <n v="91.858846153846144"/>
  </r>
  <r>
    <x v="20"/>
    <x v="1"/>
    <x v="1"/>
    <n v="2151.42"/>
    <n v="21318"/>
    <n v="1004"/>
    <n v="4.7096350501923255E-2"/>
    <n v="2.1428486055776892"/>
    <n v="69"/>
    <n v="31.18"/>
    <n v="6.872509960159362E-2"/>
    <n v="31"/>
    <n v="0.44927536231884058"/>
    <n v="14"/>
    <n v="17"/>
    <n v="69.400645161290328"/>
  </r>
  <r>
    <x v="21"/>
    <x v="1"/>
    <x v="1"/>
    <n v="2146.15"/>
    <n v="18494"/>
    <n v="995"/>
    <n v="5.3801232832269924E-2"/>
    <n v="2.1569346733668344"/>
    <n v="69"/>
    <n v="31.103623188405798"/>
    <n v="6.9346733668341709E-2"/>
    <n v="38"/>
    <n v="0.55072463768115942"/>
    <n v="17"/>
    <n v="21"/>
    <n v="56.477631578947374"/>
  </r>
  <r>
    <x v="22"/>
    <x v="1"/>
    <x v="1"/>
    <n v="2425.6999999999998"/>
    <n v="22381"/>
    <n v="1034"/>
    <n v="4.6199901702336801E-2"/>
    <n v="2.3459381044487424"/>
    <n v="53"/>
    <n v="45.767924528301883"/>
    <n v="5.1257253384912958E-2"/>
    <n v="24"/>
    <n v="0.45283018867924529"/>
    <n v="19"/>
    <n v="5"/>
    <n v="101.07083333333333"/>
  </r>
  <r>
    <x v="23"/>
    <x v="1"/>
    <x v="1"/>
    <n v="2113.66"/>
    <n v="21497"/>
    <n v="1002"/>
    <n v="4.6611155044889982E-2"/>
    <n v="2.109441117764471"/>
    <n v="52"/>
    <n v="40.647307692307692"/>
    <n v="5.1896207584830337E-2"/>
    <n v="34"/>
    <n v="0.65384615384615385"/>
    <n v="18"/>
    <n v="16"/>
    <n v="62.166470588235292"/>
  </r>
  <r>
    <x v="24"/>
    <x v="1"/>
    <x v="1"/>
    <n v="1862.78"/>
    <n v="21887"/>
    <n v="990"/>
    <n v="4.5232329693425319E-2"/>
    <n v="1.8815959595959595"/>
    <n v="68"/>
    <n v="27.393823529411765"/>
    <n v="6.8686868686868685E-2"/>
    <n v="31"/>
    <n v="0.45588235294117646"/>
    <n v="17"/>
    <n v="14"/>
    <n v="60.089677419354835"/>
  </r>
  <r>
    <x v="25"/>
    <x v="1"/>
    <x v="1"/>
    <n v="2104.34"/>
    <n v="20668"/>
    <n v="1175"/>
    <n v="5.68511708922005E-2"/>
    <n v="1.7909276595744683"/>
    <n v="51"/>
    <n v="41.261568627450984"/>
    <n v="4.3404255319148939E-2"/>
    <n v="38"/>
    <n v="0.74509803921568629"/>
    <n v="13"/>
    <n v="25"/>
    <n v="55.377368421052637"/>
  </r>
  <r>
    <x v="26"/>
    <x v="1"/>
    <x v="1"/>
    <n v="1937.7"/>
    <n v="18574"/>
    <n v="1126"/>
    <n v="6.0622375363411217E-2"/>
    <n v="1.7208703374777976"/>
    <n v="66"/>
    <n v="29.359090909090909"/>
    <n v="5.8614564831261103E-2"/>
    <n v="26"/>
    <n v="0.39393939393939392"/>
    <n v="15"/>
    <n v="11"/>
    <n v="74.526923076923083"/>
  </r>
  <r>
    <x v="27"/>
    <x v="1"/>
    <x v="1"/>
    <n v="1844.76"/>
    <n v="20608"/>
    <n v="1195"/>
    <n v="5.7987189440993792E-2"/>
    <n v="1.5437322175732218"/>
    <n v="58"/>
    <n v="31.806206896551725"/>
    <n v="4.8535564853556486E-2"/>
    <n v="28"/>
    <n v="0.48275862068965519"/>
    <n v="11"/>
    <n v="17"/>
    <n v="65.88428571428571"/>
  </r>
  <r>
    <x v="28"/>
    <x v="1"/>
    <x v="1"/>
    <n v="2008.47"/>
    <n v="20171"/>
    <n v="1142"/>
    <n v="5.661593376629815E-2"/>
    <n v="1.7587302977232926"/>
    <n v="52"/>
    <n v="38.62442307692308"/>
    <n v="4.553415061295972E-2"/>
    <n v="36"/>
    <n v="0.69230769230769229"/>
    <n v="16"/>
    <n v="20"/>
    <n v="55.790833333333332"/>
  </r>
  <r>
    <x v="29"/>
    <x v="1"/>
    <x v="1"/>
    <n v="2414.65"/>
    <n v="18600"/>
    <n v="1181"/>
    <n v="6.3494623655913976E-2"/>
    <n v="2.0445808636748519"/>
    <n v="52"/>
    <n v="46.435576923076923"/>
    <n v="4.4030482641828961E-2"/>
    <n v="32"/>
    <n v="0.61538461538461542"/>
    <n v="18"/>
    <n v="14"/>
    <n v="75.457812500000003"/>
  </r>
  <r>
    <x v="0"/>
    <x v="0"/>
    <x v="2"/>
    <n v="2007.78"/>
    <n v="22655"/>
    <n v="918"/>
    <n v="4.0520856323107479E-2"/>
    <n v="2.187124183006536"/>
    <n v="59"/>
    <n v="34.03016949152542"/>
    <n v="6.4270152505446626E-2"/>
    <n v="34"/>
    <n v="0.57627118644067798"/>
    <n v="16"/>
    <n v="18"/>
    <n v="59.052352941176473"/>
  </r>
  <r>
    <x v="1"/>
    <x v="0"/>
    <x v="2"/>
    <n v="2083.0700000000002"/>
    <n v="19843"/>
    <n v="1133"/>
    <n v="5.709822103512574E-2"/>
    <n v="1.8385436893203886"/>
    <n v="63"/>
    <n v="33.064603174603178"/>
    <n v="5.5604589585172108E-2"/>
    <n v="34"/>
    <n v="0.53968253968253965"/>
    <n v="10"/>
    <n v="24"/>
    <n v="61.266764705882359"/>
  </r>
  <r>
    <x v="2"/>
    <x v="0"/>
    <x v="2"/>
    <n v="2458.37"/>
    <n v="22040"/>
    <n v="968"/>
    <n v="4.3920145190562615E-2"/>
    <n v="2.539638429752066"/>
    <n v="64"/>
    <n v="38.412031249999998"/>
    <n v="6.6115702479338845E-2"/>
    <n v="30"/>
    <n v="0.46875"/>
    <n v="15"/>
    <n v="15"/>
    <n v="81.945666666666668"/>
  </r>
  <r>
    <x v="3"/>
    <x v="0"/>
    <x v="2"/>
    <n v="1970.87"/>
    <n v="22842"/>
    <n v="936"/>
    <n v="4.097714736012608E-2"/>
    <n v="2.1056303418803419"/>
    <n v="51"/>
    <n v="38.644509803921565"/>
    <n v="5.4487179487179488E-2"/>
    <n v="37"/>
    <n v="0.72549019607843135"/>
    <n v="19"/>
    <n v="18"/>
    <n v="53.266756756756756"/>
  </r>
  <r>
    <x v="4"/>
    <x v="0"/>
    <x v="2"/>
    <n v="1854.31"/>
    <n v="20546"/>
    <n v="1073"/>
    <n v="5.2224277231577923E-2"/>
    <n v="1.7281547064305685"/>
    <n v="54"/>
    <n v="34.33907407407407"/>
    <n v="5.0326188257222737E-2"/>
    <n v="37"/>
    <n v="0.68518518518518523"/>
    <n v="13"/>
    <n v="24"/>
    <n v="50.116486486486487"/>
  </r>
  <r>
    <x v="5"/>
    <x v="0"/>
    <x v="2"/>
    <n v="2341.1799999999998"/>
    <n v="20760"/>
    <n v="912"/>
    <n v="4.3930635838150288E-2"/>
    <n v="2.5670833333333332"/>
    <n v="58"/>
    <n v="40.365172413793104"/>
    <n v="6.3596491228070179E-2"/>
    <n v="31"/>
    <n v="0.53448275862068961"/>
    <n v="13"/>
    <n v="18"/>
    <n v="75.521935483870962"/>
  </r>
  <r>
    <x v="6"/>
    <x v="0"/>
    <x v="2"/>
    <n v="2152.2199999999998"/>
    <n v="19581"/>
    <n v="1133"/>
    <n v="5.7862213370103673E-2"/>
    <n v="1.8995763459841128"/>
    <n v="58"/>
    <n v="37.107241379310338"/>
    <n v="5.1191526919682262E-2"/>
    <n v="38"/>
    <n v="0.65517241379310343"/>
    <n v="10"/>
    <n v="28"/>
    <n v="56.637368421052628"/>
  </r>
  <r>
    <x v="7"/>
    <x v="0"/>
    <x v="2"/>
    <n v="2164.2800000000002"/>
    <n v="22526"/>
    <n v="1058"/>
    <n v="4.6967948148805824E-2"/>
    <n v="2.0456332703213613"/>
    <n v="52"/>
    <n v="41.620769230769234"/>
    <n v="4.9149338374291113E-2"/>
    <n v="30"/>
    <n v="0.57692307692307687"/>
    <n v="15"/>
    <n v="15"/>
    <n v="72.14266666666667"/>
  </r>
  <r>
    <x v="8"/>
    <x v="0"/>
    <x v="2"/>
    <n v="1999.37"/>
    <n v="22601"/>
    <n v="1114"/>
    <n v="4.9289854431219859E-2"/>
    <n v="1.7947666068222621"/>
    <n v="60"/>
    <n v="33.322833333333328"/>
    <n v="5.385996409335727E-2"/>
    <n v="25"/>
    <n v="0.41666666666666669"/>
    <n v="11"/>
    <n v="14"/>
    <n v="79.974800000000002"/>
  </r>
  <r>
    <x v="9"/>
    <x v="0"/>
    <x v="2"/>
    <n v="2358.67"/>
    <n v="22829"/>
    <n v="1093"/>
    <n v="4.7877699417407681E-2"/>
    <n v="2.1579780420860017"/>
    <n v="68"/>
    <n v="34.686323529411766"/>
    <n v="6.2214089661482161E-2"/>
    <n v="33"/>
    <n v="0.48529411764705882"/>
    <n v="16"/>
    <n v="17"/>
    <n v="71.474848484848494"/>
  </r>
  <r>
    <x v="10"/>
    <x v="0"/>
    <x v="2"/>
    <n v="1959.07"/>
    <n v="21607"/>
    <n v="1016"/>
    <n v="4.7021798491229692E-2"/>
    <n v="1.9282185039370079"/>
    <n v="54"/>
    <n v="36.279074074074074"/>
    <n v="5.3149606299212601E-2"/>
    <n v="21"/>
    <n v="0.3888888888888889"/>
    <n v="11"/>
    <n v="10"/>
    <n v="93.289047619047622"/>
  </r>
  <r>
    <x v="11"/>
    <x v="0"/>
    <x v="2"/>
    <n v="2045.06"/>
    <n v="21757"/>
    <n v="1170"/>
    <n v="5.3775796295445141E-2"/>
    <n v="1.7479145299145298"/>
    <n v="57"/>
    <n v="35.878245614035087"/>
    <n v="4.8717948717948718E-2"/>
    <n v="24"/>
    <n v="0.42105263157894735"/>
    <n v="15"/>
    <n v="9"/>
    <n v="85.210833333333326"/>
  </r>
  <r>
    <x v="12"/>
    <x v="0"/>
    <x v="2"/>
    <n v="2409.3200000000002"/>
    <n v="20929"/>
    <n v="1178"/>
    <n v="5.6285536814945768E-2"/>
    <n v="2.0452631578947371"/>
    <n v="53"/>
    <n v="45.458867924528306"/>
    <n v="4.4991511035653652E-2"/>
    <n v="26"/>
    <n v="0.49056603773584906"/>
    <n v="19"/>
    <n v="7"/>
    <n v="92.666153846153847"/>
  </r>
  <r>
    <x v="13"/>
    <x v="0"/>
    <x v="2"/>
    <n v="2003.05"/>
    <n v="21241"/>
    <n v="1118"/>
    <n v="5.2634056776987903E-2"/>
    <n v="1.7916368515205725"/>
    <n v="63"/>
    <n v="31.794444444444444"/>
    <n v="5.635062611806798E-2"/>
    <n v="23"/>
    <n v="0.36507936507936506"/>
    <n v="19"/>
    <n v="4"/>
    <n v="87.089130434782604"/>
  </r>
  <r>
    <x v="14"/>
    <x v="0"/>
    <x v="2"/>
    <n v="2056.46"/>
    <n v="18438"/>
    <n v="1042"/>
    <n v="5.6513721661785442E-2"/>
    <n v="1.973570057581574"/>
    <n v="63"/>
    <n v="32.642222222222223"/>
    <n v="6.0460652591170824E-2"/>
    <n v="34"/>
    <n v="0.53968253968253965"/>
    <n v="17"/>
    <n v="17"/>
    <n v="60.484117647058824"/>
  </r>
  <r>
    <x v="15"/>
    <x v="0"/>
    <x v="2"/>
    <n v="1923.66"/>
    <n v="19529"/>
    <n v="1010"/>
    <n v="5.171795790875109E-2"/>
    <n v="1.9046138613861388"/>
    <n v="50"/>
    <n v="38.473199999999999"/>
    <n v="4.9504950495049507E-2"/>
    <n v="29"/>
    <n v="0.57999999999999996"/>
    <n v="18"/>
    <n v="11"/>
    <n v="66.333103448275864"/>
  </r>
  <r>
    <x v="16"/>
    <x v="0"/>
    <x v="2"/>
    <n v="2014.45"/>
    <n v="19648"/>
    <n v="977"/>
    <n v="4.9725162866449513E-2"/>
    <n v="2.0618730808597747"/>
    <n v="56"/>
    <n v="35.972321428571426"/>
    <n v="5.7318321392016376E-2"/>
    <n v="36"/>
    <n v="0.6428571428571429"/>
    <n v="17"/>
    <n v="19"/>
    <n v="55.956944444444446"/>
  </r>
  <r>
    <x v="17"/>
    <x v="0"/>
    <x v="2"/>
    <n v="2235.11"/>
    <n v="21138"/>
    <n v="1194"/>
    <n v="5.6485949474879366E-2"/>
    <n v="1.8719514237855948"/>
    <n v="67"/>
    <n v="33.359850746268656"/>
    <n v="5.6113902847571187E-2"/>
    <n v="29"/>
    <n v="0.43283582089552236"/>
    <n v="16"/>
    <n v="13"/>
    <n v="77.072758620689655"/>
  </r>
  <r>
    <x v="18"/>
    <x v="0"/>
    <x v="2"/>
    <n v="1992.01"/>
    <n v="20873"/>
    <n v="1120"/>
    <n v="5.3657835481243712E-2"/>
    <n v="1.7785803571428571"/>
    <n v="68"/>
    <n v="29.294264705882352"/>
    <n v="6.0714285714285714E-2"/>
    <n v="32"/>
    <n v="0.47058823529411764"/>
    <n v="12"/>
    <n v="20"/>
    <n v="62.2503125"/>
  </r>
  <r>
    <x v="19"/>
    <x v="0"/>
    <x v="2"/>
    <n v="1935.74"/>
    <n v="22888"/>
    <n v="1054"/>
    <n v="4.6050332051730161E-2"/>
    <n v="1.8365654648956358"/>
    <n v="62"/>
    <n v="31.221612903225807"/>
    <n v="5.8823529411764705E-2"/>
    <n v="34"/>
    <n v="0.54838709677419351"/>
    <n v="13"/>
    <n v="21"/>
    <n v="56.933529411764709"/>
  </r>
  <r>
    <x v="20"/>
    <x v="0"/>
    <x v="2"/>
    <n v="2355.83"/>
    <n v="22331"/>
    <n v="918"/>
    <n v="4.1108772558326991E-2"/>
    <n v="2.5662636165577339"/>
    <n v="54"/>
    <n v="43.626481481481477"/>
    <n v="5.8823529411764705E-2"/>
    <n v="25"/>
    <n v="0.46296296296296297"/>
    <n v="19"/>
    <n v="6"/>
    <n v="94.233199999999997"/>
  </r>
  <r>
    <x v="21"/>
    <x v="0"/>
    <x v="2"/>
    <n v="2110.46"/>
    <n v="18019"/>
    <n v="1072"/>
    <n v="5.9492757644708363E-2"/>
    <n v="1.9687126865671642"/>
    <n v="62"/>
    <n v="34.039677419354838"/>
    <n v="5.7835820895522388E-2"/>
    <n v="28"/>
    <n v="0.45161290322580644"/>
    <n v="15"/>
    <n v="13"/>
    <n v="75.373571428571424"/>
  </r>
  <r>
    <x v="22"/>
    <x v="0"/>
    <x v="2"/>
    <n v="1864.22"/>
    <n v="21012"/>
    <n v="950"/>
    <n v="4.5212259661146011E-2"/>
    <n v="1.9623368421052632"/>
    <n v="68"/>
    <n v="27.414999999999999"/>
    <n v="7.1578947368421048E-2"/>
    <n v="27"/>
    <n v="0.39705882352941174"/>
    <n v="16"/>
    <n v="11"/>
    <n v="69.04518518518519"/>
  </r>
  <r>
    <x v="23"/>
    <x v="0"/>
    <x v="2"/>
    <n v="2102.31"/>
    <n v="19968"/>
    <n v="904"/>
    <n v="4.5272435897435896E-2"/>
    <n v="2.3255641592920355"/>
    <n v="53"/>
    <n v="39.666226415094336"/>
    <n v="5.8628318584070797E-2"/>
    <n v="28"/>
    <n v="0.52830188679245282"/>
    <n v="17"/>
    <n v="11"/>
    <n v="75.082499999999996"/>
  </r>
  <r>
    <x v="24"/>
    <x v="0"/>
    <x v="2"/>
    <n v="2056.42"/>
    <n v="20171"/>
    <n v="1130"/>
    <n v="5.6021020276634775E-2"/>
    <n v="1.8198407079646017"/>
    <n v="51"/>
    <n v="40.321960784313724"/>
    <n v="4.5132743362831858E-2"/>
    <n v="28"/>
    <n v="0.5490196078431373"/>
    <n v="10"/>
    <n v="18"/>
    <n v="73.443571428571431"/>
  </r>
  <r>
    <x v="25"/>
    <x v="0"/>
    <x v="2"/>
    <n v="1933.84"/>
    <n v="22898"/>
    <n v="1035"/>
    <n v="4.52004541881387E-2"/>
    <n v="1.8684444444444444"/>
    <n v="60"/>
    <n v="32.230666666666664"/>
    <n v="5.7971014492753624E-2"/>
    <n v="22"/>
    <n v="0.36666666666666664"/>
    <n v="11"/>
    <n v="11"/>
    <n v="87.901818181818172"/>
  </r>
  <r>
    <x v="26"/>
    <x v="0"/>
    <x v="2"/>
    <n v="2427.54"/>
    <n v="19507"/>
    <n v="987"/>
    <n v="5.0597221510227101E-2"/>
    <n v="2.4595136778115503"/>
    <n v="50"/>
    <n v="48.550800000000002"/>
    <n v="5.0658561296859167E-2"/>
    <n v="33"/>
    <n v="0.66"/>
    <n v="19"/>
    <n v="14"/>
    <n v="73.561818181818182"/>
  </r>
  <r>
    <x v="27"/>
    <x v="0"/>
    <x v="2"/>
    <n v="1969.54"/>
    <n v="19051"/>
    <n v="923"/>
    <n v="4.8448900320193167E-2"/>
    <n v="2.1338461538461537"/>
    <n v="56"/>
    <n v="35.170357142857142"/>
    <n v="6.0671722643553631E-2"/>
    <n v="21"/>
    <n v="0.375"/>
    <n v="18"/>
    <n v="3"/>
    <n v="93.787619047619046"/>
  </r>
  <r>
    <x v="28"/>
    <x v="0"/>
    <x v="2"/>
    <n v="2034.69"/>
    <n v="18688"/>
    <n v="932"/>
    <n v="4.9871575342465752E-2"/>
    <n v="2.1831437768240343"/>
    <n v="69"/>
    <n v="29.488260869565217"/>
    <n v="7.4034334763948495E-2"/>
    <n v="37"/>
    <n v="0.53623188405797106"/>
    <n v="12"/>
    <n v="25"/>
    <n v="54.991621621621626"/>
  </r>
  <r>
    <x v="29"/>
    <x v="0"/>
    <x v="2"/>
    <n v="2472.6799999999998"/>
    <n v="19828"/>
    <n v="1116"/>
    <n v="5.6284042767803105E-2"/>
    <n v="2.2156630824372758"/>
    <n v="53"/>
    <n v="46.654339622641508"/>
    <n v="4.7491039426523295E-2"/>
    <n v="34"/>
    <n v="0.64150943396226412"/>
    <n v="18"/>
    <n v="16"/>
    <n v="72.72588235294117"/>
  </r>
  <r>
    <x v="0"/>
    <x v="1"/>
    <x v="2"/>
    <n v="2003.64"/>
    <n v="21963"/>
    <n v="936"/>
    <n v="4.2617128807539956E-2"/>
    <n v="2.1406410256410258"/>
    <n v="51"/>
    <n v="39.287058823529414"/>
    <n v="5.4487179487179488E-2"/>
    <n v="37"/>
    <n v="0.72549019607843135"/>
    <n v="18"/>
    <n v="19"/>
    <n v="54.152432432432434"/>
  </r>
  <r>
    <x v="1"/>
    <x v="1"/>
    <x v="2"/>
    <n v="1970.7"/>
    <n v="22330"/>
    <n v="1071"/>
    <n v="4.7962382445141068E-2"/>
    <n v="1.8400560224089637"/>
    <n v="58"/>
    <n v="33.977586206896554"/>
    <n v="5.4154995331465922E-2"/>
    <n v="32"/>
    <n v="0.55172413793103448"/>
    <n v="13"/>
    <n v="19"/>
    <n v="61.584375000000001"/>
  </r>
  <r>
    <x v="2"/>
    <x v="1"/>
    <x v="2"/>
    <n v="2149.02"/>
    <n v="20356"/>
    <n v="1011"/>
    <n v="4.9665946158380825E-2"/>
    <n v="2.1256379821958458"/>
    <n v="66"/>
    <n v="32.560909090909092"/>
    <n v="6.5281899109792291E-2"/>
    <n v="24"/>
    <n v="0.36363636363636365"/>
    <n v="17"/>
    <n v="7"/>
    <n v="89.542500000000004"/>
  </r>
  <r>
    <x v="3"/>
    <x v="1"/>
    <x v="2"/>
    <n v="1964.21"/>
    <n v="19205"/>
    <n v="1101"/>
    <n v="5.7328820619630308E-2"/>
    <n v="1.7840236148955495"/>
    <n v="64"/>
    <n v="30.690781250000001"/>
    <n v="5.8128973660308808E-2"/>
    <n v="20"/>
    <n v="0.3125"/>
    <n v="13"/>
    <n v="7"/>
    <n v="98.210499999999996"/>
  </r>
  <r>
    <x v="4"/>
    <x v="1"/>
    <x v="2"/>
    <n v="2307.7800000000002"/>
    <n v="20707"/>
    <n v="1173"/>
    <n v="5.6647510503694404E-2"/>
    <n v="1.9674168797953966"/>
    <n v="66"/>
    <n v="34.966363636363639"/>
    <n v="5.6265984654731455E-2"/>
    <n v="33"/>
    <n v="0.5"/>
    <n v="18"/>
    <n v="15"/>
    <n v="69.932727272727277"/>
  </r>
  <r>
    <x v="5"/>
    <x v="1"/>
    <x v="2"/>
    <n v="2351.69"/>
    <n v="19863"/>
    <n v="1192"/>
    <n v="6.0011075869707498E-2"/>
    <n v="1.9728942953020134"/>
    <n v="66"/>
    <n v="35.631666666666668"/>
    <n v="5.5369127516778527E-2"/>
    <n v="35"/>
    <n v="0.53030303030303028"/>
    <n v="13"/>
    <n v="22"/>
    <n v="67.191142857142864"/>
  </r>
  <r>
    <x v="6"/>
    <x v="1"/>
    <x v="2"/>
    <n v="2192.2600000000002"/>
    <n v="20281"/>
    <n v="964"/>
    <n v="4.7532172969774668E-2"/>
    <n v="2.2741286307053943"/>
    <n v="63"/>
    <n v="34.797777777777782"/>
    <n v="6.5352697095435688E-2"/>
    <n v="37"/>
    <n v="0.58730158730158732"/>
    <n v="10"/>
    <n v="27"/>
    <n v="59.250270270270278"/>
  </r>
  <r>
    <x v="7"/>
    <x v="1"/>
    <x v="2"/>
    <n v="2472.2199999999998"/>
    <n v="18394"/>
    <n v="1074"/>
    <n v="5.8388604979884746E-2"/>
    <n v="2.3018808193668527"/>
    <n v="53"/>
    <n v="46.645660377358489"/>
    <n v="4.9348230912476726E-2"/>
    <n v="32"/>
    <n v="0.60377358490566035"/>
    <n v="14"/>
    <n v="18"/>
    <n v="77.256874999999994"/>
  </r>
  <r>
    <x v="8"/>
    <x v="1"/>
    <x v="2"/>
    <n v="2340.98"/>
    <n v="20304"/>
    <n v="1097"/>
    <n v="5.4028762805358552E-2"/>
    <n v="2.1339835916134913"/>
    <n v="58"/>
    <n v="40.361724137931034"/>
    <n v="5.2871467639015499E-2"/>
    <n v="20"/>
    <n v="0.34482758620689657"/>
    <n v="16"/>
    <n v="4"/>
    <n v="117.04900000000001"/>
  </r>
  <r>
    <x v="9"/>
    <x v="1"/>
    <x v="2"/>
    <n v="2054"/>
    <n v="21903"/>
    <n v="1155"/>
    <n v="5.2732502396931925E-2"/>
    <n v="1.7783549783549784"/>
    <n v="65"/>
    <n v="31.6"/>
    <n v="5.627705627705628E-2"/>
    <n v="25"/>
    <n v="0.38461538461538464"/>
    <n v="10"/>
    <n v="15"/>
    <n v="82.16"/>
  </r>
  <r>
    <x v="10"/>
    <x v="1"/>
    <x v="2"/>
    <n v="2457.13"/>
    <n v="21111"/>
    <n v="1199"/>
    <n v="5.6795035763346123E-2"/>
    <n v="2.0493160967472894"/>
    <n v="58"/>
    <n v="42.364310344827587"/>
    <n v="4.8373644703919937E-2"/>
    <n v="30"/>
    <n v="0.51724137931034486"/>
    <n v="17"/>
    <n v="13"/>
    <n v="81.904333333333341"/>
  </r>
  <r>
    <x v="11"/>
    <x v="1"/>
    <x v="2"/>
    <n v="2146.62"/>
    <n v="21037"/>
    <n v="989"/>
    <n v="4.7012406711983645E-2"/>
    <n v="2.1704954499494438"/>
    <n v="63"/>
    <n v="34.073333333333331"/>
    <n v="6.3700707785642061E-2"/>
    <n v="25"/>
    <n v="0.3968253968253968"/>
    <n v="10"/>
    <n v="15"/>
    <n v="85.864800000000002"/>
  </r>
  <r>
    <x v="12"/>
    <x v="1"/>
    <x v="2"/>
    <n v="1928.88"/>
    <n v="18722"/>
    <n v="946"/>
    <n v="5.0528789659224443E-2"/>
    <n v="2.0389852008456661"/>
    <n v="51"/>
    <n v="37.821176470588235"/>
    <n v="5.3911205073995772E-2"/>
    <n v="28"/>
    <n v="0.5490196078431373"/>
    <n v="18"/>
    <n v="10"/>
    <n v="68.888571428571439"/>
  </r>
  <r>
    <x v="13"/>
    <x v="1"/>
    <x v="2"/>
    <n v="1955.02"/>
    <n v="22224"/>
    <n v="994"/>
    <n v="4.4726421886249097E-2"/>
    <n v="1.96682092555332"/>
    <n v="59"/>
    <n v="33.135932203389828"/>
    <n v="5.9356136820925554E-2"/>
    <n v="33"/>
    <n v="0.55932203389830504"/>
    <n v="17"/>
    <n v="16"/>
    <n v="59.243030303030302"/>
  </r>
  <r>
    <x v="14"/>
    <x v="1"/>
    <x v="2"/>
    <n v="2084.4499999999998"/>
    <n v="20626"/>
    <n v="1130"/>
    <n v="5.4785222534664987E-2"/>
    <n v="1.8446460176991148"/>
    <n v="68"/>
    <n v="30.653676470588234"/>
    <n v="6.0176991150442477E-2"/>
    <n v="37"/>
    <n v="0.54411764705882348"/>
    <n v="19"/>
    <n v="18"/>
    <n v="56.336486486486478"/>
  </r>
  <r>
    <x v="15"/>
    <x v="1"/>
    <x v="2"/>
    <n v="1897.8"/>
    <n v="19555"/>
    <n v="969"/>
    <n v="4.9552544106366656E-2"/>
    <n v="1.9585139318885449"/>
    <n v="68"/>
    <n v="27.908823529411762"/>
    <n v="7.0175438596491224E-2"/>
    <n v="31"/>
    <n v="0.45588235294117646"/>
    <n v="11"/>
    <n v="20"/>
    <n v="61.219354838709677"/>
  </r>
  <r>
    <x v="16"/>
    <x v="1"/>
    <x v="2"/>
    <n v="1994.63"/>
    <n v="20785"/>
    <n v="1066"/>
    <n v="5.1286985807072409E-2"/>
    <n v="1.8711350844277674"/>
    <n v="60"/>
    <n v="33.243833333333335"/>
    <n v="5.6285178236397747E-2"/>
    <n v="34"/>
    <n v="0.56666666666666665"/>
    <n v="12"/>
    <n v="22"/>
    <n v="58.665588235294123"/>
  </r>
  <r>
    <x v="17"/>
    <x v="1"/>
    <x v="2"/>
    <n v="1808.53"/>
    <n v="22194"/>
    <n v="996"/>
    <n v="4.4876993782103268E-2"/>
    <n v="1.815793172690763"/>
    <n v="57"/>
    <n v="31.728596491228071"/>
    <n v="5.7228915662650599E-2"/>
    <n v="20"/>
    <n v="0.35087719298245612"/>
    <n v="15"/>
    <n v="5"/>
    <n v="90.426500000000004"/>
  </r>
  <r>
    <x v="18"/>
    <x v="1"/>
    <x v="2"/>
    <n v="2273.34"/>
    <n v="18285"/>
    <n v="1118"/>
    <n v="6.1143013398960895E-2"/>
    <n v="2.0333989266547405"/>
    <n v="57"/>
    <n v="39.883157894736847"/>
    <n v="5.0983899821109124E-2"/>
    <n v="28"/>
    <n v="0.49122807017543857"/>
    <n v="14"/>
    <n v="14"/>
    <n v="81.190714285714293"/>
  </r>
  <r>
    <x v="19"/>
    <x v="1"/>
    <x v="2"/>
    <n v="1800.66"/>
    <n v="19855"/>
    <n v="1159"/>
    <n v="5.8373205741626792E-2"/>
    <n v="1.5536324417601381"/>
    <n v="68"/>
    <n v="26.480294117647059"/>
    <n v="5.8671268334771355E-2"/>
    <n v="22"/>
    <n v="0.3235294117647059"/>
    <n v="12"/>
    <n v="10"/>
    <n v="81.848181818181828"/>
  </r>
  <r>
    <x v="20"/>
    <x v="1"/>
    <x v="2"/>
    <n v="1848.65"/>
    <n v="19522"/>
    <n v="1008"/>
    <n v="5.1634053887921319E-2"/>
    <n v="1.8339781746031747"/>
    <n v="67"/>
    <n v="27.591791044776119"/>
    <n v="6.6468253968253968E-2"/>
    <n v="21"/>
    <n v="0.31343283582089554"/>
    <n v="13"/>
    <n v="8"/>
    <n v="88.030952380952385"/>
  </r>
  <r>
    <x v="21"/>
    <x v="1"/>
    <x v="2"/>
    <n v="2416.38"/>
    <n v="18028"/>
    <n v="1195"/>
    <n v="6.6285777679165742E-2"/>
    <n v="2.0220753138075316"/>
    <n v="52"/>
    <n v="46.468846153846158"/>
    <n v="4.3514644351464432E-2"/>
    <n v="21"/>
    <n v="0.40384615384615385"/>
    <n v="19"/>
    <n v="2"/>
    <n v="115.06571428571429"/>
  </r>
  <r>
    <x v="22"/>
    <x v="1"/>
    <x v="2"/>
    <n v="2134"/>
    <n v="18900"/>
    <n v="1195"/>
    <n v="6.322751322751323E-2"/>
    <n v="1.7857740585774058"/>
    <n v="52"/>
    <n v="41.03846153846154"/>
    <n v="4.3514644351464432E-2"/>
    <n v="21"/>
    <n v="0.40384615384615385"/>
    <n v="10"/>
    <n v="11"/>
    <n v="101.61904761904762"/>
  </r>
  <r>
    <x v="23"/>
    <x v="1"/>
    <x v="2"/>
    <n v="1874.59"/>
    <n v="19506"/>
    <n v="937"/>
    <n v="4.8036501589254585E-2"/>
    <n v="2.0006296691568837"/>
    <n v="67"/>
    <n v="27.978955223880597"/>
    <n v="7.1504802561366057E-2"/>
    <n v="31"/>
    <n v="0.46268656716417911"/>
    <n v="18"/>
    <n v="13"/>
    <n v="60.470645161290321"/>
  </r>
  <r>
    <x v="24"/>
    <x v="1"/>
    <x v="2"/>
    <n v="2317.75"/>
    <n v="21610"/>
    <n v="1134"/>
    <n v="5.247570569180935E-2"/>
    <n v="2.0438712522045854"/>
    <n v="54"/>
    <n v="42.921296296296298"/>
    <n v="4.7619047619047616E-2"/>
    <n v="31"/>
    <n v="0.57407407407407407"/>
    <n v="13"/>
    <n v="18"/>
    <n v="74.766129032258064"/>
  </r>
  <r>
    <x v="25"/>
    <x v="1"/>
    <x v="2"/>
    <n v="2495.13"/>
    <n v="18793"/>
    <n v="1006"/>
    <n v="5.3530569893045284E-2"/>
    <n v="2.480248508946322"/>
    <n v="56"/>
    <n v="44.555892857142858"/>
    <n v="5.5666003976143144E-2"/>
    <n v="21"/>
    <n v="0.375"/>
    <n v="13"/>
    <n v="8"/>
    <n v="118.81571428571429"/>
  </r>
  <r>
    <x v="26"/>
    <x v="1"/>
    <x v="2"/>
    <n v="2005"/>
    <n v="20826"/>
    <n v="935"/>
    <n v="4.4895803322769615E-2"/>
    <n v="2.144385026737968"/>
    <n v="67"/>
    <n v="29.925373134328357"/>
    <n v="7.1657754010695185E-2"/>
    <n v="35"/>
    <n v="0.52238805970149249"/>
    <n v="14"/>
    <n v="21"/>
    <n v="57.285714285714285"/>
  </r>
  <r>
    <x v="27"/>
    <x v="1"/>
    <x v="2"/>
    <n v="2335.71"/>
    <n v="20003"/>
    <n v="1153"/>
    <n v="5.7641353796930458E-2"/>
    <n v="2.0257675628794449"/>
    <n v="64"/>
    <n v="36.495468750000001"/>
    <n v="5.5507372072853424E-2"/>
    <n v="38"/>
    <n v="0.59375"/>
    <n v="18"/>
    <n v="20"/>
    <n v="61.466052631578947"/>
  </r>
  <r>
    <x v="28"/>
    <x v="1"/>
    <x v="2"/>
    <n v="1906.35"/>
    <n v="20846"/>
    <n v="990"/>
    <n v="4.7491125395759379E-2"/>
    <n v="1.9256060606060605"/>
    <n v="62"/>
    <n v="30.747580645161289"/>
    <n v="6.2626262626262627E-2"/>
    <n v="20"/>
    <n v="0.32258064516129031"/>
    <n v="19"/>
    <n v="1"/>
    <n v="95.317499999999995"/>
  </r>
  <r>
    <x v="29"/>
    <x v="1"/>
    <x v="2"/>
    <n v="1839.7"/>
    <n v="21554"/>
    <n v="1054"/>
    <n v="4.8900436113946365E-2"/>
    <n v="1.7454459203036055"/>
    <n v="61"/>
    <n v="30.159016393442624"/>
    <n v="5.7874762808349148E-2"/>
    <n v="28"/>
    <n v="0.45901639344262296"/>
    <n v="10"/>
    <n v="18"/>
    <n v="65.70357142857143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0">
  <r>
    <x v="0"/>
    <x v="0"/>
    <x v="0"/>
    <n v="14762"/>
    <n v="804"/>
    <n v="5.4464164747324212E-2"/>
    <n v="1960.95"/>
    <n v="2.4389925373134327"/>
    <n v="53"/>
    <n v="36.999056603773589"/>
    <n v="6.5920398009950254E-2"/>
    <n v="23"/>
    <n v="0.43396226415094341"/>
    <n v="12"/>
    <n v="11"/>
    <n v="85.258695652173913"/>
  </r>
  <r>
    <x v="1"/>
    <x v="0"/>
    <x v="0"/>
    <n v="17231"/>
    <n v="867"/>
    <n v="5.0316290406824907E-2"/>
    <n v="1623.68"/>
    <n v="1.8727566320645905"/>
    <n v="53"/>
    <n v="30.635471698113207"/>
    <n v="6.1130334486735868E-2"/>
    <n v="16"/>
    <n v="0.30188679245283018"/>
    <n v="13"/>
    <n v="3"/>
    <n v="101.48"/>
  </r>
  <r>
    <x v="2"/>
    <x v="0"/>
    <x v="0"/>
    <n v="15996"/>
    <n v="823"/>
    <n v="5.1450362590647662E-2"/>
    <n v="1844.8"/>
    <n v="2.2415552855407048"/>
    <n v="51"/>
    <n v="36.172549019607843"/>
    <n v="6.1968408262454436E-2"/>
    <n v="20"/>
    <n v="0.39215686274509803"/>
    <n v="11"/>
    <n v="9"/>
    <n v="92.24"/>
  </r>
  <r>
    <x v="3"/>
    <x v="0"/>
    <x v="0"/>
    <n v="17387"/>
    <n v="858"/>
    <n v="4.9347213435325242E-2"/>
    <n v="1891.43"/>
    <n v="2.2044638694638694"/>
    <n v="48"/>
    <n v="39.404791666666668"/>
    <n v="5.5944055944055944E-2"/>
    <n v="19"/>
    <n v="0.39583333333333331"/>
    <n v="13"/>
    <n v="6"/>
    <n v="99.548947368421054"/>
  </r>
  <r>
    <x v="4"/>
    <x v="0"/>
    <x v="0"/>
    <n v="17006"/>
    <n v="786"/>
    <n v="4.6218981535928495E-2"/>
    <n v="1563.34"/>
    <n v="1.9889821882951653"/>
    <n v="51"/>
    <n v="30.653725490196077"/>
    <n v="6.4885496183206104E-2"/>
    <n v="18"/>
    <n v="0.35294117647058826"/>
    <n v="16"/>
    <n v="2"/>
    <n v="86.852222222222224"/>
  </r>
  <r>
    <x v="5"/>
    <x v="0"/>
    <x v="0"/>
    <n v="16376"/>
    <n v="834"/>
    <n v="5.0928187591597458E-2"/>
    <n v="1794.4"/>
    <n v="2.1515587529976021"/>
    <n v="45"/>
    <n v="39.875555555555557"/>
    <n v="5.3956834532374098E-2"/>
    <n v="18"/>
    <n v="0.4"/>
    <n v="13"/>
    <n v="5"/>
    <n v="99.688888888888897"/>
  </r>
  <r>
    <x v="6"/>
    <x v="0"/>
    <x v="0"/>
    <n v="15216"/>
    <n v="853"/>
    <n v="5.6059411146161933E-2"/>
    <n v="1884.04"/>
    <n v="2.2087221570926143"/>
    <n v="45"/>
    <n v="41.867555555555555"/>
    <n v="5.2754982415005862E-2"/>
    <n v="23"/>
    <n v="0.51111111111111107"/>
    <n v="13"/>
    <n v="10"/>
    <n v="81.914782608695646"/>
  </r>
  <r>
    <x v="7"/>
    <x v="0"/>
    <x v="0"/>
    <n v="15495"/>
    <n v="710"/>
    <n v="4.5821232655695383E-2"/>
    <n v="1690.03"/>
    <n v="2.3803239436619719"/>
    <n v="48"/>
    <n v="35.208958333333335"/>
    <n v="6.7605633802816895E-2"/>
    <n v="23"/>
    <n v="0.47916666666666669"/>
    <n v="15"/>
    <n v="8"/>
    <n v="73.479565217391297"/>
  </r>
  <r>
    <x v="8"/>
    <x v="0"/>
    <x v="0"/>
    <n v="14951"/>
    <n v="721"/>
    <n v="4.8224199050230752E-2"/>
    <n v="1647.54"/>
    <n v="2.2850762829403606"/>
    <n v="52"/>
    <n v="31.683461538461536"/>
    <n v="7.2122052704576972E-2"/>
    <n v="24"/>
    <n v="0.46153846153846156"/>
    <n v="18"/>
    <n v="6"/>
    <n v="68.647499999999994"/>
  </r>
  <r>
    <x v="9"/>
    <x v="0"/>
    <x v="0"/>
    <n v="17932"/>
    <n v="896"/>
    <n v="4.9966540263216598E-2"/>
    <n v="1553.7"/>
    <n v="1.7340401785714286"/>
    <n v="51"/>
    <n v="30.464705882352941"/>
    <n v="5.6919642857142856E-2"/>
    <n v="17"/>
    <n v="0.33333333333333331"/>
    <n v="12"/>
    <n v="5"/>
    <n v="91.39411764705882"/>
  </r>
  <r>
    <x v="10"/>
    <x v="0"/>
    <x v="0"/>
    <n v="17279"/>
    <n v="877"/>
    <n v="5.0755252040048611E-2"/>
    <n v="1710.96"/>
    <n v="1.9509236031927024"/>
    <n v="48"/>
    <n v="35.645000000000003"/>
    <n v="5.4732041049030788E-2"/>
    <n v="19"/>
    <n v="0.39583333333333331"/>
    <n v="12"/>
    <n v="7"/>
    <n v="90.050526315789469"/>
  </r>
  <r>
    <x v="11"/>
    <x v="0"/>
    <x v="0"/>
    <n v="14696"/>
    <n v="766"/>
    <n v="5.2123026673924877E-2"/>
    <n v="1936.34"/>
    <n v="2.5278590078328982"/>
    <n v="54"/>
    <n v="35.858148148148146"/>
    <n v="7.0496083550913843E-2"/>
    <n v="23"/>
    <n v="0.42592592592592593"/>
    <n v="10"/>
    <n v="13"/>
    <n v="84.188695652173905"/>
  </r>
  <r>
    <x v="12"/>
    <x v="0"/>
    <x v="0"/>
    <n v="14945"/>
    <n v="889"/>
    <n v="5.9484777517564404E-2"/>
    <n v="1830.3"/>
    <n v="2.0588301462317209"/>
    <n v="51"/>
    <n v="35.888235294117649"/>
    <n v="5.736782902137233E-2"/>
    <n v="20"/>
    <n v="0.39215686274509803"/>
    <n v="15"/>
    <n v="5"/>
    <n v="91.515000000000001"/>
  </r>
  <r>
    <x v="13"/>
    <x v="0"/>
    <x v="0"/>
    <n v="15183"/>
    <n v="705"/>
    <n v="4.6433511163801622E-2"/>
    <n v="1534.19"/>
    <n v="2.1761560283687942"/>
    <n v="46"/>
    <n v="33.351956521739133"/>
    <n v="6.5248226950354607E-2"/>
    <n v="20"/>
    <n v="0.43478260869565216"/>
    <n v="17"/>
    <n v="3"/>
    <n v="76.709500000000006"/>
  </r>
  <r>
    <x v="14"/>
    <x v="0"/>
    <x v="0"/>
    <n v="15378"/>
    <n v="885"/>
    <n v="5.7549746390948106E-2"/>
    <n v="1558.4"/>
    <n v="1.76090395480226"/>
    <n v="47"/>
    <n v="33.157446808510642"/>
    <n v="5.3107344632768359E-2"/>
    <n v="18"/>
    <n v="0.38297872340425532"/>
    <n v="14"/>
    <n v="4"/>
    <n v="86.577777777777783"/>
  </r>
  <r>
    <x v="15"/>
    <x v="0"/>
    <x v="0"/>
    <n v="14948"/>
    <n v="898"/>
    <n v="6.0074926411560071E-2"/>
    <n v="1779.58"/>
    <n v="1.9817149220489978"/>
    <n v="45"/>
    <n v="39.54622222222222"/>
    <n v="5.0111358574610243E-2"/>
    <n v="20"/>
    <n v="0.44444444444444442"/>
    <n v="16"/>
    <n v="4"/>
    <n v="88.978999999999999"/>
  </r>
  <r>
    <x v="16"/>
    <x v="0"/>
    <x v="0"/>
    <n v="17077"/>
    <n v="897"/>
    <n v="5.2526790419862975E-2"/>
    <n v="1571.21"/>
    <n v="1.7516276477146042"/>
    <n v="45"/>
    <n v="34.915777777777777"/>
    <n v="5.016722408026756E-2"/>
    <n v="23"/>
    <n v="0.51111111111111107"/>
    <n v="18"/>
    <n v="5"/>
    <n v="68.313478260869573"/>
  </r>
  <r>
    <x v="17"/>
    <x v="0"/>
    <x v="0"/>
    <n v="15505"/>
    <n v="873"/>
    <n v="5.6304417929700097E-2"/>
    <n v="1781.71"/>
    <n v="2.0409049255441007"/>
    <n v="52"/>
    <n v="34.263653846153844"/>
    <n v="5.9564719358533788E-2"/>
    <n v="18"/>
    <n v="0.34615384615384615"/>
    <n v="17"/>
    <n v="1"/>
    <n v="98.983888888888885"/>
  </r>
  <r>
    <x v="18"/>
    <x v="0"/>
    <x v="0"/>
    <n v="16220"/>
    <n v="840"/>
    <n v="5.1787916152897656E-2"/>
    <n v="1620.35"/>
    <n v="1.9289880952380951"/>
    <n v="45"/>
    <n v="36.007777777777775"/>
    <n v="5.3571428571428568E-2"/>
    <n v="20"/>
    <n v="0.44444444444444442"/>
    <n v="14"/>
    <n v="6"/>
    <n v="81.017499999999998"/>
  </r>
  <r>
    <x v="19"/>
    <x v="0"/>
    <x v="0"/>
    <n v="16281"/>
    <n v="818"/>
    <n v="5.0242614090043609E-2"/>
    <n v="1963.59"/>
    <n v="2.4004767726161367"/>
    <n v="45"/>
    <n v="43.635333333333328"/>
    <n v="5.5012224938875302E-2"/>
    <n v="17"/>
    <n v="0.37777777777777777"/>
    <n v="13"/>
    <n v="4"/>
    <n v="115.50529411764705"/>
  </r>
  <r>
    <x v="20"/>
    <x v="0"/>
    <x v="0"/>
    <n v="14294"/>
    <n v="870"/>
    <n v="6.0864698474884564E-2"/>
    <n v="1689.17"/>
    <n v="1.9415747126436782"/>
    <n v="47"/>
    <n v="35.939787234042555"/>
    <n v="5.4022988505747126E-2"/>
    <n v="20"/>
    <n v="0.42553191489361702"/>
    <n v="10"/>
    <n v="10"/>
    <n v="84.458500000000001"/>
  </r>
  <r>
    <x v="21"/>
    <x v="0"/>
    <x v="0"/>
    <n v="15120"/>
    <n v="732"/>
    <n v="4.8412698412698414E-2"/>
    <n v="1544.39"/>
    <n v="2.109822404371585"/>
    <n v="47"/>
    <n v="32.859361702127664"/>
    <n v="6.4207650273224046E-2"/>
    <n v="20"/>
    <n v="0.42553191489361702"/>
    <n v="17"/>
    <n v="3"/>
    <n v="77.219500000000011"/>
  </r>
  <r>
    <x v="22"/>
    <x v="0"/>
    <x v="0"/>
    <n v="16257"/>
    <n v="799"/>
    <n v="4.9148059297533367E-2"/>
    <n v="1912.88"/>
    <n v="2.3940926157697122"/>
    <n v="46"/>
    <n v="41.584347826086962"/>
    <n v="5.7571964956195244E-2"/>
    <n v="18"/>
    <n v="0.39130434782608697"/>
    <n v="10"/>
    <n v="8"/>
    <n v="106.27111111111111"/>
  </r>
  <r>
    <x v="23"/>
    <x v="0"/>
    <x v="0"/>
    <n v="15867"/>
    <n v="811"/>
    <n v="5.1112371588832167E-2"/>
    <n v="1907.5"/>
    <n v="2.3520345252774351"/>
    <n v="48"/>
    <n v="39.739583333333336"/>
    <n v="5.9186189889025895E-2"/>
    <n v="16"/>
    <n v="0.33333333333333331"/>
    <n v="11"/>
    <n v="5"/>
    <n v="119.21875"/>
  </r>
  <r>
    <x v="24"/>
    <x v="0"/>
    <x v="0"/>
    <n v="14615"/>
    <n v="844"/>
    <n v="5.7748888128634962E-2"/>
    <n v="1644.36"/>
    <n v="1.948293838862559"/>
    <n v="52"/>
    <n v="31.62230769230769"/>
    <n v="6.1611374407582936E-2"/>
    <n v="18"/>
    <n v="0.34615384615384615"/>
    <n v="13"/>
    <n v="5"/>
    <n v="91.353333333333325"/>
  </r>
  <r>
    <x v="25"/>
    <x v="0"/>
    <x v="0"/>
    <n v="17288"/>
    <n v="843"/>
    <n v="4.8762147154095326E-2"/>
    <n v="1697.31"/>
    <n v="2.0134163701067616"/>
    <n v="49"/>
    <n v="34.638979591836737"/>
    <n v="5.8125741399762752E-2"/>
    <n v="19"/>
    <n v="0.38775510204081631"/>
    <n v="18"/>
    <n v="1"/>
    <n v="89.332105263157885"/>
  </r>
  <r>
    <x v="26"/>
    <x v="0"/>
    <x v="0"/>
    <n v="16629"/>
    <n v="893"/>
    <n v="5.3701365085092309E-2"/>
    <n v="1767.85"/>
    <n v="1.9796752519596863"/>
    <n v="45"/>
    <n v="39.285555555555554"/>
    <n v="5.0391937290033592E-2"/>
    <n v="17"/>
    <n v="0.37777777777777777"/>
    <n v="14"/>
    <n v="3"/>
    <n v="103.99117647058823"/>
  </r>
  <r>
    <x v="27"/>
    <x v="0"/>
    <x v="0"/>
    <n v="15015"/>
    <n v="804"/>
    <n v="5.354645354645355E-2"/>
    <n v="1736.83"/>
    <n v="2.1602363184079603"/>
    <n v="48"/>
    <n v="36.183958333333329"/>
    <n v="5.9701492537313432E-2"/>
    <n v="23"/>
    <n v="0.47916666666666669"/>
    <n v="14"/>
    <n v="9"/>
    <n v="75.514347826086947"/>
  </r>
  <r>
    <x v="28"/>
    <x v="0"/>
    <x v="0"/>
    <n v="15376"/>
    <n v="815"/>
    <n v="5.300468262226847E-2"/>
    <n v="1671.01"/>
    <n v="2.0503190184049078"/>
    <n v="48"/>
    <n v="34.812708333333333"/>
    <n v="5.8895705521472393E-2"/>
    <n v="17"/>
    <n v="0.35416666666666669"/>
    <n v="13"/>
    <n v="4"/>
    <n v="98.294705882352943"/>
  </r>
  <r>
    <x v="29"/>
    <x v="0"/>
    <x v="0"/>
    <n v="15334"/>
    <n v="806"/>
    <n v="5.2562932046432767E-2"/>
    <n v="1790.95"/>
    <n v="2.2220223325062034"/>
    <n v="49"/>
    <n v="36.550000000000004"/>
    <n v="6.0794044665012405E-2"/>
    <n v="20"/>
    <n v="0.40816326530612246"/>
    <n v="13"/>
    <n v="7"/>
    <n v="89.547499999999999"/>
  </r>
  <r>
    <x v="0"/>
    <x v="1"/>
    <x v="0"/>
    <n v="17881"/>
    <n v="716"/>
    <n v="4.0042503215703823E-2"/>
    <n v="1731.37"/>
    <n v="2.4181145251396647"/>
    <n v="45"/>
    <n v="38.474888888888884"/>
    <n v="6.2849162011173187E-2"/>
    <n v="20"/>
    <n v="0.44444444444444442"/>
    <n v="18"/>
    <n v="2"/>
    <n v="86.5685"/>
  </r>
  <r>
    <x v="1"/>
    <x v="1"/>
    <x v="0"/>
    <n v="16399"/>
    <n v="715"/>
    <n v="4.3600219525580831E-2"/>
    <n v="1728.67"/>
    <n v="2.4177202797202799"/>
    <n v="47"/>
    <n v="36.780212765957451"/>
    <n v="6.5734265734265732E-2"/>
    <n v="15"/>
    <n v="0.31914893617021278"/>
    <n v="13"/>
    <n v="2"/>
    <n v="115.24466666666667"/>
  </r>
  <r>
    <x v="2"/>
    <x v="1"/>
    <x v="0"/>
    <n v="16520"/>
    <n v="802"/>
    <n v="4.8547215496368042E-2"/>
    <n v="1958.63"/>
    <n v="2.4421820448877809"/>
    <n v="53"/>
    <n v="36.955283018867924"/>
    <n v="6.6084788029925193E-2"/>
    <n v="18"/>
    <n v="0.33962264150943394"/>
    <n v="11"/>
    <n v="7"/>
    <n v="108.81277777777778"/>
  </r>
  <r>
    <x v="3"/>
    <x v="1"/>
    <x v="0"/>
    <n v="15890"/>
    <n v="809"/>
    <n v="5.0912523599748266E-2"/>
    <n v="1634.82"/>
    <n v="2.0207911001236094"/>
    <n v="53"/>
    <n v="30.845660377358488"/>
    <n v="6.5512978986402973E-2"/>
    <n v="15"/>
    <n v="0.28301886792452829"/>
    <n v="13"/>
    <n v="2"/>
    <n v="108.988"/>
  </r>
  <r>
    <x v="4"/>
    <x v="1"/>
    <x v="0"/>
    <n v="16159"/>
    <n v="864"/>
    <n v="5.346865523856674E-2"/>
    <n v="1870.57"/>
    <n v="2.1650115740740739"/>
    <n v="50"/>
    <n v="37.4114"/>
    <n v="5.7870370370370371E-2"/>
    <n v="16"/>
    <n v="0.32"/>
    <n v="12"/>
    <n v="4"/>
    <n v="116.910625"/>
  </r>
  <r>
    <x v="5"/>
    <x v="1"/>
    <x v="0"/>
    <n v="15612"/>
    <n v="720"/>
    <n v="4.6118370484242888E-2"/>
    <n v="1782.07"/>
    <n v="2.4750972222222223"/>
    <n v="52"/>
    <n v="34.270576923076923"/>
    <n v="7.2222222222222215E-2"/>
    <n v="18"/>
    <n v="0.34615384615384615"/>
    <n v="13"/>
    <n v="5"/>
    <n v="99.003888888888881"/>
  </r>
  <r>
    <x v="6"/>
    <x v="1"/>
    <x v="0"/>
    <n v="17520"/>
    <n v="835"/>
    <n v="4.7659817351598174E-2"/>
    <n v="1991.47"/>
    <n v="2.384994011976048"/>
    <n v="47"/>
    <n v="42.371702127659574"/>
    <n v="5.6287425149700601E-2"/>
    <n v="19"/>
    <n v="0.40425531914893614"/>
    <n v="11"/>
    <n v="8"/>
    <n v="104.81421052631579"/>
  </r>
  <r>
    <x v="7"/>
    <x v="1"/>
    <x v="0"/>
    <n v="16504"/>
    <n v="832"/>
    <n v="5.0412021328162866E-2"/>
    <n v="1903.28"/>
    <n v="2.2875961538461538"/>
    <n v="48"/>
    <n v="39.651666666666664"/>
    <n v="5.7692307692307696E-2"/>
    <n v="19"/>
    <n v="0.39583333333333331"/>
    <n v="19"/>
    <n v="0"/>
    <n v="100.17263157894736"/>
  </r>
  <r>
    <x v="8"/>
    <x v="1"/>
    <x v="0"/>
    <n v="15065"/>
    <n v="860"/>
    <n v="5.7085960836375703E-2"/>
    <n v="1595.09"/>
    <n v="1.8547558139534883"/>
    <n v="45"/>
    <n v="35.446444444444445"/>
    <n v="5.232558139534884E-2"/>
    <n v="19"/>
    <n v="0.42222222222222222"/>
    <n v="10"/>
    <n v="9"/>
    <n v="83.95210526315789"/>
  </r>
  <r>
    <x v="9"/>
    <x v="1"/>
    <x v="0"/>
    <n v="16064"/>
    <n v="821"/>
    <n v="5.1108067729083669E-2"/>
    <n v="1758.15"/>
    <n v="2.1414738124238735"/>
    <n v="46"/>
    <n v="38.220652173913045"/>
    <n v="5.6029232643118147E-2"/>
    <n v="20"/>
    <n v="0.43478260869565216"/>
    <n v="15"/>
    <n v="5"/>
    <n v="87.907499999999999"/>
  </r>
  <r>
    <x v="10"/>
    <x v="1"/>
    <x v="0"/>
    <n v="16476"/>
    <n v="820"/>
    <n v="4.9769361495508618E-2"/>
    <n v="1750.86"/>
    <n v="2.1351951219512193"/>
    <n v="45"/>
    <n v="38.908000000000001"/>
    <n v="5.4878048780487805E-2"/>
    <n v="16"/>
    <n v="0.35555555555555557"/>
    <n v="16"/>
    <n v="0"/>
    <n v="109.42874999999999"/>
  </r>
  <r>
    <x v="11"/>
    <x v="1"/>
    <x v="0"/>
    <n v="14071"/>
    <n v="712"/>
    <n v="5.0600525904342261E-2"/>
    <n v="1558.8"/>
    <n v="2.1893258426966291"/>
    <n v="51"/>
    <n v="30.564705882352939"/>
    <n v="7.1629213483146062E-2"/>
    <n v="18"/>
    <n v="0.35294117647058826"/>
    <n v="16"/>
    <n v="2"/>
    <n v="86.6"/>
  </r>
  <r>
    <x v="12"/>
    <x v="1"/>
    <x v="0"/>
    <n v="14295"/>
    <n v="887"/>
    <n v="6.2049667715984608E-2"/>
    <n v="1904.51"/>
    <n v="2.1471364148816234"/>
    <n v="45"/>
    <n v="42.322444444444443"/>
    <n v="5.0732807215332583E-2"/>
    <n v="22"/>
    <n v="0.48888888888888887"/>
    <n v="17"/>
    <n v="5"/>
    <n v="86.568636363636358"/>
  </r>
  <r>
    <x v="13"/>
    <x v="1"/>
    <x v="0"/>
    <n v="16728"/>
    <n v="846"/>
    <n v="5.0573888091822096E-2"/>
    <n v="1775.37"/>
    <n v="2.0985460992907798"/>
    <n v="49"/>
    <n v="36.232040816326531"/>
    <n v="5.7919621749408984E-2"/>
    <n v="21"/>
    <n v="0.42857142857142855"/>
    <n v="12"/>
    <n v="9"/>
    <n v="84.541428571428568"/>
  </r>
  <r>
    <x v="14"/>
    <x v="1"/>
    <x v="0"/>
    <n v="14150"/>
    <n v="731"/>
    <n v="5.1660777385159014E-2"/>
    <n v="1953.16"/>
    <n v="2.6719015047879617"/>
    <n v="46"/>
    <n v="42.46"/>
    <n v="6.2927496580027359E-2"/>
    <n v="21"/>
    <n v="0.45652173913043476"/>
    <n v="12"/>
    <n v="9"/>
    <n v="93.007619047619045"/>
  </r>
  <r>
    <x v="15"/>
    <x v="1"/>
    <x v="0"/>
    <n v="15148"/>
    <n v="763"/>
    <n v="5.0369685767097966E-2"/>
    <n v="1936.86"/>
    <n v="2.5384796854521623"/>
    <n v="50"/>
    <n v="38.737200000000001"/>
    <n v="6.5530799475753604E-2"/>
    <n v="15"/>
    <n v="0.3"/>
    <n v="14"/>
    <n v="1"/>
    <n v="129.124"/>
  </r>
  <r>
    <x v="16"/>
    <x v="1"/>
    <x v="0"/>
    <n v="14360"/>
    <n v="892"/>
    <n v="6.2116991643454036E-2"/>
    <n v="1541.91"/>
    <n v="1.7285986547085204"/>
    <n v="47"/>
    <n v="32.806595744680855"/>
    <n v="5.2690582959641255E-2"/>
    <n v="22"/>
    <n v="0.46808510638297873"/>
    <n v="15"/>
    <n v="7"/>
    <n v="70.086818181818188"/>
  </r>
  <r>
    <x v="17"/>
    <x v="1"/>
    <x v="0"/>
    <n v="14535"/>
    <n v="791"/>
    <n v="5.4420364637082906E-2"/>
    <n v="1759.77"/>
    <n v="2.2247408343868522"/>
    <n v="54"/>
    <n v="32.588333333333331"/>
    <n v="6.8268015170670035E-2"/>
    <n v="16"/>
    <n v="0.29629629629629628"/>
    <n v="16"/>
    <n v="0"/>
    <n v="109.985625"/>
  </r>
  <r>
    <x v="18"/>
    <x v="1"/>
    <x v="0"/>
    <n v="14358"/>
    <n v="799"/>
    <n v="5.5648418999860706E-2"/>
    <n v="1759.85"/>
    <n v="2.2025657071339171"/>
    <n v="47"/>
    <n v="37.443617021276594"/>
    <n v="5.8823529411764705E-2"/>
    <n v="18"/>
    <n v="0.38297872340425532"/>
    <n v="10"/>
    <n v="8"/>
    <n v="97.769444444444446"/>
  </r>
  <r>
    <x v="19"/>
    <x v="1"/>
    <x v="0"/>
    <n v="16765"/>
    <n v="898"/>
    <n v="5.356397256188488E-2"/>
    <n v="1600.07"/>
    <n v="1.781815144766147"/>
    <n v="51"/>
    <n v="31.373921568627448"/>
    <n v="5.6792873051224942E-2"/>
    <n v="16"/>
    <n v="0.31372549019607843"/>
    <n v="10"/>
    <n v="6"/>
    <n v="100.004375"/>
  </r>
  <r>
    <x v="20"/>
    <x v="1"/>
    <x v="0"/>
    <n v="17171"/>
    <n v="752"/>
    <n v="4.3794770252169359E-2"/>
    <n v="1834.06"/>
    <n v="2.4389095744680849"/>
    <n v="46"/>
    <n v="39.87086956521739"/>
    <n v="6.1170212765957445E-2"/>
    <n v="18"/>
    <n v="0.39130434782608697"/>
    <n v="14"/>
    <n v="4"/>
    <n v="101.89222222222222"/>
  </r>
  <r>
    <x v="21"/>
    <x v="1"/>
    <x v="0"/>
    <n v="14762"/>
    <n v="817"/>
    <n v="5.53448042270695E-2"/>
    <n v="1689.92"/>
    <n v="2.0684455324357405"/>
    <n v="47"/>
    <n v="35.955744680851062"/>
    <n v="5.7527539779681759E-2"/>
    <n v="19"/>
    <n v="0.40425531914893614"/>
    <n v="11"/>
    <n v="8"/>
    <n v="88.943157894736842"/>
  </r>
  <r>
    <x v="22"/>
    <x v="1"/>
    <x v="0"/>
    <n v="16253"/>
    <n v="747"/>
    <n v="4.5960745708484588E-2"/>
    <n v="1665.67"/>
    <n v="2.2298125836680054"/>
    <n v="46"/>
    <n v="36.210217391304347"/>
    <n v="6.1579651941097727E-2"/>
    <n v="17"/>
    <n v="0.36956521739130432"/>
    <n v="17"/>
    <n v="0"/>
    <n v="97.980588235294121"/>
  </r>
  <r>
    <x v="23"/>
    <x v="1"/>
    <x v="0"/>
    <n v="17272"/>
    <n v="888"/>
    <n v="5.1412691060676238E-2"/>
    <n v="1981.96"/>
    <n v="2.2319369369369371"/>
    <n v="45"/>
    <n v="44.043555555555557"/>
    <n v="5.0675675675675678E-2"/>
    <n v="22"/>
    <n v="0.48888888888888887"/>
    <n v="10"/>
    <n v="12"/>
    <n v="90.089090909090913"/>
  </r>
  <r>
    <x v="24"/>
    <x v="1"/>
    <x v="0"/>
    <n v="16122"/>
    <n v="795"/>
    <n v="4.9311499813918871E-2"/>
    <n v="1648.73"/>
    <n v="2.0738742138364779"/>
    <n v="54"/>
    <n v="30.532037037037039"/>
    <n v="6.7924528301886791E-2"/>
    <n v="17"/>
    <n v="0.31481481481481483"/>
    <n v="14"/>
    <n v="3"/>
    <n v="96.984117647058824"/>
  </r>
  <r>
    <x v="25"/>
    <x v="1"/>
    <x v="0"/>
    <n v="16845"/>
    <n v="847"/>
    <n v="5.0281982784208964E-2"/>
    <n v="1751.6"/>
    <n v="2.0680047225501772"/>
    <n v="49"/>
    <n v="35.746938775510202"/>
    <n v="5.7851239669421489E-2"/>
    <n v="17"/>
    <n v="0.34693877551020408"/>
    <n v="10"/>
    <n v="7"/>
    <n v="103.03529411764706"/>
  </r>
  <r>
    <x v="26"/>
    <x v="1"/>
    <x v="0"/>
    <n v="16570"/>
    <n v="769"/>
    <n v="4.6409173204586603E-2"/>
    <n v="1516.14"/>
    <n v="1.9715734720416127"/>
    <n v="53"/>
    <n v="28.606415094339624"/>
    <n v="6.8920676202860853E-2"/>
    <n v="24"/>
    <n v="0.45283018867924529"/>
    <n v="18"/>
    <n v="6"/>
    <n v="63.172500000000007"/>
  </r>
  <r>
    <x v="27"/>
    <x v="1"/>
    <x v="0"/>
    <n v="14221"/>
    <n v="834"/>
    <n v="5.8645664861824064E-2"/>
    <n v="1560.53"/>
    <n v="1.8711390887290167"/>
    <n v="53"/>
    <n v="29.443962264150944"/>
    <n v="6.3549160671462823E-2"/>
    <n v="17"/>
    <n v="0.32075471698113206"/>
    <n v="11"/>
    <n v="6"/>
    <n v="91.795882352941177"/>
  </r>
  <r>
    <x v="28"/>
    <x v="1"/>
    <x v="0"/>
    <n v="14902"/>
    <n v="891"/>
    <n v="5.979063212991545E-2"/>
    <n v="1894.87"/>
    <n v="2.1266778900112233"/>
    <n v="50"/>
    <n v="37.897399999999998"/>
    <n v="5.6116722783389451E-2"/>
    <n v="16"/>
    <n v="0.32"/>
    <n v="12"/>
    <n v="4"/>
    <n v="118.42937499999999"/>
  </r>
  <r>
    <x v="29"/>
    <x v="1"/>
    <x v="0"/>
    <n v="17390"/>
    <n v="702"/>
    <n v="4.0368027602070158E-2"/>
    <n v="1506.3"/>
    <n v="2.1457264957264957"/>
    <n v="45"/>
    <n v="33.473333333333329"/>
    <n v="6.4102564102564097E-2"/>
    <n v="16"/>
    <n v="0.35555555555555557"/>
    <n v="11"/>
    <n v="5"/>
    <n v="94.143749999999997"/>
  </r>
  <r>
    <x v="0"/>
    <x v="2"/>
    <x v="0"/>
    <n v="17161"/>
    <n v="716"/>
    <n v="4.1722510343220089E-2"/>
    <n v="1549.92"/>
    <n v="2.1646927374301677"/>
    <n v="49"/>
    <n v="31.631020408163266"/>
    <n v="6.8435754189944131E-2"/>
    <n v="17"/>
    <n v="0.34693877551020408"/>
    <n v="14"/>
    <n v="3"/>
    <n v="91.171764705882353"/>
  </r>
  <r>
    <x v="1"/>
    <x v="2"/>
    <x v="0"/>
    <n v="17522"/>
    <n v="700"/>
    <n v="3.9949777422668642E-2"/>
    <n v="1755.65"/>
    <n v="2.5080714285714287"/>
    <n v="47"/>
    <n v="37.35425531914894"/>
    <n v="6.7142857142857143E-2"/>
    <n v="18"/>
    <n v="0.38297872340425532"/>
    <n v="17"/>
    <n v="1"/>
    <n v="97.536111111111111"/>
  </r>
  <r>
    <x v="2"/>
    <x v="2"/>
    <x v="0"/>
    <n v="16252"/>
    <n v="844"/>
    <n v="5.1932069899089342E-2"/>
    <n v="1825.37"/>
    <n v="2.1627606635071088"/>
    <n v="46"/>
    <n v="39.681956521739131"/>
    <n v="5.4502369668246446E-2"/>
    <n v="17"/>
    <n v="0.36956521739130432"/>
    <n v="14"/>
    <n v="3"/>
    <n v="107.37470588235294"/>
  </r>
  <r>
    <x v="3"/>
    <x v="2"/>
    <x v="0"/>
    <n v="14594"/>
    <n v="771"/>
    <n v="5.2829930108263673E-2"/>
    <n v="1844.64"/>
    <n v="2.3925291828793775"/>
    <n v="51"/>
    <n v="36.169411764705885"/>
    <n v="6.6147859922178989E-2"/>
    <n v="21"/>
    <n v="0.41176470588235292"/>
    <n v="15"/>
    <n v="6"/>
    <n v="87.84"/>
  </r>
  <r>
    <x v="4"/>
    <x v="2"/>
    <x v="0"/>
    <n v="17460"/>
    <n v="809"/>
    <n v="4.6334478808705615E-2"/>
    <n v="1764.75"/>
    <n v="2.1813967861557479"/>
    <n v="45"/>
    <n v="39.216666666666669"/>
    <n v="5.5624227441285541E-2"/>
    <n v="16"/>
    <n v="0.35555555555555557"/>
    <n v="12"/>
    <n v="4"/>
    <n v="110.296875"/>
  </r>
  <r>
    <x v="5"/>
    <x v="2"/>
    <x v="0"/>
    <n v="15758"/>
    <n v="856"/>
    <n v="5.4321614418073358E-2"/>
    <n v="1553.51"/>
    <n v="1.8148481308411215"/>
    <n v="53"/>
    <n v="29.311509433962264"/>
    <n v="6.191588785046729E-2"/>
    <n v="23"/>
    <n v="0.43396226415094341"/>
    <n v="15"/>
    <n v="8"/>
    <n v="67.543913043478256"/>
  </r>
  <r>
    <x v="6"/>
    <x v="2"/>
    <x v="0"/>
    <n v="17947"/>
    <n v="719"/>
    <n v="4.0062405973143145E-2"/>
    <n v="1599.99"/>
    <n v="2.2252990264255912"/>
    <n v="50"/>
    <n v="31.9998"/>
    <n v="6.9541029207232263E-2"/>
    <n v="15"/>
    <n v="0.3"/>
    <n v="10"/>
    <n v="5"/>
    <n v="106.666"/>
  </r>
  <r>
    <x v="7"/>
    <x v="2"/>
    <x v="0"/>
    <n v="16029"/>
    <n v="796"/>
    <n v="4.9659991265830684E-2"/>
    <n v="1988.85"/>
    <n v="2.4985552763819094"/>
    <n v="53"/>
    <n v="37.525471698113208"/>
    <n v="6.6582914572864318E-2"/>
    <n v="23"/>
    <n v="0.43396226415094341"/>
    <n v="18"/>
    <n v="5"/>
    <n v="86.471739130434784"/>
  </r>
  <r>
    <x v="8"/>
    <x v="2"/>
    <x v="0"/>
    <n v="16798"/>
    <n v="734"/>
    <n v="4.369567805691154E-2"/>
    <n v="1868.02"/>
    <n v="2.5449863760217983"/>
    <n v="53"/>
    <n v="35.24566037735849"/>
    <n v="7.2207084468664848E-2"/>
    <n v="24"/>
    <n v="0.45283018867924529"/>
    <n v="11"/>
    <n v="13"/>
    <n v="77.834166666666661"/>
  </r>
  <r>
    <x v="9"/>
    <x v="2"/>
    <x v="0"/>
    <n v="17592"/>
    <n v="730"/>
    <n v="4.1496134606639382E-2"/>
    <n v="1800.34"/>
    <n v="2.4662191780821918"/>
    <n v="53"/>
    <n v="33.96867924528302"/>
    <n v="7.260273972602739E-2"/>
    <n v="23"/>
    <n v="0.43396226415094341"/>
    <n v="18"/>
    <n v="5"/>
    <n v="78.275652173913045"/>
  </r>
  <r>
    <x v="10"/>
    <x v="2"/>
    <x v="0"/>
    <n v="16057"/>
    <n v="841"/>
    <n v="5.2375910817711903E-2"/>
    <n v="1592.31"/>
    <n v="1.8933531510107016"/>
    <n v="50"/>
    <n v="31.8462"/>
    <n v="5.9453032104637336E-2"/>
    <n v="23"/>
    <n v="0.46"/>
    <n v="14"/>
    <n v="9"/>
    <n v="69.23086956521739"/>
  </r>
  <r>
    <x v="11"/>
    <x v="2"/>
    <x v="0"/>
    <n v="14664"/>
    <n v="724"/>
    <n v="4.9372613202400439E-2"/>
    <n v="1541.03"/>
    <n v="2.1284944751381216"/>
    <n v="52"/>
    <n v="29.635192307692307"/>
    <n v="7.18232044198895E-2"/>
    <n v="23"/>
    <n v="0.44230769230769229"/>
    <n v="17"/>
    <n v="6"/>
    <n v="67.001304347826093"/>
  </r>
  <r>
    <x v="12"/>
    <x v="2"/>
    <x v="0"/>
    <n v="16316"/>
    <n v="749"/>
    <n v="4.5905859279235108E-2"/>
    <n v="1713.21"/>
    <n v="2.2873297730307076"/>
    <n v="47"/>
    <n v="36.45127659574468"/>
    <n v="6.2750333778371165E-2"/>
    <n v="15"/>
    <n v="0.31914893617021278"/>
    <n v="15"/>
    <n v="0"/>
    <n v="114.214"/>
  </r>
  <r>
    <x v="13"/>
    <x v="2"/>
    <x v="0"/>
    <n v="16770"/>
    <n v="745"/>
    <n v="4.4424567680381631E-2"/>
    <n v="1755.89"/>
    <n v="2.3568993288590607"/>
    <n v="47"/>
    <n v="37.359361702127664"/>
    <n v="6.3087248322147654E-2"/>
    <n v="16"/>
    <n v="0.34042553191489361"/>
    <n v="13"/>
    <n v="3"/>
    <n v="109.74312500000001"/>
  </r>
  <r>
    <x v="14"/>
    <x v="2"/>
    <x v="0"/>
    <n v="15381"/>
    <n v="866"/>
    <n v="5.630323125934595E-2"/>
    <n v="1573.27"/>
    <n v="1.8167090069284064"/>
    <n v="48"/>
    <n v="32.776458333333331"/>
    <n v="5.5427251732101619E-2"/>
    <n v="16"/>
    <n v="0.33333333333333331"/>
    <n v="13"/>
    <n v="3"/>
    <n v="98.329374999999999"/>
  </r>
  <r>
    <x v="15"/>
    <x v="2"/>
    <x v="0"/>
    <n v="15913"/>
    <n v="825"/>
    <n v="5.1844403946458867E-2"/>
    <n v="1755.08"/>
    <n v="2.1273696969696969"/>
    <n v="51"/>
    <n v="34.413333333333334"/>
    <n v="6.1818181818181821E-2"/>
    <n v="24"/>
    <n v="0.47058823529411764"/>
    <n v="11"/>
    <n v="13"/>
    <n v="73.12833333333333"/>
  </r>
  <r>
    <x v="16"/>
    <x v="2"/>
    <x v="0"/>
    <n v="14225"/>
    <n v="722"/>
    <n v="5.0755711775043934E-2"/>
    <n v="1985.23"/>
    <n v="2.7496260387811633"/>
    <n v="54"/>
    <n v="36.763518518518516"/>
    <n v="7.4792243767313013E-2"/>
    <n v="15"/>
    <n v="0.27777777777777779"/>
    <n v="12"/>
    <n v="3"/>
    <n v="132.34866666666667"/>
  </r>
  <r>
    <x v="17"/>
    <x v="2"/>
    <x v="0"/>
    <n v="16123"/>
    <n v="899"/>
    <n v="5.5758853811325435E-2"/>
    <n v="1521.99"/>
    <n v="1.6929810901001112"/>
    <n v="47"/>
    <n v="32.382765957446807"/>
    <n v="5.2280311457174641E-2"/>
    <n v="15"/>
    <n v="0.31914893617021278"/>
    <n v="13"/>
    <n v="2"/>
    <n v="101.46599999999999"/>
  </r>
  <r>
    <x v="18"/>
    <x v="2"/>
    <x v="0"/>
    <n v="15921"/>
    <n v="778"/>
    <n v="4.8866277243891712E-2"/>
    <n v="1930.85"/>
    <n v="2.4818123393316194"/>
    <n v="46"/>
    <n v="41.975000000000001"/>
    <n v="5.9125964010282778E-2"/>
    <n v="19"/>
    <n v="0.41304347826086957"/>
    <n v="16"/>
    <n v="3"/>
    <n v="101.62368421052631"/>
  </r>
  <r>
    <x v="19"/>
    <x v="2"/>
    <x v="0"/>
    <n v="16636"/>
    <n v="894"/>
    <n v="5.3738879538350562E-2"/>
    <n v="1809.27"/>
    <n v="2.0237919463087248"/>
    <n v="49"/>
    <n v="36.923877551020411"/>
    <n v="5.4809843400447429E-2"/>
    <n v="24"/>
    <n v="0.48979591836734693"/>
    <n v="11"/>
    <n v="13"/>
    <n v="75.386250000000004"/>
  </r>
  <r>
    <x v="20"/>
    <x v="2"/>
    <x v="0"/>
    <n v="15990"/>
    <n v="886"/>
    <n v="5.5409631019387118E-2"/>
    <n v="1739.33"/>
    <n v="1.9631264108352144"/>
    <n v="54"/>
    <n v="32.209814814814813"/>
    <n v="6.0948081264108354E-2"/>
    <n v="22"/>
    <n v="0.40740740740740738"/>
    <n v="18"/>
    <n v="4"/>
    <n v="79.060454545454547"/>
  </r>
  <r>
    <x v="21"/>
    <x v="2"/>
    <x v="0"/>
    <n v="17781"/>
    <n v="717"/>
    <n v="4.0323941285641977E-2"/>
    <n v="1912.48"/>
    <n v="2.6673361227336123"/>
    <n v="48"/>
    <n v="39.843333333333334"/>
    <n v="6.6945606694560664E-2"/>
    <n v="21"/>
    <n v="0.4375"/>
    <n v="16"/>
    <n v="5"/>
    <n v="91.070476190476185"/>
  </r>
  <r>
    <x v="22"/>
    <x v="2"/>
    <x v="0"/>
    <n v="15218"/>
    <n v="767"/>
    <n v="5.0400841109212773E-2"/>
    <n v="1578.95"/>
    <n v="2.0586049543676661"/>
    <n v="53"/>
    <n v="29.791509433962265"/>
    <n v="6.9100391134289438E-2"/>
    <n v="19"/>
    <n v="0.35849056603773582"/>
    <n v="19"/>
    <n v="0"/>
    <n v="83.102631578947367"/>
  </r>
  <r>
    <x v="23"/>
    <x v="2"/>
    <x v="0"/>
    <n v="16062"/>
    <n v="890"/>
    <n v="5.5410285145062882E-2"/>
    <n v="1772.47"/>
    <n v="1.9915393258426966"/>
    <n v="48"/>
    <n v="36.926458333333336"/>
    <n v="5.3932584269662923E-2"/>
    <n v="19"/>
    <n v="0.39583333333333331"/>
    <n v="18"/>
    <n v="1"/>
    <n v="93.287894736842105"/>
  </r>
  <r>
    <x v="24"/>
    <x v="2"/>
    <x v="0"/>
    <n v="15116"/>
    <n v="766"/>
    <n v="5.0674781688277319E-2"/>
    <n v="1500.18"/>
    <n v="1.9584595300261098"/>
    <n v="48"/>
    <n v="31.25375"/>
    <n v="6.2663185378590072E-2"/>
    <n v="15"/>
    <n v="0.3125"/>
    <n v="11"/>
    <n v="4"/>
    <n v="100.012"/>
  </r>
  <r>
    <x v="25"/>
    <x v="2"/>
    <x v="0"/>
    <n v="14395"/>
    <n v="797"/>
    <n v="5.5366446682875999E-2"/>
    <n v="1548.28"/>
    <n v="1.9426348808030112"/>
    <n v="50"/>
    <n v="30.965599999999998"/>
    <n v="6.2735257214554585E-2"/>
    <n v="21"/>
    <n v="0.42"/>
    <n v="13"/>
    <n v="8"/>
    <n v="73.727619047619044"/>
  </r>
  <r>
    <x v="26"/>
    <x v="2"/>
    <x v="0"/>
    <n v="16961"/>
    <n v="731"/>
    <n v="4.3098873887152882E-2"/>
    <n v="1972.86"/>
    <n v="2.6988508891928862"/>
    <n v="45"/>
    <n v="43.841333333333331"/>
    <n v="6.1559507523939808E-2"/>
    <n v="24"/>
    <n v="0.53333333333333333"/>
    <n v="19"/>
    <n v="5"/>
    <n v="82.202500000000001"/>
  </r>
  <r>
    <x v="27"/>
    <x v="2"/>
    <x v="0"/>
    <n v="15609"/>
    <n v="888"/>
    <n v="5.6890255621756682E-2"/>
    <n v="1554.41"/>
    <n v="1.7504617117117118"/>
    <n v="52"/>
    <n v="29.892500000000002"/>
    <n v="5.8558558558558557E-2"/>
    <n v="24"/>
    <n v="0.46153846153846156"/>
    <n v="14"/>
    <n v="10"/>
    <n v="64.767083333333332"/>
  </r>
  <r>
    <x v="28"/>
    <x v="2"/>
    <x v="0"/>
    <n v="16400"/>
    <n v="854"/>
    <n v="5.2073170731707315E-2"/>
    <n v="1965.6"/>
    <n v="2.3016393442622949"/>
    <n v="46"/>
    <n v="42.730434782608697"/>
    <n v="5.3864168618266976E-2"/>
    <n v="18"/>
    <n v="0.39130434782608697"/>
    <n v="17"/>
    <n v="1"/>
    <n v="109.19999999999999"/>
  </r>
  <r>
    <x v="29"/>
    <x v="2"/>
    <x v="0"/>
    <n v="17151"/>
    <n v="828"/>
    <n v="4.8277068392513556E-2"/>
    <n v="1609.39"/>
    <n v="1.9437077294685992"/>
    <n v="54"/>
    <n v="29.803518518518519"/>
    <n v="6.5217391304347824E-2"/>
    <n v="15"/>
    <n v="0.27777777777777779"/>
    <n v="12"/>
    <n v="3"/>
    <n v="107.29266666666668"/>
  </r>
  <r>
    <x v="0"/>
    <x v="0"/>
    <x v="1"/>
    <n v="14658"/>
    <n v="727"/>
    <n v="4.9597489425569657E-2"/>
    <n v="1540.77"/>
    <n v="2.1193535075653371"/>
    <n v="48"/>
    <n v="32.099375000000002"/>
    <n v="6.6024759284731768E-2"/>
    <n v="17"/>
    <n v="0.35416666666666669"/>
    <n v="16"/>
    <n v="1"/>
    <n v="90.633529411764698"/>
  </r>
  <r>
    <x v="1"/>
    <x v="0"/>
    <x v="1"/>
    <n v="17626"/>
    <n v="765"/>
    <n v="4.3401792806081925E-2"/>
    <n v="1765.51"/>
    <n v="2.307856209150327"/>
    <n v="50"/>
    <n v="35.310200000000002"/>
    <n v="6.535947712418301E-2"/>
    <n v="15"/>
    <n v="0.3"/>
    <n v="14"/>
    <n v="1"/>
    <n v="117.70066666666666"/>
  </r>
  <r>
    <x v="2"/>
    <x v="0"/>
    <x v="1"/>
    <n v="17695"/>
    <n v="886"/>
    <n v="5.0070641424131111E-2"/>
    <n v="1725.55"/>
    <n v="1.9475733634311512"/>
    <n v="47"/>
    <n v="36.71382978723404"/>
    <n v="5.3047404063205419E-2"/>
    <n v="21"/>
    <n v="0.44680851063829785"/>
    <n v="17"/>
    <n v="4"/>
    <n v="82.169047619047618"/>
  </r>
  <r>
    <x v="3"/>
    <x v="0"/>
    <x v="1"/>
    <n v="15689"/>
    <n v="772"/>
    <n v="4.9206450379246605E-2"/>
    <n v="1883.58"/>
    <n v="2.4398704663212434"/>
    <n v="52"/>
    <n v="36.222692307692306"/>
    <n v="6.7357512953367879E-2"/>
    <n v="15"/>
    <n v="0.28846153846153844"/>
    <n v="13"/>
    <n v="2"/>
    <n v="125.57199999999999"/>
  </r>
  <r>
    <x v="4"/>
    <x v="0"/>
    <x v="1"/>
    <n v="16037"/>
    <n v="871"/>
    <n v="5.4311903722641393E-2"/>
    <n v="1915.09"/>
    <n v="2.1987256027554536"/>
    <n v="45"/>
    <n v="42.557555555555552"/>
    <n v="5.1664753157290473E-2"/>
    <n v="15"/>
    <n v="0.33333333333333331"/>
    <n v="14"/>
    <n v="1"/>
    <n v="127.67266666666666"/>
  </r>
  <r>
    <x v="5"/>
    <x v="0"/>
    <x v="1"/>
    <n v="16954"/>
    <n v="789"/>
    <n v="4.6537690220596908E-2"/>
    <n v="1687.01"/>
    <n v="2.1381622306717363"/>
    <n v="49"/>
    <n v="34.428775510204083"/>
    <n v="6.2103929024081114E-2"/>
    <n v="22"/>
    <n v="0.44897959183673469"/>
    <n v="10"/>
    <n v="12"/>
    <n v="76.682272727272732"/>
  </r>
  <r>
    <x v="6"/>
    <x v="0"/>
    <x v="1"/>
    <n v="15197"/>
    <n v="762"/>
    <n v="5.0141475291175887E-2"/>
    <n v="1699.92"/>
    <n v="2.2308661417322835"/>
    <n v="52"/>
    <n v="32.690769230769234"/>
    <n v="6.8241469816272965E-2"/>
    <n v="21"/>
    <n v="0.40384615384615385"/>
    <n v="10"/>
    <n v="11"/>
    <n v="80.948571428571427"/>
  </r>
  <r>
    <x v="7"/>
    <x v="0"/>
    <x v="1"/>
    <n v="14655"/>
    <n v="704"/>
    <n v="4.8038212214261342E-2"/>
    <n v="1891.33"/>
    <n v="2.6865482954545454"/>
    <n v="49"/>
    <n v="38.598571428571425"/>
    <n v="6.9602272727272721E-2"/>
    <n v="15"/>
    <n v="0.30612244897959184"/>
    <n v="10"/>
    <n v="5"/>
    <n v="126.08866666666667"/>
  </r>
  <r>
    <x v="8"/>
    <x v="0"/>
    <x v="1"/>
    <n v="16919"/>
    <n v="758"/>
    <n v="4.480170222826408E-2"/>
    <n v="1510.57"/>
    <n v="1.9928364116094985"/>
    <n v="52"/>
    <n v="29.049423076923077"/>
    <n v="6.860158311345646E-2"/>
    <n v="18"/>
    <n v="0.34615384615384615"/>
    <n v="10"/>
    <n v="8"/>
    <n v="83.920555555555552"/>
  </r>
  <r>
    <x v="9"/>
    <x v="0"/>
    <x v="1"/>
    <n v="17773"/>
    <n v="802"/>
    <n v="4.5124627243571712E-2"/>
    <n v="1886.89"/>
    <n v="2.3527306733167084"/>
    <n v="50"/>
    <n v="37.7378"/>
    <n v="6.2344139650872821E-2"/>
    <n v="23"/>
    <n v="0.46"/>
    <n v="10"/>
    <n v="13"/>
    <n v="82.038695652173914"/>
  </r>
  <r>
    <x v="10"/>
    <x v="0"/>
    <x v="1"/>
    <n v="17081"/>
    <n v="894"/>
    <n v="5.2338856038873602E-2"/>
    <n v="1764.04"/>
    <n v="1.9731991051454139"/>
    <n v="50"/>
    <n v="35.280799999999999"/>
    <n v="5.5928411633109618E-2"/>
    <n v="18"/>
    <n v="0.36"/>
    <n v="17"/>
    <n v="1"/>
    <n v="98.002222222222215"/>
  </r>
  <r>
    <x v="11"/>
    <x v="0"/>
    <x v="1"/>
    <n v="14903"/>
    <n v="828"/>
    <n v="5.555928336576528E-2"/>
    <n v="1655.58"/>
    <n v="1.9994927536231883"/>
    <n v="46"/>
    <n v="35.990869565217388"/>
    <n v="5.5555555555555552E-2"/>
    <n v="15"/>
    <n v="0.32608695652173914"/>
    <n v="10"/>
    <n v="5"/>
    <n v="110.372"/>
  </r>
  <r>
    <x v="12"/>
    <x v="0"/>
    <x v="1"/>
    <n v="17587"/>
    <n v="895"/>
    <n v="5.0889861829760616E-2"/>
    <n v="1750.93"/>
    <n v="1.9563463687150839"/>
    <n v="45"/>
    <n v="38.909555555555556"/>
    <n v="5.027932960893855E-2"/>
    <n v="16"/>
    <n v="0.35555555555555557"/>
    <n v="13"/>
    <n v="3"/>
    <n v="109.433125"/>
  </r>
  <r>
    <x v="13"/>
    <x v="0"/>
    <x v="1"/>
    <n v="14303"/>
    <n v="805"/>
    <n v="5.6281898902328181E-2"/>
    <n v="1971.58"/>
    <n v="2.4491677018633538"/>
    <n v="53"/>
    <n v="37.199622641509436"/>
    <n v="6.5838509316770183E-2"/>
    <n v="20"/>
    <n v="0.37735849056603776"/>
    <n v="10"/>
    <n v="10"/>
    <n v="98.578999999999994"/>
  </r>
  <r>
    <x v="14"/>
    <x v="0"/>
    <x v="1"/>
    <n v="15245"/>
    <n v="879"/>
    <n v="5.765824860610036E-2"/>
    <n v="1823.17"/>
    <n v="2.0741410693970423"/>
    <n v="51"/>
    <n v="35.748431372549021"/>
    <n v="5.8020477815699661E-2"/>
    <n v="19"/>
    <n v="0.37254901960784315"/>
    <n v="19"/>
    <n v="0"/>
    <n v="95.956315789473692"/>
  </r>
  <r>
    <x v="15"/>
    <x v="0"/>
    <x v="1"/>
    <n v="14773"/>
    <n v="777"/>
    <n v="5.2595952074730931E-2"/>
    <n v="1718.48"/>
    <n v="2.2116859716859718"/>
    <n v="46"/>
    <n v="37.358260869565221"/>
    <n v="5.9202059202059204E-2"/>
    <n v="18"/>
    <n v="0.39130434782608697"/>
    <n v="14"/>
    <n v="4"/>
    <n v="95.471111111111114"/>
  </r>
  <r>
    <x v="16"/>
    <x v="0"/>
    <x v="1"/>
    <n v="14031"/>
    <n v="877"/>
    <n v="6.2504454422350503E-2"/>
    <n v="1904.94"/>
    <n v="2.1721094640820979"/>
    <n v="54"/>
    <n v="35.276666666666671"/>
    <n v="6.1573546180159637E-2"/>
    <n v="24"/>
    <n v="0.44444444444444442"/>
    <n v="16"/>
    <n v="8"/>
    <n v="79.372500000000002"/>
  </r>
  <r>
    <x v="17"/>
    <x v="0"/>
    <x v="1"/>
    <n v="16689"/>
    <n v="703"/>
    <n v="4.2123554437054345E-2"/>
    <n v="1962.18"/>
    <n v="2.7911522048364152"/>
    <n v="51"/>
    <n v="38.474117647058826"/>
    <n v="7.254623044096728E-2"/>
    <n v="23"/>
    <n v="0.45098039215686275"/>
    <n v="19"/>
    <n v="4"/>
    <n v="85.31217391304348"/>
  </r>
  <r>
    <x v="18"/>
    <x v="0"/>
    <x v="1"/>
    <n v="17584"/>
    <n v="858"/>
    <n v="4.8794358507734302E-2"/>
    <n v="1737.76"/>
    <n v="2.0253613053613053"/>
    <n v="49"/>
    <n v="35.464489795918368"/>
    <n v="5.7109557109557112E-2"/>
    <n v="16"/>
    <n v="0.32653061224489793"/>
    <n v="16"/>
    <n v="0"/>
    <n v="108.61"/>
  </r>
  <r>
    <x v="19"/>
    <x v="0"/>
    <x v="1"/>
    <n v="15602"/>
    <n v="749"/>
    <n v="4.8006665812075376E-2"/>
    <n v="1779.76"/>
    <n v="2.376181575433912"/>
    <n v="53"/>
    <n v="33.580377358490566"/>
    <n v="7.0761014686248333E-2"/>
    <n v="23"/>
    <n v="0.43396226415094341"/>
    <n v="18"/>
    <n v="5"/>
    <n v="77.380869565217395"/>
  </r>
  <r>
    <x v="20"/>
    <x v="0"/>
    <x v="1"/>
    <n v="17260"/>
    <n v="887"/>
    <n v="5.1390498261877172E-2"/>
    <n v="1866.33"/>
    <n v="2.1040924464487034"/>
    <n v="53"/>
    <n v="35.21377358490566"/>
    <n v="5.9751972942502819E-2"/>
    <n v="20"/>
    <n v="0.37735849056603776"/>
    <n v="16"/>
    <n v="4"/>
    <n v="93.316499999999991"/>
  </r>
  <r>
    <x v="21"/>
    <x v="0"/>
    <x v="1"/>
    <n v="14481"/>
    <n v="873"/>
    <n v="6.028589185829708E-2"/>
    <n v="1968.09"/>
    <n v="2.2543986254295532"/>
    <n v="53"/>
    <n v="37.133773584905661"/>
    <n v="6.0710194730813287E-2"/>
    <n v="21"/>
    <n v="0.39622641509433965"/>
    <n v="17"/>
    <n v="4"/>
    <n v="93.718571428571423"/>
  </r>
  <r>
    <x v="22"/>
    <x v="0"/>
    <x v="1"/>
    <n v="17497"/>
    <n v="728"/>
    <n v="4.1607132651311655E-2"/>
    <n v="1806.43"/>
    <n v="2.4813598901098901"/>
    <n v="45"/>
    <n v="40.142888888888891"/>
    <n v="6.1813186813186816E-2"/>
    <n v="23"/>
    <n v="0.51111111111111107"/>
    <n v="15"/>
    <n v="8"/>
    <n v="78.540434782608699"/>
  </r>
  <r>
    <x v="23"/>
    <x v="0"/>
    <x v="1"/>
    <n v="14713"/>
    <n v="731"/>
    <n v="4.9683952966764089E-2"/>
    <n v="1882.14"/>
    <n v="2.574746922024624"/>
    <n v="45"/>
    <n v="41.825333333333333"/>
    <n v="6.1559507523939808E-2"/>
    <n v="18"/>
    <n v="0.4"/>
    <n v="18"/>
    <n v="0"/>
    <n v="104.56333333333333"/>
  </r>
  <r>
    <x v="24"/>
    <x v="0"/>
    <x v="1"/>
    <n v="14074"/>
    <n v="741"/>
    <n v="5.2650277106721613E-2"/>
    <n v="1877.15"/>
    <n v="2.5332658569500675"/>
    <n v="46"/>
    <n v="40.807608695652178"/>
    <n v="6.2078272604588397E-2"/>
    <n v="17"/>
    <n v="0.36956521739130432"/>
    <n v="15"/>
    <n v="2"/>
    <n v="110.42058823529412"/>
  </r>
  <r>
    <x v="25"/>
    <x v="0"/>
    <x v="1"/>
    <n v="16267"/>
    <n v="844"/>
    <n v="5.1884182701174154E-2"/>
    <n v="1500.25"/>
    <n v="1.7775473933649288"/>
    <n v="48"/>
    <n v="31.255208333333332"/>
    <n v="5.6872037914691941E-2"/>
    <n v="16"/>
    <n v="0.33333333333333331"/>
    <n v="10"/>
    <n v="6"/>
    <n v="93.765625"/>
  </r>
  <r>
    <x v="26"/>
    <x v="0"/>
    <x v="1"/>
    <n v="15060"/>
    <n v="878"/>
    <n v="5.8300132802124836E-2"/>
    <n v="1848.62"/>
    <n v="2.1054897494305238"/>
    <n v="50"/>
    <n v="36.9724"/>
    <n v="5.6947608200455579E-2"/>
    <n v="15"/>
    <n v="0.3"/>
    <n v="15"/>
    <n v="0"/>
    <n v="123.24133333333333"/>
  </r>
  <r>
    <x v="27"/>
    <x v="0"/>
    <x v="1"/>
    <n v="14150"/>
    <n v="891"/>
    <n v="6.2968197879858662E-2"/>
    <n v="1576.94"/>
    <n v="1.7698540965207632"/>
    <n v="52"/>
    <n v="30.325769230769232"/>
    <n v="5.8361391694725026E-2"/>
    <n v="24"/>
    <n v="0.46153846153846156"/>
    <n v="14"/>
    <n v="10"/>
    <n v="65.705833333333331"/>
  </r>
  <r>
    <x v="28"/>
    <x v="0"/>
    <x v="1"/>
    <n v="16422"/>
    <n v="743"/>
    <n v="4.5244184630373892E-2"/>
    <n v="1817.01"/>
    <n v="2.4455047106325707"/>
    <n v="48"/>
    <n v="37.854374999999997"/>
    <n v="6.4602960969044415E-2"/>
    <n v="16"/>
    <n v="0.33333333333333331"/>
    <n v="10"/>
    <n v="6"/>
    <n v="113.563125"/>
  </r>
  <r>
    <x v="29"/>
    <x v="0"/>
    <x v="1"/>
    <n v="16379"/>
    <n v="758"/>
    <n v="4.6278771597777643E-2"/>
    <n v="1516.52"/>
    <n v="2.0006860158311346"/>
    <n v="52"/>
    <n v="29.163846153846155"/>
    <n v="6.860158311345646E-2"/>
    <n v="21"/>
    <n v="0.40384615384615385"/>
    <n v="10"/>
    <n v="11"/>
    <n v="72.215238095238092"/>
  </r>
  <r>
    <x v="0"/>
    <x v="1"/>
    <x v="1"/>
    <n v="16282"/>
    <n v="781"/>
    <n v="4.7967080211276256E-2"/>
    <n v="1715.24"/>
    <n v="2.1962099871959029"/>
    <n v="52"/>
    <n v="32.985384615384618"/>
    <n v="6.6581306017925737E-2"/>
    <n v="16"/>
    <n v="0.30769230769230771"/>
    <n v="15"/>
    <n v="1"/>
    <n v="107.2025"/>
  </r>
  <r>
    <x v="1"/>
    <x v="1"/>
    <x v="1"/>
    <n v="14804"/>
    <n v="736"/>
    <n v="4.9716292893812485E-2"/>
    <n v="1997.62"/>
    <n v="2.7141576086956518"/>
    <n v="51"/>
    <n v="39.169019607843133"/>
    <n v="6.9293478260869568E-2"/>
    <n v="18"/>
    <n v="0.35294117647058826"/>
    <n v="16"/>
    <n v="2"/>
    <n v="110.97888888888889"/>
  </r>
  <r>
    <x v="2"/>
    <x v="1"/>
    <x v="1"/>
    <n v="14658"/>
    <n v="818"/>
    <n v="5.5805703370173286E-2"/>
    <n v="1746.25"/>
    <n v="2.1347799511002443"/>
    <n v="46"/>
    <n v="37.961956521739133"/>
    <n v="5.623471882640587E-2"/>
    <n v="22"/>
    <n v="0.47826086956521741"/>
    <n v="17"/>
    <n v="5"/>
    <n v="79.375"/>
  </r>
  <r>
    <x v="3"/>
    <x v="1"/>
    <x v="1"/>
    <n v="17984"/>
    <n v="802"/>
    <n v="4.4595195729537365E-2"/>
    <n v="1587.35"/>
    <n v="1.9792394014962593"/>
    <n v="53"/>
    <n v="29.95"/>
    <n v="6.6084788029925193E-2"/>
    <n v="16"/>
    <n v="0.30188679245283018"/>
    <n v="14"/>
    <n v="2"/>
    <n v="99.209374999999994"/>
  </r>
  <r>
    <x v="4"/>
    <x v="1"/>
    <x v="1"/>
    <n v="15100"/>
    <n v="714"/>
    <n v="4.7284768211920528E-2"/>
    <n v="1998.58"/>
    <n v="2.7991316526610643"/>
    <n v="53"/>
    <n v="37.709056603773583"/>
    <n v="7.42296918767507E-2"/>
    <n v="23"/>
    <n v="0.43396226415094341"/>
    <n v="10"/>
    <n v="13"/>
    <n v="86.89478260869565"/>
  </r>
  <r>
    <x v="5"/>
    <x v="1"/>
    <x v="1"/>
    <n v="14739"/>
    <n v="849"/>
    <n v="5.7602279666191733E-2"/>
    <n v="1622.84"/>
    <n v="1.9114723203769139"/>
    <n v="49"/>
    <n v="33.119183673469387"/>
    <n v="5.7714958775029447E-2"/>
    <n v="19"/>
    <n v="0.38775510204081631"/>
    <n v="18"/>
    <n v="1"/>
    <n v="85.412631578947369"/>
  </r>
  <r>
    <x v="6"/>
    <x v="1"/>
    <x v="1"/>
    <n v="15330"/>
    <n v="879"/>
    <n v="5.7338551859099807E-2"/>
    <n v="1554.53"/>
    <n v="1.7685210466439134"/>
    <n v="53"/>
    <n v="29.330754716981133"/>
    <n v="6.0295790671217292E-2"/>
    <n v="23"/>
    <n v="0.43396226415094341"/>
    <n v="13"/>
    <n v="10"/>
    <n v="67.588260869565218"/>
  </r>
  <r>
    <x v="7"/>
    <x v="1"/>
    <x v="1"/>
    <n v="17518"/>
    <n v="701"/>
    <n v="4.0015983559767099E-2"/>
    <n v="1726.8"/>
    <n v="2.4633380884450782"/>
    <n v="45"/>
    <n v="38.373333333333335"/>
    <n v="6.4194008559201141E-2"/>
    <n v="17"/>
    <n v="0.37777777777777777"/>
    <n v="16"/>
    <n v="1"/>
    <n v="101.5764705882353"/>
  </r>
  <r>
    <x v="8"/>
    <x v="1"/>
    <x v="1"/>
    <n v="15645"/>
    <n v="744"/>
    <n v="4.7555129434324064E-2"/>
    <n v="1755.84"/>
    <n v="2.36"/>
    <n v="46"/>
    <n v="38.170434782608694"/>
    <n v="6.1827956989247312E-2"/>
    <n v="22"/>
    <n v="0.47826086956521741"/>
    <n v="11"/>
    <n v="11"/>
    <n v="79.810909090909092"/>
  </r>
  <r>
    <x v="9"/>
    <x v="1"/>
    <x v="1"/>
    <n v="14999"/>
    <n v="845"/>
    <n v="5.6337089139275952E-2"/>
    <n v="1809.6"/>
    <n v="2.1415384615384614"/>
    <n v="47"/>
    <n v="38.502127659574469"/>
    <n v="5.562130177514793E-2"/>
    <n v="23"/>
    <n v="0.48936170212765956"/>
    <n v="10"/>
    <n v="13"/>
    <n v="78.678260869565207"/>
  </r>
  <r>
    <x v="10"/>
    <x v="1"/>
    <x v="1"/>
    <n v="16257"/>
    <n v="788"/>
    <n v="4.8471427692686225E-2"/>
    <n v="1772.17"/>
    <n v="2.2489467005076142"/>
    <n v="49"/>
    <n v="36.166734693877551"/>
    <n v="6.2182741116751268E-2"/>
    <n v="24"/>
    <n v="0.48979591836734693"/>
    <n v="10"/>
    <n v="14"/>
    <n v="73.84041666666667"/>
  </r>
  <r>
    <x v="11"/>
    <x v="1"/>
    <x v="1"/>
    <n v="16702"/>
    <n v="814"/>
    <n v="4.8736678242126692E-2"/>
    <n v="1802.36"/>
    <n v="2.2142014742014742"/>
    <n v="54"/>
    <n v="33.377037037037034"/>
    <n v="6.6339066339066333E-2"/>
    <n v="17"/>
    <n v="0.31481481481481483"/>
    <n v="14"/>
    <n v="3"/>
    <n v="106.02117647058823"/>
  </r>
  <r>
    <x v="12"/>
    <x v="1"/>
    <x v="1"/>
    <n v="16104"/>
    <n v="897"/>
    <n v="5.5700447093889716E-2"/>
    <n v="1669.26"/>
    <n v="1.8609364548494982"/>
    <n v="45"/>
    <n v="37.094666666666669"/>
    <n v="5.016722408026756E-2"/>
    <n v="21"/>
    <n v="0.46666666666666667"/>
    <n v="15"/>
    <n v="6"/>
    <n v="79.488571428571433"/>
  </r>
  <r>
    <x v="13"/>
    <x v="1"/>
    <x v="1"/>
    <n v="16009"/>
    <n v="715"/>
    <n v="4.4662377412705352E-2"/>
    <n v="1861.25"/>
    <n v="2.6031468531468533"/>
    <n v="51"/>
    <n v="36.495098039215684"/>
    <n v="7.1328671328671323E-2"/>
    <n v="21"/>
    <n v="0.41176470588235292"/>
    <n v="17"/>
    <n v="4"/>
    <n v="88.63095238095238"/>
  </r>
  <r>
    <x v="14"/>
    <x v="1"/>
    <x v="1"/>
    <n v="15516"/>
    <n v="710"/>
    <n v="4.5759216292858985E-2"/>
    <n v="1645.19"/>
    <n v="2.3171690140845072"/>
    <n v="46"/>
    <n v="35.765000000000001"/>
    <n v="6.4788732394366194E-2"/>
    <n v="23"/>
    <n v="0.5"/>
    <n v="12"/>
    <n v="11"/>
    <n v="71.53"/>
  </r>
  <r>
    <x v="15"/>
    <x v="1"/>
    <x v="1"/>
    <n v="16093"/>
    <n v="731"/>
    <n v="4.5423476045485613E-2"/>
    <n v="1929.13"/>
    <n v="2.6390287277701781"/>
    <n v="49"/>
    <n v="39.370000000000005"/>
    <n v="6.7031463748290013E-2"/>
    <n v="19"/>
    <n v="0.38775510204081631"/>
    <n v="10"/>
    <n v="9"/>
    <n v="101.53315789473685"/>
  </r>
  <r>
    <x v="16"/>
    <x v="1"/>
    <x v="1"/>
    <n v="14978"/>
    <n v="822"/>
    <n v="5.4880491387368141E-2"/>
    <n v="1630.72"/>
    <n v="1.9838442822384428"/>
    <n v="51"/>
    <n v="31.974901960784315"/>
    <n v="6.2043795620437957E-2"/>
    <n v="22"/>
    <n v="0.43137254901960786"/>
    <n v="15"/>
    <n v="7"/>
    <n v="74.123636363636365"/>
  </r>
  <r>
    <x v="17"/>
    <x v="1"/>
    <x v="1"/>
    <n v="17154"/>
    <n v="727"/>
    <n v="4.2380785822548679E-2"/>
    <n v="1890.88"/>
    <n v="2.6009353507565338"/>
    <n v="54"/>
    <n v="35.016296296296296"/>
    <n v="7.4277854195323248E-2"/>
    <n v="17"/>
    <n v="0.31481481481481483"/>
    <n v="12"/>
    <n v="5"/>
    <n v="111.22823529411765"/>
  </r>
  <r>
    <x v="18"/>
    <x v="1"/>
    <x v="1"/>
    <n v="16705"/>
    <n v="849"/>
    <n v="5.0823106854235259E-2"/>
    <n v="1762.34"/>
    <n v="2.0757832744405182"/>
    <n v="54"/>
    <n v="32.635925925925925"/>
    <n v="6.3604240282685506E-2"/>
    <n v="22"/>
    <n v="0.40740740740740738"/>
    <n v="19"/>
    <n v="3"/>
    <n v="80.106363636363639"/>
  </r>
  <r>
    <x v="19"/>
    <x v="1"/>
    <x v="1"/>
    <n v="16499"/>
    <n v="819"/>
    <n v="4.9639372083156552E-2"/>
    <n v="1942.34"/>
    <n v="2.3715995115995114"/>
    <n v="50"/>
    <n v="38.846800000000002"/>
    <n v="6.1050061050061048E-2"/>
    <n v="22"/>
    <n v="0.44"/>
    <n v="11"/>
    <n v="11"/>
    <n v="88.288181818181812"/>
  </r>
  <r>
    <x v="20"/>
    <x v="1"/>
    <x v="1"/>
    <n v="14276"/>
    <n v="817"/>
    <n v="5.7228915662650599E-2"/>
    <n v="1693.36"/>
    <n v="2.0726560587515297"/>
    <n v="51"/>
    <n v="33.203137254901961"/>
    <n v="6.2423500611995107E-2"/>
    <n v="19"/>
    <n v="0.37254901960784315"/>
    <n v="15"/>
    <n v="4"/>
    <n v="89.124210526315778"/>
  </r>
  <r>
    <x v="21"/>
    <x v="1"/>
    <x v="1"/>
    <n v="15452"/>
    <n v="736"/>
    <n v="4.7631374579342481E-2"/>
    <n v="1515.06"/>
    <n v="2.0585054347826088"/>
    <n v="53"/>
    <n v="28.586037735849054"/>
    <n v="7.2010869565217392E-2"/>
    <n v="22"/>
    <n v="0.41509433962264153"/>
    <n v="13"/>
    <n v="9"/>
    <n v="68.86636363636363"/>
  </r>
  <r>
    <x v="22"/>
    <x v="1"/>
    <x v="1"/>
    <n v="17180"/>
    <n v="759"/>
    <n v="4.4179278230500579E-2"/>
    <n v="1556.65"/>
    <n v="2.0509222661396578"/>
    <n v="53"/>
    <n v="29.370754716981132"/>
    <n v="6.9828722002635041E-2"/>
    <n v="22"/>
    <n v="0.41509433962264153"/>
    <n v="11"/>
    <n v="11"/>
    <n v="70.75681818181819"/>
  </r>
  <r>
    <x v="23"/>
    <x v="1"/>
    <x v="1"/>
    <n v="16875"/>
    <n v="883"/>
    <n v="5.2325925925925929E-2"/>
    <n v="1619.02"/>
    <n v="1.8335447338618347"/>
    <n v="51"/>
    <n v="31.745490196078432"/>
    <n v="5.7757644394110984E-2"/>
    <n v="24"/>
    <n v="0.47058823529411764"/>
    <n v="15"/>
    <n v="9"/>
    <n v="67.459166666666661"/>
  </r>
  <r>
    <x v="24"/>
    <x v="1"/>
    <x v="1"/>
    <n v="16391"/>
    <n v="811"/>
    <n v="4.9478372277469346E-2"/>
    <n v="1686.31"/>
    <n v="2.0792971639950677"/>
    <n v="45"/>
    <n v="37.473555555555556"/>
    <n v="5.5487053020961775E-2"/>
    <n v="24"/>
    <n v="0.53333333333333333"/>
    <n v="11"/>
    <n v="13"/>
    <n v="70.262916666666669"/>
  </r>
  <r>
    <x v="25"/>
    <x v="1"/>
    <x v="1"/>
    <n v="17930"/>
    <n v="834"/>
    <n v="4.6514221974344676E-2"/>
    <n v="1917.06"/>
    <n v="2.2986330935251797"/>
    <n v="50"/>
    <n v="38.341200000000001"/>
    <n v="5.9952038369304558E-2"/>
    <n v="16"/>
    <n v="0.32"/>
    <n v="14"/>
    <n v="2"/>
    <n v="119.81625"/>
  </r>
  <r>
    <x v="26"/>
    <x v="1"/>
    <x v="1"/>
    <n v="15857"/>
    <n v="859"/>
    <n v="5.4171659204136975E-2"/>
    <n v="1967.61"/>
    <n v="2.2905820721769499"/>
    <n v="47"/>
    <n v="41.864042553191489"/>
    <n v="5.471478463329453E-2"/>
    <n v="16"/>
    <n v="0.34042553191489361"/>
    <n v="12"/>
    <n v="4"/>
    <n v="122.97562499999999"/>
  </r>
  <r>
    <x v="27"/>
    <x v="1"/>
    <x v="1"/>
    <n v="15352"/>
    <n v="801"/>
    <n v="5.2175612298071911E-2"/>
    <n v="1585.62"/>
    <n v="1.9795505617977527"/>
    <n v="51"/>
    <n v="31.090588235294117"/>
    <n v="6.3670411985018729E-2"/>
    <n v="21"/>
    <n v="0.41176470588235292"/>
    <n v="11"/>
    <n v="10"/>
    <n v="75.505714285714276"/>
  </r>
  <r>
    <x v="28"/>
    <x v="1"/>
    <x v="1"/>
    <n v="15387"/>
    <n v="769"/>
    <n v="4.9977253525703515E-2"/>
    <n v="1852.97"/>
    <n v="2.4095838751625487"/>
    <n v="51"/>
    <n v="36.332745098039219"/>
    <n v="6.6319895968790635E-2"/>
    <n v="15"/>
    <n v="0.29411764705882354"/>
    <n v="10"/>
    <n v="5"/>
    <n v="123.53133333333334"/>
  </r>
  <r>
    <x v="29"/>
    <x v="1"/>
    <x v="1"/>
    <n v="17681"/>
    <n v="788"/>
    <n v="4.4567614953905321E-2"/>
    <n v="1627.13"/>
    <n v="2.0648857868020305"/>
    <n v="49"/>
    <n v="33.20673469387755"/>
    <n v="6.2182741116751268E-2"/>
    <n v="15"/>
    <n v="0.30612244897959184"/>
    <n v="14"/>
    <n v="1"/>
    <n v="108.47533333333334"/>
  </r>
  <r>
    <x v="0"/>
    <x v="2"/>
    <x v="1"/>
    <n v="16680"/>
    <n v="739"/>
    <n v="4.4304556354916064E-2"/>
    <n v="1830.77"/>
    <n v="2.4773612990527738"/>
    <n v="46"/>
    <n v="39.799347826086958"/>
    <n v="6.2246278755074422E-2"/>
    <n v="15"/>
    <n v="0.32608695652173914"/>
    <n v="13"/>
    <n v="2"/>
    <n v="122.05133333333333"/>
  </r>
  <r>
    <x v="1"/>
    <x v="2"/>
    <x v="1"/>
    <n v="16043"/>
    <n v="706"/>
    <n v="4.4006731907997254E-2"/>
    <n v="1850.98"/>
    <n v="2.6217847025495753"/>
    <n v="53"/>
    <n v="34.924150943396228"/>
    <n v="7.5070821529745049E-2"/>
    <n v="24"/>
    <n v="0.45283018867924529"/>
    <n v="10"/>
    <n v="14"/>
    <n v="77.124166666666667"/>
  </r>
  <r>
    <x v="2"/>
    <x v="2"/>
    <x v="1"/>
    <n v="17293"/>
    <n v="703"/>
    <n v="4.0652287052564622E-2"/>
    <n v="1518.51"/>
    <n v="2.1600426742532006"/>
    <n v="54"/>
    <n v="28.120555555555555"/>
    <n v="7.6813655761024183E-2"/>
    <n v="15"/>
    <n v="0.27777777777777779"/>
    <n v="13"/>
    <n v="2"/>
    <n v="101.23399999999999"/>
  </r>
  <r>
    <x v="3"/>
    <x v="2"/>
    <x v="1"/>
    <n v="16377"/>
    <n v="875"/>
    <n v="5.3428588874641268E-2"/>
    <n v="1669.71"/>
    <n v="1.9082399999999999"/>
    <n v="51"/>
    <n v="32.739411764705885"/>
    <n v="5.8285714285714288E-2"/>
    <n v="24"/>
    <n v="0.47058823529411764"/>
    <n v="15"/>
    <n v="9"/>
    <n v="69.571250000000006"/>
  </r>
  <r>
    <x v="4"/>
    <x v="2"/>
    <x v="1"/>
    <n v="17067"/>
    <n v="897"/>
    <n v="5.2557567235014944E-2"/>
    <n v="1649.87"/>
    <n v="1.8393199554069117"/>
    <n v="45"/>
    <n v="36.663777777777774"/>
    <n v="5.016722408026756E-2"/>
    <n v="17"/>
    <n v="0.37777777777777777"/>
    <n v="11"/>
    <n v="6"/>
    <n v="97.051176470588231"/>
  </r>
  <r>
    <x v="5"/>
    <x v="2"/>
    <x v="1"/>
    <n v="14819"/>
    <n v="758"/>
    <n v="5.1150549969633578E-2"/>
    <n v="1918.35"/>
    <n v="2.5308047493403691"/>
    <n v="53"/>
    <n v="36.195283018867926"/>
    <n v="6.9920844327176782E-2"/>
    <n v="16"/>
    <n v="0.30188679245283018"/>
    <n v="11"/>
    <n v="5"/>
    <n v="119.89687499999999"/>
  </r>
  <r>
    <x v="6"/>
    <x v="2"/>
    <x v="1"/>
    <n v="17789"/>
    <n v="852"/>
    <n v="4.7894766428691886E-2"/>
    <n v="1943.78"/>
    <n v="2.2814319248826291"/>
    <n v="54"/>
    <n v="35.995925925925924"/>
    <n v="6.3380281690140844E-2"/>
    <n v="24"/>
    <n v="0.44444444444444442"/>
    <n v="13"/>
    <n v="11"/>
    <n v="80.990833333333327"/>
  </r>
  <r>
    <x v="7"/>
    <x v="2"/>
    <x v="1"/>
    <n v="14305"/>
    <n v="851"/>
    <n v="5.948968891995806E-2"/>
    <n v="1590.87"/>
    <n v="1.8694124559341949"/>
    <n v="47"/>
    <n v="33.848297872340424"/>
    <n v="5.5229142185663924E-2"/>
    <n v="22"/>
    <n v="0.46808510638297873"/>
    <n v="14"/>
    <n v="8"/>
    <n v="72.312272727272727"/>
  </r>
  <r>
    <x v="8"/>
    <x v="2"/>
    <x v="1"/>
    <n v="16840"/>
    <n v="730"/>
    <n v="4.3349168646080759E-2"/>
    <n v="1920.39"/>
    <n v="2.6306712328767126"/>
    <n v="54"/>
    <n v="35.562777777777782"/>
    <n v="7.3972602739726029E-2"/>
    <n v="18"/>
    <n v="0.33333333333333331"/>
    <n v="14"/>
    <n v="4"/>
    <n v="106.68833333333333"/>
  </r>
  <r>
    <x v="9"/>
    <x v="2"/>
    <x v="1"/>
    <n v="15017"/>
    <n v="761"/>
    <n v="5.0675900645934607E-2"/>
    <n v="1653.81"/>
    <n v="2.1732063074901444"/>
    <n v="53"/>
    <n v="31.203962264150942"/>
    <n v="6.9645203679369244E-2"/>
    <n v="19"/>
    <n v="0.35849056603773582"/>
    <n v="15"/>
    <n v="4"/>
    <n v="87.042631578947365"/>
  </r>
  <r>
    <x v="10"/>
    <x v="2"/>
    <x v="1"/>
    <n v="14379"/>
    <n v="749"/>
    <n v="5.2089853258223802E-2"/>
    <n v="1707.5"/>
    <n v="2.2797062750333779"/>
    <n v="47"/>
    <n v="36.329787234042556"/>
    <n v="6.2750333778371165E-2"/>
    <n v="19"/>
    <n v="0.40425531914893614"/>
    <n v="10"/>
    <n v="9"/>
    <n v="89.868421052631575"/>
  </r>
  <r>
    <x v="11"/>
    <x v="2"/>
    <x v="1"/>
    <n v="16988"/>
    <n v="761"/>
    <n v="4.4796326818931011E-2"/>
    <n v="1762.72"/>
    <n v="2.3163206307490145"/>
    <n v="52"/>
    <n v="33.89846153846154"/>
    <n v="6.8331143232588695E-2"/>
    <n v="16"/>
    <n v="0.30769230769230771"/>
    <n v="11"/>
    <n v="5"/>
    <n v="110.17"/>
  </r>
  <r>
    <x v="12"/>
    <x v="2"/>
    <x v="1"/>
    <n v="14262"/>
    <n v="861"/>
    <n v="6.0370214556163232E-2"/>
    <n v="1942.3"/>
    <n v="2.2558652729384434"/>
    <n v="47"/>
    <n v="41.325531914893617"/>
    <n v="5.45876887340302E-2"/>
    <n v="20"/>
    <n v="0.42553191489361702"/>
    <n v="14"/>
    <n v="6"/>
    <n v="97.114999999999995"/>
  </r>
  <r>
    <x v="13"/>
    <x v="2"/>
    <x v="1"/>
    <n v="15647"/>
    <n v="807"/>
    <n v="5.157538186233783E-2"/>
    <n v="1812.7"/>
    <n v="2.2462205700123916"/>
    <n v="50"/>
    <n v="36.253999999999998"/>
    <n v="6.1957868649318466E-2"/>
    <n v="17"/>
    <n v="0.34"/>
    <n v="14"/>
    <n v="3"/>
    <n v="106.62941176470588"/>
  </r>
  <r>
    <x v="14"/>
    <x v="2"/>
    <x v="1"/>
    <n v="16384"/>
    <n v="723"/>
    <n v="4.412841796875E-2"/>
    <n v="1632.39"/>
    <n v="2.257800829875519"/>
    <n v="46"/>
    <n v="35.486739130434785"/>
    <n v="6.3623789764868599E-2"/>
    <n v="18"/>
    <n v="0.39130434782608697"/>
    <n v="17"/>
    <n v="1"/>
    <n v="90.688333333333333"/>
  </r>
  <r>
    <x v="15"/>
    <x v="2"/>
    <x v="1"/>
    <n v="16983"/>
    <n v="720"/>
    <n v="4.2395336512983571E-2"/>
    <n v="1629.18"/>
    <n v="2.26275"/>
    <n v="49"/>
    <n v="33.248571428571431"/>
    <n v="6.805555555555555E-2"/>
    <n v="23"/>
    <n v="0.46938775510204084"/>
    <n v="11"/>
    <n v="12"/>
    <n v="70.833913043478262"/>
  </r>
  <r>
    <x v="16"/>
    <x v="2"/>
    <x v="1"/>
    <n v="14094"/>
    <n v="775"/>
    <n v="5.4987938129700584E-2"/>
    <n v="1558.44"/>
    <n v="2.0108903225806452"/>
    <n v="49"/>
    <n v="31.804897959183673"/>
    <n v="6.3225806451612909E-2"/>
    <n v="22"/>
    <n v="0.44897959183673469"/>
    <n v="14"/>
    <n v="8"/>
    <n v="70.838181818181823"/>
  </r>
  <r>
    <x v="17"/>
    <x v="2"/>
    <x v="1"/>
    <n v="16382"/>
    <n v="884"/>
    <n v="5.3961665242339155E-2"/>
    <n v="1562.57"/>
    <n v="1.7676131221719455"/>
    <n v="48"/>
    <n v="32.553541666666668"/>
    <n v="5.4298642533936653E-2"/>
    <n v="15"/>
    <n v="0.3125"/>
    <n v="12"/>
    <n v="3"/>
    <n v="104.17133333333332"/>
  </r>
  <r>
    <x v="18"/>
    <x v="2"/>
    <x v="1"/>
    <n v="16476"/>
    <n v="798"/>
    <n v="4.8434085943190097E-2"/>
    <n v="1964.91"/>
    <n v="2.4622932330827068"/>
    <n v="50"/>
    <n v="39.298200000000001"/>
    <n v="6.2656641604010022E-2"/>
    <n v="15"/>
    <n v="0.3"/>
    <n v="12"/>
    <n v="3"/>
    <n v="130.994"/>
  </r>
  <r>
    <x v="19"/>
    <x v="2"/>
    <x v="1"/>
    <n v="16608"/>
    <n v="711"/>
    <n v="4.2810693641618498E-2"/>
    <n v="1699.23"/>
    <n v="2.3899156118143461"/>
    <n v="51"/>
    <n v="33.318235294117649"/>
    <n v="7.1729957805907171E-2"/>
    <n v="21"/>
    <n v="0.41176470588235292"/>
    <n v="19"/>
    <n v="2"/>
    <n v="80.915714285714287"/>
  </r>
  <r>
    <x v="20"/>
    <x v="2"/>
    <x v="1"/>
    <n v="16733"/>
    <n v="774"/>
    <n v="4.6255901511982313E-2"/>
    <n v="1625.94"/>
    <n v="2.1006976744186048"/>
    <n v="46"/>
    <n v="35.346521739130438"/>
    <n v="5.9431524547803614E-2"/>
    <n v="22"/>
    <n v="0.47826086956521741"/>
    <n v="15"/>
    <n v="7"/>
    <n v="73.906363636363636"/>
  </r>
  <r>
    <x v="21"/>
    <x v="2"/>
    <x v="1"/>
    <n v="15016"/>
    <n v="880"/>
    <n v="5.8604155567394782E-2"/>
    <n v="1919.67"/>
    <n v="2.1814431818181821"/>
    <n v="47"/>
    <n v="40.844042553191493"/>
    <n v="5.3409090909090906E-2"/>
    <n v="20"/>
    <n v="0.42553191489361702"/>
    <n v="18"/>
    <n v="2"/>
    <n v="95.983500000000006"/>
  </r>
  <r>
    <x v="22"/>
    <x v="2"/>
    <x v="1"/>
    <n v="17397"/>
    <n v="842"/>
    <n v="4.8399149278611255E-2"/>
    <n v="1525.44"/>
    <n v="1.8116864608076011"/>
    <n v="51"/>
    <n v="29.910588235294117"/>
    <n v="6.0570071258907364E-2"/>
    <n v="21"/>
    <n v="0.41176470588235292"/>
    <n v="19"/>
    <n v="2"/>
    <n v="72.64"/>
  </r>
  <r>
    <x v="23"/>
    <x v="2"/>
    <x v="1"/>
    <n v="15111"/>
    <n v="894"/>
    <n v="5.9162199722056781E-2"/>
    <n v="1657.77"/>
    <n v="1.8543288590604026"/>
    <n v="50"/>
    <n v="33.1554"/>
    <n v="5.5928411633109618E-2"/>
    <n v="16"/>
    <n v="0.32"/>
    <n v="14"/>
    <n v="2"/>
    <n v="103.610625"/>
  </r>
  <r>
    <x v="24"/>
    <x v="2"/>
    <x v="1"/>
    <n v="17776"/>
    <n v="827"/>
    <n v="4.652340234023402E-2"/>
    <n v="1765.23"/>
    <n v="2.1344981862152359"/>
    <n v="52"/>
    <n v="33.946730769230768"/>
    <n v="6.2877871825876661E-2"/>
    <n v="20"/>
    <n v="0.38461538461538464"/>
    <n v="19"/>
    <n v="1"/>
    <n v="88.261499999999998"/>
  </r>
  <r>
    <x v="25"/>
    <x v="2"/>
    <x v="1"/>
    <n v="15862"/>
    <n v="759"/>
    <n v="4.7850208044382801E-2"/>
    <n v="1896.96"/>
    <n v="2.4992885375494072"/>
    <n v="50"/>
    <n v="37.9392"/>
    <n v="6.5876152832674575E-2"/>
    <n v="15"/>
    <n v="0.3"/>
    <n v="12"/>
    <n v="3"/>
    <n v="126.464"/>
  </r>
  <r>
    <x v="26"/>
    <x v="2"/>
    <x v="1"/>
    <n v="17403"/>
    <n v="711"/>
    <n v="4.0855024995690395E-2"/>
    <n v="1531.31"/>
    <n v="2.1537412095639943"/>
    <n v="49"/>
    <n v="31.251224489795916"/>
    <n v="6.8917018284106887E-2"/>
    <n v="23"/>
    <n v="0.46938775510204084"/>
    <n v="15"/>
    <n v="8"/>
    <n v="66.578695652173906"/>
  </r>
  <r>
    <x v="27"/>
    <x v="2"/>
    <x v="1"/>
    <n v="16256"/>
    <n v="750"/>
    <n v="4.6136811023622049E-2"/>
    <n v="1551.47"/>
    <n v="2.0686266666666668"/>
    <n v="48"/>
    <n v="32.322291666666665"/>
    <n v="6.4000000000000001E-2"/>
    <n v="24"/>
    <n v="0.5"/>
    <n v="14"/>
    <n v="10"/>
    <n v="64.64458333333333"/>
  </r>
  <r>
    <x v="28"/>
    <x v="2"/>
    <x v="1"/>
    <n v="15704"/>
    <n v="825"/>
    <n v="5.2534386143657665E-2"/>
    <n v="1929.7"/>
    <n v="2.3390303030303032"/>
    <n v="51"/>
    <n v="37.837254901960783"/>
    <n v="6.1818181818181821E-2"/>
    <n v="22"/>
    <n v="0.43137254901960786"/>
    <n v="16"/>
    <n v="6"/>
    <n v="87.713636363636368"/>
  </r>
  <r>
    <x v="29"/>
    <x v="2"/>
    <x v="1"/>
    <n v="17958"/>
    <n v="705"/>
    <n v="3.9258269295021721E-2"/>
    <n v="1503.99"/>
    <n v="2.1333191489361703"/>
    <n v="51"/>
    <n v="29.49"/>
    <n v="7.2340425531914887E-2"/>
    <n v="16"/>
    <n v="0.31372549019607843"/>
    <n v="14"/>
    <n v="2"/>
    <n v="93.999375000000001"/>
  </r>
  <r>
    <x v="0"/>
    <x v="0"/>
    <x v="2"/>
    <n v="16076"/>
    <n v="891"/>
    <n v="5.5424234884299574E-2"/>
    <n v="1609.27"/>
    <n v="1.8061391694725029"/>
    <n v="48"/>
    <n v="33.526458333333331"/>
    <n v="5.387205387205387E-2"/>
    <n v="19"/>
    <n v="0.39583333333333331"/>
    <n v="16"/>
    <n v="3"/>
    <n v="84.698421052631574"/>
  </r>
  <r>
    <x v="1"/>
    <x v="0"/>
    <x v="2"/>
    <n v="16095"/>
    <n v="896"/>
    <n v="5.5669462566014287E-2"/>
    <n v="1741.07"/>
    <n v="1.9431584821428571"/>
    <n v="47"/>
    <n v="37.044042553191488"/>
    <n v="5.2455357142857144E-2"/>
    <n v="22"/>
    <n v="0.46808510638297873"/>
    <n v="15"/>
    <n v="7"/>
    <n v="79.139545454545456"/>
  </r>
  <r>
    <x v="2"/>
    <x v="0"/>
    <x v="2"/>
    <n v="16397"/>
    <n v="860"/>
    <n v="5.2448618649753004E-2"/>
    <n v="1644.39"/>
    <n v="1.9120813953488374"/>
    <n v="48"/>
    <n v="34.258125"/>
    <n v="5.5813953488372092E-2"/>
    <n v="21"/>
    <n v="0.4375"/>
    <n v="10"/>
    <n v="11"/>
    <n v="78.304285714285726"/>
  </r>
  <r>
    <x v="3"/>
    <x v="0"/>
    <x v="2"/>
    <n v="17289"/>
    <n v="820"/>
    <n v="4.7429001098964661E-2"/>
    <n v="1601.67"/>
    <n v="1.9532560975609756"/>
    <n v="48"/>
    <n v="33.368124999999999"/>
    <n v="5.8536585365853662E-2"/>
    <n v="18"/>
    <n v="0.375"/>
    <n v="14"/>
    <n v="4"/>
    <n v="88.981666666666669"/>
  </r>
  <r>
    <x v="4"/>
    <x v="0"/>
    <x v="2"/>
    <n v="14953"/>
    <n v="890"/>
    <n v="5.9519828796896941E-2"/>
    <n v="1868.23"/>
    <n v="2.0991348314606744"/>
    <n v="48"/>
    <n v="38.921458333333334"/>
    <n v="5.3932584269662923E-2"/>
    <n v="21"/>
    <n v="0.4375"/>
    <n v="15"/>
    <n v="6"/>
    <n v="88.963333333333338"/>
  </r>
  <r>
    <x v="5"/>
    <x v="0"/>
    <x v="2"/>
    <n v="16091"/>
    <n v="768"/>
    <n v="4.7728543906531598E-2"/>
    <n v="1554.18"/>
    <n v="2.0236718750000002"/>
    <n v="45"/>
    <n v="34.537333333333336"/>
    <n v="5.859375E-2"/>
    <n v="19"/>
    <n v="0.42222222222222222"/>
    <n v="15"/>
    <n v="4"/>
    <n v="81.798947368421054"/>
  </r>
  <r>
    <x v="6"/>
    <x v="0"/>
    <x v="2"/>
    <n v="15608"/>
    <n v="787"/>
    <n v="5.0422860071758072E-2"/>
    <n v="1577.51"/>
    <n v="2.0044599745870393"/>
    <n v="48"/>
    <n v="32.864791666666669"/>
    <n v="6.0991105463786534E-2"/>
    <n v="16"/>
    <n v="0.33333333333333331"/>
    <n v="14"/>
    <n v="2"/>
    <n v="98.594374999999999"/>
  </r>
  <r>
    <x v="7"/>
    <x v="0"/>
    <x v="2"/>
    <n v="14790"/>
    <n v="879"/>
    <n v="5.9432048681541581E-2"/>
    <n v="1964.07"/>
    <n v="2.2344368600682594"/>
    <n v="54"/>
    <n v="36.371666666666663"/>
    <n v="6.1433447098976107E-2"/>
    <n v="21"/>
    <n v="0.3888888888888889"/>
    <n v="19"/>
    <n v="2"/>
    <n v="93.527142857142849"/>
  </r>
  <r>
    <x v="8"/>
    <x v="0"/>
    <x v="2"/>
    <n v="16299"/>
    <n v="896"/>
    <n v="5.4972697711516041E-2"/>
    <n v="1500.26"/>
    <n v="1.6743973214285715"/>
    <n v="53"/>
    <n v="28.306792452830187"/>
    <n v="5.9151785714285712E-2"/>
    <n v="24"/>
    <n v="0.45283018867924529"/>
    <n v="18"/>
    <n v="6"/>
    <n v="62.510833333333331"/>
  </r>
  <r>
    <x v="9"/>
    <x v="0"/>
    <x v="2"/>
    <n v="14790"/>
    <n v="749"/>
    <n v="5.0642325895875591E-2"/>
    <n v="1757.39"/>
    <n v="2.3463150867823765"/>
    <n v="47"/>
    <n v="37.391276595744685"/>
    <n v="6.2750333778371165E-2"/>
    <n v="18"/>
    <n v="0.38297872340425532"/>
    <n v="14"/>
    <n v="4"/>
    <n v="97.63277777777779"/>
  </r>
  <r>
    <x v="10"/>
    <x v="0"/>
    <x v="2"/>
    <n v="17857"/>
    <n v="799"/>
    <n v="4.4744357954863638E-2"/>
    <n v="1534.59"/>
    <n v="1.9206382978723404"/>
    <n v="52"/>
    <n v="29.511346153846151"/>
    <n v="6.5081351689612016E-2"/>
    <n v="15"/>
    <n v="0.28846153846153844"/>
    <n v="12"/>
    <n v="3"/>
    <n v="102.306"/>
  </r>
  <r>
    <x v="11"/>
    <x v="0"/>
    <x v="2"/>
    <n v="16652"/>
    <n v="714"/>
    <n v="4.2877732404515971E-2"/>
    <n v="1956.23"/>
    <n v="2.7398179271708685"/>
    <n v="53"/>
    <n v="36.910000000000004"/>
    <n v="7.42296918767507E-2"/>
    <n v="17"/>
    <n v="0.32075471698113206"/>
    <n v="10"/>
    <n v="7"/>
    <n v="115.07235294117648"/>
  </r>
  <r>
    <x v="12"/>
    <x v="0"/>
    <x v="2"/>
    <n v="15091"/>
    <n v="737"/>
    <n v="4.883705519846266E-2"/>
    <n v="1773.49"/>
    <n v="2.4063636363636363"/>
    <n v="52"/>
    <n v="34.105576923076924"/>
    <n v="7.055630936227951E-2"/>
    <n v="20"/>
    <n v="0.38461538461538464"/>
    <n v="14"/>
    <n v="6"/>
    <n v="88.674499999999995"/>
  </r>
  <r>
    <x v="13"/>
    <x v="0"/>
    <x v="2"/>
    <n v="15938"/>
    <n v="823"/>
    <n v="5.1637595683272683E-2"/>
    <n v="1521.22"/>
    <n v="1.8483839611178614"/>
    <n v="52"/>
    <n v="29.254230769230769"/>
    <n v="6.3183475091130009E-2"/>
    <n v="16"/>
    <n v="0.30769230769230771"/>
    <n v="16"/>
    <n v="0"/>
    <n v="95.076250000000002"/>
  </r>
  <r>
    <x v="14"/>
    <x v="0"/>
    <x v="2"/>
    <n v="17946"/>
    <n v="825"/>
    <n v="4.5971247074557006E-2"/>
    <n v="1512.29"/>
    <n v="1.8330787878787878"/>
    <n v="53"/>
    <n v="28.53377358490566"/>
    <n v="6.424242424242424E-2"/>
    <n v="15"/>
    <n v="0.28301886792452829"/>
    <n v="10"/>
    <n v="5"/>
    <n v="100.81933333333333"/>
  </r>
  <r>
    <x v="15"/>
    <x v="0"/>
    <x v="2"/>
    <n v="14317"/>
    <n v="897"/>
    <n v="6.2652790389047988E-2"/>
    <n v="1884.14"/>
    <n v="2.100490523968785"/>
    <n v="49"/>
    <n v="38.451836734693877"/>
    <n v="5.4626532887402456E-2"/>
    <n v="23"/>
    <n v="0.46938775510204084"/>
    <n v="14"/>
    <n v="9"/>
    <n v="81.919130434782616"/>
  </r>
  <r>
    <x v="16"/>
    <x v="0"/>
    <x v="2"/>
    <n v="15767"/>
    <n v="886"/>
    <n v="5.6193315151899535E-2"/>
    <n v="1645.53"/>
    <n v="1.8572573363431151"/>
    <n v="50"/>
    <n v="32.910600000000002"/>
    <n v="5.6433408577878104E-2"/>
    <n v="17"/>
    <n v="0.34"/>
    <n v="11"/>
    <n v="6"/>
    <n v="96.795882352941177"/>
  </r>
  <r>
    <x v="17"/>
    <x v="0"/>
    <x v="2"/>
    <n v="15952"/>
    <n v="813"/>
    <n v="5.0965396188565694E-2"/>
    <n v="1658.77"/>
    <n v="2.0403075030750308"/>
    <n v="47"/>
    <n v="35.292978723404254"/>
    <n v="5.7810578105781059E-2"/>
    <n v="22"/>
    <n v="0.46808510638297873"/>
    <n v="12"/>
    <n v="10"/>
    <n v="75.398636363636356"/>
  </r>
  <r>
    <x v="18"/>
    <x v="0"/>
    <x v="2"/>
    <n v="15013"/>
    <n v="848"/>
    <n v="5.6484380203823355E-2"/>
    <n v="1530.52"/>
    <n v="1.8048584905660376"/>
    <n v="54"/>
    <n v="28.342962962962961"/>
    <n v="6.3679245283018868E-2"/>
    <n v="18"/>
    <n v="0.33333333333333331"/>
    <n v="14"/>
    <n v="4"/>
    <n v="85.028888888888886"/>
  </r>
  <r>
    <x v="19"/>
    <x v="0"/>
    <x v="2"/>
    <n v="17333"/>
    <n v="881"/>
    <n v="5.082790053654878E-2"/>
    <n v="1620.39"/>
    <n v="1.8392622020431328"/>
    <n v="47"/>
    <n v="34.476382978723407"/>
    <n v="5.3348467650397274E-2"/>
    <n v="17"/>
    <n v="0.36170212765957449"/>
    <n v="14"/>
    <n v="3"/>
    <n v="95.317058823529422"/>
  </r>
  <r>
    <x v="20"/>
    <x v="0"/>
    <x v="2"/>
    <n v="17815"/>
    <n v="870"/>
    <n v="4.8835251192815045E-2"/>
    <n v="1680.05"/>
    <n v="1.9310919540229885"/>
    <n v="52"/>
    <n v="32.308653846153845"/>
    <n v="5.9770114942528735E-2"/>
    <n v="16"/>
    <n v="0.30769230769230771"/>
    <n v="14"/>
    <n v="2"/>
    <n v="105.003125"/>
  </r>
  <r>
    <x v="21"/>
    <x v="0"/>
    <x v="2"/>
    <n v="15153"/>
    <n v="867"/>
    <n v="5.7216392793506238E-2"/>
    <n v="1501.2"/>
    <n v="1.7314878892733565"/>
    <n v="46"/>
    <n v="32.634782608695652"/>
    <n v="5.3056516724336797E-2"/>
    <n v="16"/>
    <n v="0.34782608695652173"/>
    <n v="12"/>
    <n v="4"/>
    <n v="93.825000000000003"/>
  </r>
  <r>
    <x v="22"/>
    <x v="0"/>
    <x v="2"/>
    <n v="17418"/>
    <n v="898"/>
    <n v="5.1555861752210358E-2"/>
    <n v="1602.39"/>
    <n v="1.7843986636971048"/>
    <n v="51"/>
    <n v="31.419411764705885"/>
    <n v="5.6792873051224942E-2"/>
    <n v="18"/>
    <n v="0.35294117647058826"/>
    <n v="11"/>
    <n v="7"/>
    <n v="89.021666666666675"/>
  </r>
  <r>
    <x v="23"/>
    <x v="0"/>
    <x v="2"/>
    <n v="16745"/>
    <n v="751"/>
    <n v="4.4849208719020602E-2"/>
    <n v="1615.06"/>
    <n v="2.1505459387483357"/>
    <n v="54"/>
    <n v="29.908518518518516"/>
    <n v="7.1904127829560585E-2"/>
    <n v="22"/>
    <n v="0.40740740740740738"/>
    <n v="16"/>
    <n v="6"/>
    <n v="73.411818181818177"/>
  </r>
  <r>
    <x v="24"/>
    <x v="0"/>
    <x v="2"/>
    <n v="14925"/>
    <n v="725"/>
    <n v="4.8576214405360134E-2"/>
    <n v="1935.29"/>
    <n v="2.669365517241379"/>
    <n v="53"/>
    <n v="36.514905660377359"/>
    <n v="7.3103448275862071E-2"/>
    <n v="23"/>
    <n v="0.43396226415094341"/>
    <n v="15"/>
    <n v="8"/>
    <n v="84.143043478260864"/>
  </r>
  <r>
    <x v="25"/>
    <x v="0"/>
    <x v="2"/>
    <n v="15060"/>
    <n v="892"/>
    <n v="5.9229747675962813E-2"/>
    <n v="1531.92"/>
    <n v="1.7173991031390134"/>
    <n v="52"/>
    <n v="29.46"/>
    <n v="5.829596412556054E-2"/>
    <n v="20"/>
    <n v="0.38461538461538464"/>
    <n v="11"/>
    <n v="9"/>
    <n v="76.596000000000004"/>
  </r>
  <r>
    <x v="26"/>
    <x v="0"/>
    <x v="2"/>
    <n v="15916"/>
    <n v="725"/>
    <n v="4.5551646142246799E-2"/>
    <n v="1931.4"/>
    <n v="2.6640000000000001"/>
    <n v="52"/>
    <n v="37.142307692307696"/>
    <n v="7.1724137931034479E-2"/>
    <n v="17"/>
    <n v="0.32692307692307693"/>
    <n v="17"/>
    <n v="0"/>
    <n v="113.61176470588236"/>
  </r>
  <r>
    <x v="27"/>
    <x v="0"/>
    <x v="2"/>
    <n v="16502"/>
    <n v="827"/>
    <n v="5.0115137559083749E-2"/>
    <n v="1985.09"/>
    <n v="2.4003506650544133"/>
    <n v="46"/>
    <n v="43.154130434782608"/>
    <n v="5.5622732769044739E-2"/>
    <n v="18"/>
    <n v="0.39130434782608697"/>
    <n v="12"/>
    <n v="6"/>
    <n v="110.28277777777777"/>
  </r>
  <r>
    <x v="28"/>
    <x v="0"/>
    <x v="2"/>
    <n v="17681"/>
    <n v="845"/>
    <n v="4.7791414512753802E-2"/>
    <n v="1749.47"/>
    <n v="2.070378698224852"/>
    <n v="47"/>
    <n v="37.222765957446811"/>
    <n v="5.562130177514793E-2"/>
    <n v="19"/>
    <n v="0.40425531914893614"/>
    <n v="16"/>
    <n v="3"/>
    <n v="92.07736842105264"/>
  </r>
  <r>
    <x v="29"/>
    <x v="0"/>
    <x v="2"/>
    <n v="17276"/>
    <n v="822"/>
    <n v="4.7580458439453577E-2"/>
    <n v="1867.64"/>
    <n v="2.2720681265206815"/>
    <n v="48"/>
    <n v="38.909166666666671"/>
    <n v="5.8394160583941604E-2"/>
    <n v="23"/>
    <n v="0.47916666666666669"/>
    <n v="18"/>
    <n v="5"/>
    <n v="81.201739130434788"/>
  </r>
  <r>
    <x v="0"/>
    <x v="1"/>
    <x v="2"/>
    <n v="15429"/>
    <n v="745"/>
    <n v="4.8285695767710156E-2"/>
    <n v="1850.36"/>
    <n v="2.4837046979865769"/>
    <n v="46"/>
    <n v="40.225217391304348"/>
    <n v="6.174496644295302E-2"/>
    <n v="17"/>
    <n v="0.36956521739130432"/>
    <n v="10"/>
    <n v="7"/>
    <n v="108.84470588235294"/>
  </r>
  <r>
    <x v="1"/>
    <x v="1"/>
    <x v="2"/>
    <n v="16444"/>
    <n v="809"/>
    <n v="4.9197275602043296E-2"/>
    <n v="1749.64"/>
    <n v="2.1627194066749076"/>
    <n v="48"/>
    <n v="36.450833333333335"/>
    <n v="5.9332509270704575E-2"/>
    <n v="15"/>
    <n v="0.3125"/>
    <n v="14"/>
    <n v="1"/>
    <n v="116.64266666666667"/>
  </r>
  <r>
    <x v="2"/>
    <x v="1"/>
    <x v="2"/>
    <n v="14901"/>
    <n v="846"/>
    <n v="5.6774713106502922E-2"/>
    <n v="1729.07"/>
    <n v="2.0438179669030734"/>
    <n v="54"/>
    <n v="32.019814814814815"/>
    <n v="6.3829787234042548E-2"/>
    <n v="18"/>
    <n v="0.33333333333333331"/>
    <n v="11"/>
    <n v="7"/>
    <n v="96.059444444444438"/>
  </r>
  <r>
    <x v="3"/>
    <x v="1"/>
    <x v="2"/>
    <n v="17563"/>
    <n v="748"/>
    <n v="4.2589534817514089E-2"/>
    <n v="1710.35"/>
    <n v="2.2865641711229947"/>
    <n v="53"/>
    <n v="32.270754716981131"/>
    <n v="7.0855614973262038E-2"/>
    <n v="17"/>
    <n v="0.32075471698113206"/>
    <n v="10"/>
    <n v="7"/>
    <n v="100.60882352941177"/>
  </r>
  <r>
    <x v="4"/>
    <x v="1"/>
    <x v="2"/>
    <n v="14271"/>
    <n v="796"/>
    <n v="5.5777450774297528E-2"/>
    <n v="1919.21"/>
    <n v="2.4110678391959799"/>
    <n v="45"/>
    <n v="42.649111111111111"/>
    <n v="5.6532663316582916E-2"/>
    <n v="18"/>
    <n v="0.4"/>
    <n v="16"/>
    <n v="2"/>
    <n v="106.62277777777778"/>
  </r>
  <r>
    <x v="5"/>
    <x v="1"/>
    <x v="2"/>
    <n v="16894"/>
    <n v="791"/>
    <n v="4.6821356694684506E-2"/>
    <n v="1611.4"/>
    <n v="2.0371681415929204"/>
    <n v="48"/>
    <n v="33.570833333333333"/>
    <n v="6.0682680151706699E-2"/>
    <n v="16"/>
    <n v="0.33333333333333331"/>
    <n v="10"/>
    <n v="6"/>
    <n v="100.71250000000001"/>
  </r>
  <r>
    <x v="6"/>
    <x v="1"/>
    <x v="2"/>
    <n v="15062"/>
    <n v="730"/>
    <n v="4.8466339131589431E-2"/>
    <n v="1828.6"/>
    <n v="2.504931506849315"/>
    <n v="45"/>
    <n v="40.635555555555555"/>
    <n v="6.1643835616438353E-2"/>
    <n v="17"/>
    <n v="0.37777777777777777"/>
    <n v="10"/>
    <n v="7"/>
    <n v="107.56470588235294"/>
  </r>
  <r>
    <x v="7"/>
    <x v="1"/>
    <x v="2"/>
    <n v="16303"/>
    <n v="887"/>
    <n v="5.4407164325584248E-2"/>
    <n v="1531.79"/>
    <n v="1.7269334836527621"/>
    <n v="54"/>
    <n v="28.366481481481483"/>
    <n v="6.0879368658399095E-2"/>
    <n v="23"/>
    <n v="0.42592592592592593"/>
    <n v="16"/>
    <n v="7"/>
    <n v="66.599565217391302"/>
  </r>
  <r>
    <x v="8"/>
    <x v="1"/>
    <x v="2"/>
    <n v="14159"/>
    <n v="810"/>
    <n v="5.7207429903241756E-2"/>
    <n v="1589.04"/>
    <n v="1.9617777777777778"/>
    <n v="54"/>
    <n v="29.426666666666666"/>
    <n v="6.6666666666666666E-2"/>
    <n v="16"/>
    <n v="0.29629629629629628"/>
    <n v="12"/>
    <n v="4"/>
    <n v="99.314999999999998"/>
  </r>
  <r>
    <x v="9"/>
    <x v="1"/>
    <x v="2"/>
    <n v="16284"/>
    <n v="751"/>
    <n v="4.6118889707688529E-2"/>
    <n v="1983.94"/>
    <n v="2.6417310252996007"/>
    <n v="51"/>
    <n v="38.900784313725488"/>
    <n v="6.7909454061251665E-2"/>
    <n v="24"/>
    <n v="0.47058823529411764"/>
    <n v="17"/>
    <n v="7"/>
    <n v="82.664166666666674"/>
  </r>
  <r>
    <x v="10"/>
    <x v="1"/>
    <x v="2"/>
    <n v="16017"/>
    <n v="809"/>
    <n v="5.050883436348879E-2"/>
    <n v="1505.95"/>
    <n v="1.8614956736711992"/>
    <n v="48"/>
    <n v="31.373958333333334"/>
    <n v="5.9332509270704575E-2"/>
    <n v="17"/>
    <n v="0.35416666666666669"/>
    <n v="10"/>
    <n v="7"/>
    <n v="88.585294117647067"/>
  </r>
  <r>
    <x v="11"/>
    <x v="1"/>
    <x v="2"/>
    <n v="15123"/>
    <n v="893"/>
    <n v="5.904913046353237E-2"/>
    <n v="1945.12"/>
    <n v="2.1781858902575588"/>
    <n v="46"/>
    <n v="42.285217391304343"/>
    <n v="5.1511758118701005E-2"/>
    <n v="19"/>
    <n v="0.41304347826086957"/>
    <n v="19"/>
    <n v="0"/>
    <n v="102.37473684210526"/>
  </r>
  <r>
    <x v="12"/>
    <x v="1"/>
    <x v="2"/>
    <n v="16089"/>
    <n v="790"/>
    <n v="4.9101870843433398E-2"/>
    <n v="1864.4"/>
    <n v="2.3600000000000003"/>
    <n v="51"/>
    <n v="36.556862745098044"/>
    <n v="6.4556962025316453E-2"/>
    <n v="19"/>
    <n v="0.37254901960784315"/>
    <n v="16"/>
    <n v="3"/>
    <n v="98.126315789473693"/>
  </r>
  <r>
    <x v="13"/>
    <x v="1"/>
    <x v="2"/>
    <n v="14583"/>
    <n v="783"/>
    <n v="5.3692655832133306E-2"/>
    <n v="1786.17"/>
    <n v="2.2811877394636015"/>
    <n v="47"/>
    <n v="38.003617021276597"/>
    <n v="6.0025542784163471E-2"/>
    <n v="15"/>
    <n v="0.31914893617021278"/>
    <n v="14"/>
    <n v="1"/>
    <n v="119.078"/>
  </r>
  <r>
    <x v="14"/>
    <x v="1"/>
    <x v="2"/>
    <n v="17976"/>
    <n v="841"/>
    <n v="4.6784601691143748E-2"/>
    <n v="1654.91"/>
    <n v="1.9677883472057076"/>
    <n v="47"/>
    <n v="35.210851063829786"/>
    <n v="5.5885850178359099E-2"/>
    <n v="22"/>
    <n v="0.46808510638297873"/>
    <n v="11"/>
    <n v="11"/>
    <n v="75.223181818181828"/>
  </r>
  <r>
    <x v="15"/>
    <x v="1"/>
    <x v="2"/>
    <n v="16071"/>
    <n v="719"/>
    <n v="4.4738970816999561E-2"/>
    <n v="1723.08"/>
    <n v="2.3964951321279555"/>
    <n v="45"/>
    <n v="38.290666666666667"/>
    <n v="6.258692628650904E-2"/>
    <n v="23"/>
    <n v="0.51111111111111107"/>
    <n v="17"/>
    <n v="6"/>
    <n v="74.916521739130431"/>
  </r>
  <r>
    <x v="16"/>
    <x v="1"/>
    <x v="2"/>
    <n v="14371"/>
    <n v="885"/>
    <n v="6.1582353350497533E-2"/>
    <n v="1810.17"/>
    <n v="2.0453898305084746"/>
    <n v="54"/>
    <n v="33.521666666666668"/>
    <n v="6.1016949152542375E-2"/>
    <n v="17"/>
    <n v="0.31481481481481483"/>
    <n v="14"/>
    <n v="3"/>
    <n v="106.48058823529412"/>
  </r>
  <r>
    <x v="17"/>
    <x v="1"/>
    <x v="2"/>
    <n v="14143"/>
    <n v="766"/>
    <n v="5.41610690801103E-2"/>
    <n v="1520.98"/>
    <n v="1.9856135770234986"/>
    <n v="48"/>
    <n v="31.687083333333334"/>
    <n v="6.2663185378590072E-2"/>
    <n v="19"/>
    <n v="0.39583333333333331"/>
    <n v="12"/>
    <n v="7"/>
    <n v="80.051578947368426"/>
  </r>
  <r>
    <x v="18"/>
    <x v="1"/>
    <x v="2"/>
    <n v="16532"/>
    <n v="745"/>
    <n v="4.5064118074038227E-2"/>
    <n v="1901.23"/>
    <n v="2.551986577181208"/>
    <n v="48"/>
    <n v="39.608958333333334"/>
    <n v="6.4429530201342289E-2"/>
    <n v="21"/>
    <n v="0.4375"/>
    <n v="19"/>
    <n v="2"/>
    <n v="90.534761904761908"/>
  </r>
  <r>
    <x v="19"/>
    <x v="1"/>
    <x v="2"/>
    <n v="15669"/>
    <n v="804"/>
    <n v="5.1311506796860043E-2"/>
    <n v="1911.47"/>
    <n v="2.3774502487562188"/>
    <n v="54"/>
    <n v="35.397592592592595"/>
    <n v="6.7164179104477612E-2"/>
    <n v="17"/>
    <n v="0.31481481481481483"/>
    <n v="15"/>
    <n v="2"/>
    <n v="112.43941176470588"/>
  </r>
  <r>
    <x v="20"/>
    <x v="1"/>
    <x v="2"/>
    <n v="17430"/>
    <n v="740"/>
    <n v="4.2455536431440045E-2"/>
    <n v="1883.22"/>
    <n v="2.5448918918918921"/>
    <n v="45"/>
    <n v="41.849333333333334"/>
    <n v="6.0810810810810814E-2"/>
    <n v="22"/>
    <n v="0.48888888888888887"/>
    <n v="18"/>
    <n v="4"/>
    <n v="85.600909090909099"/>
  </r>
  <r>
    <x v="21"/>
    <x v="1"/>
    <x v="2"/>
    <n v="17997"/>
    <n v="871"/>
    <n v="4.8396955048063565E-2"/>
    <n v="1673.77"/>
    <n v="1.9216647531572904"/>
    <n v="52"/>
    <n v="32.187884615384618"/>
    <n v="5.9701492537313432E-2"/>
    <n v="23"/>
    <n v="0.44230769230769229"/>
    <n v="17"/>
    <n v="6"/>
    <n v="72.772608695652167"/>
  </r>
  <r>
    <x v="22"/>
    <x v="1"/>
    <x v="2"/>
    <n v="16126"/>
    <n v="731"/>
    <n v="4.5330522138161973E-2"/>
    <n v="1973.93"/>
    <n v="2.7003146374829003"/>
    <n v="49"/>
    <n v="40.284285714285716"/>
    <n v="6.7031463748290013E-2"/>
    <n v="22"/>
    <n v="0.44897959183673469"/>
    <n v="16"/>
    <n v="6"/>
    <n v="89.724090909090918"/>
  </r>
  <r>
    <x v="23"/>
    <x v="1"/>
    <x v="2"/>
    <n v="17797"/>
    <n v="796"/>
    <n v="4.4726639321233913E-2"/>
    <n v="1962.12"/>
    <n v="2.4649748743718591"/>
    <n v="47"/>
    <n v="41.747234042553188"/>
    <n v="5.9045226130653265E-2"/>
    <n v="15"/>
    <n v="0.31914893617021278"/>
    <n v="14"/>
    <n v="1"/>
    <n v="130.80799999999999"/>
  </r>
  <r>
    <x v="24"/>
    <x v="1"/>
    <x v="2"/>
    <n v="15340"/>
    <n v="832"/>
    <n v="5.4237288135593219E-2"/>
    <n v="1894.07"/>
    <n v="2.2765264423076923"/>
    <n v="53"/>
    <n v="35.737169811320754"/>
    <n v="6.3701923076923073E-2"/>
    <n v="24"/>
    <n v="0.45283018867924529"/>
    <n v="12"/>
    <n v="12"/>
    <n v="78.919583333333335"/>
  </r>
  <r>
    <x v="25"/>
    <x v="1"/>
    <x v="2"/>
    <n v="15195"/>
    <n v="740"/>
    <n v="4.8700230338927279E-2"/>
    <n v="1562"/>
    <n v="2.1108108108108108"/>
    <n v="46"/>
    <n v="33.956521739130437"/>
    <n v="6.2162162162162166E-2"/>
    <n v="19"/>
    <n v="0.41304347826086957"/>
    <n v="10"/>
    <n v="9"/>
    <n v="82.21052631578948"/>
  </r>
  <r>
    <x v="26"/>
    <x v="1"/>
    <x v="2"/>
    <n v="15380"/>
    <n v="803"/>
    <n v="5.2210663198959686E-2"/>
    <n v="1743.41"/>
    <n v="2.1711207970112079"/>
    <n v="51"/>
    <n v="34.184509803921571"/>
    <n v="6.351183063511831E-2"/>
    <n v="23"/>
    <n v="0.45098039215686275"/>
    <n v="10"/>
    <n v="13"/>
    <n v="75.800434782608704"/>
  </r>
  <r>
    <x v="27"/>
    <x v="1"/>
    <x v="2"/>
    <n v="17257"/>
    <n v="898"/>
    <n v="5.2036854609723592E-2"/>
    <n v="1655.45"/>
    <n v="1.8434855233853007"/>
    <n v="52"/>
    <n v="31.835576923076925"/>
    <n v="5.7906458797327393E-2"/>
    <n v="24"/>
    <n v="0.46153846153846156"/>
    <n v="11"/>
    <n v="13"/>
    <n v="68.97708333333334"/>
  </r>
  <r>
    <x v="28"/>
    <x v="1"/>
    <x v="2"/>
    <n v="16013"/>
    <n v="867"/>
    <n v="5.4143508399425465E-2"/>
    <n v="1945.62"/>
    <n v="2.2440830449826987"/>
    <n v="53"/>
    <n v="36.709811320754717"/>
    <n v="6.1130334486735868E-2"/>
    <n v="16"/>
    <n v="0.30188679245283018"/>
    <n v="14"/>
    <n v="2"/>
    <n v="121.60124999999999"/>
  </r>
  <r>
    <x v="29"/>
    <x v="1"/>
    <x v="2"/>
    <n v="14885"/>
    <n v="706"/>
    <n v="4.743029895868324E-2"/>
    <n v="1986.59"/>
    <n v="2.8138668555240791"/>
    <n v="51"/>
    <n v="38.952745098039216"/>
    <n v="7.2237960339943341E-2"/>
    <n v="24"/>
    <n v="0.47058823529411764"/>
    <n v="14"/>
    <n v="10"/>
    <n v="82.774583333333325"/>
  </r>
  <r>
    <x v="0"/>
    <x v="2"/>
    <x v="2"/>
    <n v="17109"/>
    <n v="734"/>
    <n v="4.2901396925594713E-2"/>
    <n v="1513.26"/>
    <n v="2.0616621253405993"/>
    <n v="54"/>
    <n v="28.023333333333333"/>
    <n v="7.3569482288828342E-2"/>
    <n v="20"/>
    <n v="0.37037037037037035"/>
    <n v="14"/>
    <n v="6"/>
    <n v="75.662999999999997"/>
  </r>
  <r>
    <x v="1"/>
    <x v="2"/>
    <x v="2"/>
    <n v="16579"/>
    <n v="824"/>
    <n v="4.9701429519271367E-2"/>
    <n v="1859.97"/>
    <n v="2.2572451456310678"/>
    <n v="45"/>
    <n v="41.332666666666668"/>
    <n v="5.461165048543689E-2"/>
    <n v="20"/>
    <n v="0.44444444444444442"/>
    <n v="18"/>
    <n v="2"/>
    <n v="92.998500000000007"/>
  </r>
  <r>
    <x v="2"/>
    <x v="2"/>
    <x v="2"/>
    <n v="15060"/>
    <n v="855"/>
    <n v="5.6772908366533863E-2"/>
    <n v="1592.28"/>
    <n v="1.8623157894736841"/>
    <n v="50"/>
    <n v="31.845600000000001"/>
    <n v="5.8479532163742687E-2"/>
    <n v="16"/>
    <n v="0.32"/>
    <n v="15"/>
    <n v="1"/>
    <n v="99.517499999999998"/>
  </r>
  <r>
    <x v="3"/>
    <x v="2"/>
    <x v="2"/>
    <n v="14820"/>
    <n v="755"/>
    <n v="5.0944669365721999E-2"/>
    <n v="1734.71"/>
    <n v="2.2976291390728476"/>
    <n v="47"/>
    <n v="36.908723404255319"/>
    <n v="6.225165562913907E-2"/>
    <n v="22"/>
    <n v="0.46808510638297873"/>
    <n v="13"/>
    <n v="9"/>
    <n v="78.850454545454554"/>
  </r>
  <r>
    <x v="4"/>
    <x v="2"/>
    <x v="2"/>
    <n v="17948"/>
    <n v="889"/>
    <n v="4.9531981279251174E-2"/>
    <n v="1849.12"/>
    <n v="2.08"/>
    <n v="45"/>
    <n v="41.091555555555551"/>
    <n v="5.0618672665916763E-2"/>
    <n v="15"/>
    <n v="0.33333333333333331"/>
    <n v="14"/>
    <n v="1"/>
    <n v="123.27466666666666"/>
  </r>
  <r>
    <x v="5"/>
    <x v="2"/>
    <x v="2"/>
    <n v="17434"/>
    <n v="861"/>
    <n v="4.9386256739704024E-2"/>
    <n v="1940.14"/>
    <n v="2.2533565621370499"/>
    <n v="47"/>
    <n v="41.279574468085109"/>
    <n v="5.45876887340302E-2"/>
    <n v="17"/>
    <n v="0.36170212765957449"/>
    <n v="15"/>
    <n v="2"/>
    <n v="114.12588235294118"/>
  </r>
  <r>
    <x v="6"/>
    <x v="2"/>
    <x v="2"/>
    <n v="16441"/>
    <n v="736"/>
    <n v="4.476613344687063E-2"/>
    <n v="1603.47"/>
    <n v="2.1786277173913042"/>
    <n v="53"/>
    <n v="30.254150943396226"/>
    <n v="7.2010869565217392E-2"/>
    <n v="21"/>
    <n v="0.39622641509433965"/>
    <n v="11"/>
    <n v="10"/>
    <n v="76.355714285714285"/>
  </r>
  <r>
    <x v="7"/>
    <x v="2"/>
    <x v="2"/>
    <n v="16484"/>
    <n v="779"/>
    <n v="4.7257947100218391E-2"/>
    <n v="1707.8"/>
    <n v="2.1922978177150192"/>
    <n v="52"/>
    <n v="32.842307692307692"/>
    <n v="6.6752246469833118E-2"/>
    <n v="21"/>
    <n v="0.40384615384615385"/>
    <n v="11"/>
    <n v="10"/>
    <n v="81.323809523809516"/>
  </r>
  <r>
    <x v="8"/>
    <x v="2"/>
    <x v="2"/>
    <n v="15237"/>
    <n v="754"/>
    <n v="4.9484806720483034E-2"/>
    <n v="1640.97"/>
    <n v="2.1763527851458888"/>
    <n v="46"/>
    <n v="35.673260869565219"/>
    <n v="6.1007957559681698E-2"/>
    <n v="23"/>
    <n v="0.5"/>
    <n v="14"/>
    <n v="9"/>
    <n v="71.346521739130438"/>
  </r>
  <r>
    <x v="9"/>
    <x v="2"/>
    <x v="2"/>
    <n v="17817"/>
    <n v="850"/>
    <n v="4.7707245888757931E-2"/>
    <n v="1609.87"/>
    <n v="1.8939647058823528"/>
    <n v="48"/>
    <n v="33.538958333333333"/>
    <n v="5.647058823529412E-2"/>
    <n v="21"/>
    <n v="0.4375"/>
    <n v="15"/>
    <n v="6"/>
    <n v="76.660476190476189"/>
  </r>
  <r>
    <x v="10"/>
    <x v="2"/>
    <x v="2"/>
    <n v="17094"/>
    <n v="760"/>
    <n v="4.4460044460044458E-2"/>
    <n v="1603.45"/>
    <n v="2.1098026315789475"/>
    <n v="46"/>
    <n v="34.857608695652175"/>
    <n v="6.0526315789473685E-2"/>
    <n v="21"/>
    <n v="0.45652173913043476"/>
    <n v="18"/>
    <n v="3"/>
    <n v="76.354761904761901"/>
  </r>
  <r>
    <x v="11"/>
    <x v="2"/>
    <x v="2"/>
    <n v="15859"/>
    <n v="725"/>
    <n v="4.571536666876852E-2"/>
    <n v="1744.54"/>
    <n v="2.4062620689655172"/>
    <n v="48"/>
    <n v="36.344583333333333"/>
    <n v="6.620689655172414E-2"/>
    <n v="17"/>
    <n v="0.35416666666666669"/>
    <n v="12"/>
    <n v="5"/>
    <n v="102.62"/>
  </r>
  <r>
    <x v="12"/>
    <x v="2"/>
    <x v="2"/>
    <n v="15185"/>
    <n v="861"/>
    <n v="5.6700691471847219E-2"/>
    <n v="1788.43"/>
    <n v="2.0771544715447154"/>
    <n v="50"/>
    <n v="35.768599999999999"/>
    <n v="5.8072009291521488E-2"/>
    <n v="16"/>
    <n v="0.32"/>
    <n v="13"/>
    <n v="3"/>
    <n v="111.776875"/>
  </r>
  <r>
    <x v="13"/>
    <x v="2"/>
    <x v="2"/>
    <n v="15176"/>
    <n v="847"/>
    <n v="5.5811808118081181E-2"/>
    <n v="1735.95"/>
    <n v="2.0495277449822904"/>
    <n v="45"/>
    <n v="38.576666666666668"/>
    <n v="5.3128689492325853E-2"/>
    <n v="19"/>
    <n v="0.42222222222222222"/>
    <n v="17"/>
    <n v="2"/>
    <n v="91.365789473684217"/>
  </r>
  <r>
    <x v="14"/>
    <x v="2"/>
    <x v="2"/>
    <n v="17861"/>
    <n v="725"/>
    <n v="4.0591232293824532E-2"/>
    <n v="1823.67"/>
    <n v="2.5154068965517244"/>
    <n v="46"/>
    <n v="39.645000000000003"/>
    <n v="6.344827586206897E-2"/>
    <n v="20"/>
    <n v="0.43478260869565216"/>
    <n v="16"/>
    <n v="4"/>
    <n v="91.183500000000009"/>
  </r>
  <r>
    <x v="15"/>
    <x v="2"/>
    <x v="2"/>
    <n v="16589"/>
    <n v="869"/>
    <n v="5.2384109952378084E-2"/>
    <n v="1823.51"/>
    <n v="2.0984004602991946"/>
    <n v="53"/>
    <n v="34.40584905660377"/>
    <n v="6.0989643268124283E-2"/>
    <n v="16"/>
    <n v="0.30188679245283018"/>
    <n v="12"/>
    <n v="4"/>
    <n v="113.969375"/>
  </r>
  <r>
    <x v="16"/>
    <x v="2"/>
    <x v="2"/>
    <n v="15705"/>
    <n v="760"/>
    <n v="4.8392231773320596E-2"/>
    <n v="1629.52"/>
    <n v="2.1441052631578947"/>
    <n v="52"/>
    <n v="31.336923076923078"/>
    <n v="6.8421052631578952E-2"/>
    <n v="17"/>
    <n v="0.32692307692307693"/>
    <n v="14"/>
    <n v="3"/>
    <n v="95.854117647058828"/>
  </r>
  <r>
    <x v="17"/>
    <x v="2"/>
    <x v="2"/>
    <n v="15440"/>
    <n v="852"/>
    <n v="5.5181347150259068E-2"/>
    <n v="1642.52"/>
    <n v="1.9278403755868545"/>
    <n v="49"/>
    <n v="33.520816326530614"/>
    <n v="5.7511737089201875E-2"/>
    <n v="23"/>
    <n v="0.46938775510204084"/>
    <n v="12"/>
    <n v="11"/>
    <n v="71.41391304347826"/>
  </r>
  <r>
    <x v="18"/>
    <x v="2"/>
    <x v="2"/>
    <n v="17758"/>
    <n v="743"/>
    <n v="4.1840297330780492E-2"/>
    <n v="1885.75"/>
    <n v="2.5380215343203232"/>
    <n v="53"/>
    <n v="35.580188679245282"/>
    <n v="7.1332436069986543E-2"/>
    <n v="24"/>
    <n v="0.45283018867924529"/>
    <n v="13"/>
    <n v="11"/>
    <n v="78.572916666666671"/>
  </r>
  <r>
    <x v="19"/>
    <x v="2"/>
    <x v="2"/>
    <n v="16299"/>
    <n v="808"/>
    <n v="4.9573593471992146E-2"/>
    <n v="1763.8"/>
    <n v="2.1829207920792078"/>
    <n v="54"/>
    <n v="32.662962962962965"/>
    <n v="6.6831683168316836E-2"/>
    <n v="17"/>
    <n v="0.31481481481481483"/>
    <n v="13"/>
    <n v="4"/>
    <n v="103.75294117647059"/>
  </r>
  <r>
    <x v="20"/>
    <x v="2"/>
    <x v="2"/>
    <n v="15389"/>
    <n v="731"/>
    <n v="4.7501462083306259E-2"/>
    <n v="1859.31"/>
    <n v="2.543515731874145"/>
    <n v="48"/>
    <n v="38.735624999999999"/>
    <n v="6.5663474692202461E-2"/>
    <n v="16"/>
    <n v="0.33333333333333331"/>
    <n v="14"/>
    <n v="2"/>
    <n v="116.206875"/>
  </r>
  <r>
    <x v="21"/>
    <x v="2"/>
    <x v="2"/>
    <n v="15844"/>
    <n v="728"/>
    <n v="4.5947992931078013E-2"/>
    <n v="1891.76"/>
    <n v="2.5985714285714288"/>
    <n v="54"/>
    <n v="35.032592592592593"/>
    <n v="7.4175824175824176E-2"/>
    <n v="17"/>
    <n v="0.31481481481481483"/>
    <n v="14"/>
    <n v="3"/>
    <n v="111.28"/>
  </r>
  <r>
    <x v="22"/>
    <x v="2"/>
    <x v="2"/>
    <n v="14035"/>
    <n v="703"/>
    <n v="5.0089063056644102E-2"/>
    <n v="1917.47"/>
    <n v="2.7275533428165009"/>
    <n v="46"/>
    <n v="41.68413043478261"/>
    <n v="6.5433854907539113E-2"/>
    <n v="16"/>
    <n v="0.34782608695652173"/>
    <n v="12"/>
    <n v="4"/>
    <n v="119.841875"/>
  </r>
  <r>
    <x v="23"/>
    <x v="2"/>
    <x v="2"/>
    <n v="17942"/>
    <n v="787"/>
    <n v="4.3863560361163748E-2"/>
    <n v="1817.99"/>
    <n v="2.3100254129606097"/>
    <n v="51"/>
    <n v="35.646862745098041"/>
    <n v="6.480304955527319E-2"/>
    <n v="16"/>
    <n v="0.31372549019607843"/>
    <n v="12"/>
    <n v="4"/>
    <n v="113.624375"/>
  </r>
  <r>
    <x v="24"/>
    <x v="2"/>
    <x v="2"/>
    <n v="14909"/>
    <n v="815"/>
    <n v="5.466496746931384E-2"/>
    <n v="1949.82"/>
    <n v="2.3924171779141106"/>
    <n v="52"/>
    <n v="37.496538461538464"/>
    <n v="6.3803680981595098E-2"/>
    <n v="17"/>
    <n v="0.32692307692307693"/>
    <n v="12"/>
    <n v="5"/>
    <n v="114.69529411764705"/>
  </r>
  <r>
    <x v="25"/>
    <x v="2"/>
    <x v="2"/>
    <n v="17102"/>
    <n v="710"/>
    <n v="4.151561220909835E-2"/>
    <n v="1550.53"/>
    <n v="2.1838450704225352"/>
    <n v="51"/>
    <n v="30.402549019607843"/>
    <n v="7.1830985915492959E-2"/>
    <n v="20"/>
    <n v="0.39215686274509803"/>
    <n v="10"/>
    <n v="10"/>
    <n v="77.526499999999999"/>
  </r>
  <r>
    <x v="26"/>
    <x v="2"/>
    <x v="2"/>
    <n v="17981"/>
    <n v="823"/>
    <n v="4.5770535565318946E-2"/>
    <n v="1753.94"/>
    <n v="2.1311543134872419"/>
    <n v="51"/>
    <n v="34.390980392156862"/>
    <n v="6.1968408262454436E-2"/>
    <n v="20"/>
    <n v="0.39215686274509803"/>
    <n v="11"/>
    <n v="9"/>
    <n v="87.697000000000003"/>
  </r>
  <r>
    <x v="27"/>
    <x v="2"/>
    <x v="2"/>
    <n v="15409"/>
    <n v="763"/>
    <n v="4.9516516321630219E-2"/>
    <n v="1536.16"/>
    <n v="2.0133158584534732"/>
    <n v="54"/>
    <n v="28.447407407407407"/>
    <n v="7.0773263433813891E-2"/>
    <n v="21"/>
    <n v="0.3888888888888889"/>
    <n v="12"/>
    <n v="9"/>
    <n v="73.150476190476198"/>
  </r>
  <r>
    <x v="28"/>
    <x v="2"/>
    <x v="2"/>
    <n v="15868"/>
    <n v="724"/>
    <n v="4.5626417948071589E-2"/>
    <n v="1919.7"/>
    <n v="2.6515193370165746"/>
    <n v="46"/>
    <n v="41.732608695652175"/>
    <n v="6.3535911602209949E-2"/>
    <n v="19"/>
    <n v="0.41304347826086957"/>
    <n v="17"/>
    <n v="2"/>
    <n v="101.03684210526316"/>
  </r>
  <r>
    <x v="29"/>
    <x v="2"/>
    <x v="2"/>
    <n v="14249"/>
    <n v="727"/>
    <n v="5.1021124289423819E-2"/>
    <n v="1973.63"/>
    <n v="2.7147592847317745"/>
    <n v="46"/>
    <n v="42.905000000000001"/>
    <n v="6.3273727647867956E-2"/>
    <n v="16"/>
    <n v="0.34782608695652173"/>
    <n v="16"/>
    <n v="0"/>
    <n v="123.351875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8DBC45-0B3B-43C9-A8B5-AE9C833B3EF4}" name="PivotTable9"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L9:O13" firstHeaderRow="1" firstDataRow="2" firstDataCol="1"/>
  <pivotFields count="15">
    <pivotField numFmtId="14" multipleItemSelectionAllowed="1" showAll="0" defaultSubtotal="0">
      <items count="30">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s>
    </pivotField>
    <pivotField axis="axisRow" showAll="0" defaultSubtotal="0">
      <items count="3">
        <item x="2"/>
        <item x="1"/>
        <item x="0"/>
      </items>
    </pivotField>
    <pivotField axis="axisCol" showAll="0" defaultSubtotal="0">
      <items count="3">
        <item x="0"/>
        <item x="1"/>
        <item x="2"/>
      </items>
    </pivotField>
    <pivotField showAll="0" defaultSubtotal="0"/>
    <pivotField dataField="1" showAll="0" defaultSubtotal="0"/>
    <pivotField numFmtId="10" showAll="0" defaultSubtotal="0"/>
    <pivotField showAll="0" defaultSubtotal="0"/>
    <pivotField numFmtId="1" showAll="0" defaultSubtotal="0"/>
    <pivotField showAll="0" defaultSubtotal="0"/>
    <pivotField numFmtId="1" showAll="0" defaultSubtotal="0"/>
    <pivotField numFmtId="10" showAll="0" defaultSubtotal="0"/>
    <pivotField showAll="0" defaultSubtotal="0"/>
    <pivotField numFmtId="10" showAll="0" defaultSubtotal="0"/>
    <pivotField showAll="0" defaultSubtotal="0"/>
    <pivotField showAll="0" defaultSubtotal="0"/>
  </pivotFields>
  <rowFields count="1">
    <field x="1"/>
  </rowFields>
  <rowItems count="3">
    <i>
      <x/>
    </i>
    <i>
      <x v="1"/>
    </i>
    <i>
      <x v="2"/>
    </i>
  </rowItems>
  <colFields count="1">
    <field x="2"/>
  </colFields>
  <colItems count="3">
    <i>
      <x/>
    </i>
    <i>
      <x v="1"/>
    </i>
    <i>
      <x v="2"/>
    </i>
  </colItems>
  <dataFields count="1">
    <dataField name="Sum of Clicks (Traffic)" fld="4" baseField="0" baseItem="0"/>
  </dataFields>
  <chartFormats count="3">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81E2D8-B478-4BB8-AE2F-501409F2B1D9}" name="PivotTable7"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M83:S88" firstHeaderRow="1" firstDataRow="3" firstDataCol="1"/>
  <pivotFields count="15">
    <pivotField numFmtId="14" showAll="0" defaultSubtotal="0">
      <items count="30">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s>
    </pivotField>
    <pivotField axis="axisRow" showAll="0" defaultSubtotal="0">
      <items count="3">
        <item x="2"/>
        <item x="1"/>
        <item x="0"/>
      </items>
    </pivotField>
    <pivotField axis="axisCol" showAll="0" defaultSubtotal="0">
      <items count="3">
        <item x="0"/>
        <item x="1"/>
        <item x="2"/>
      </items>
    </pivotField>
    <pivotField showAll="0" defaultSubtotal="0"/>
    <pivotField showAll="0" defaultSubtotal="0"/>
    <pivotField numFmtId="10" showAll="0" defaultSubtotal="0"/>
    <pivotField showAll="0" defaultSubtotal="0"/>
    <pivotField numFmtId="1" showAll="0" defaultSubtotal="0"/>
    <pivotField showAll="0" defaultSubtotal="0"/>
    <pivotField numFmtId="1" showAll="0" defaultSubtotal="0"/>
    <pivotField numFmtId="10" showAll="0" defaultSubtotal="0"/>
    <pivotField showAll="0" defaultSubtotal="0"/>
    <pivotField numFmtId="10" showAll="0" defaultSubtotal="0"/>
    <pivotField dataField="1" showAll="0" defaultSubtotal="0"/>
    <pivotField dataField="1" showAll="0" defaultSubtotal="0"/>
  </pivotFields>
  <rowFields count="1">
    <field x="1"/>
  </rowFields>
  <rowItems count="3">
    <i>
      <x/>
    </i>
    <i>
      <x v="1"/>
    </i>
    <i>
      <x v="2"/>
    </i>
  </rowItems>
  <colFields count="2">
    <field x="2"/>
    <field x="-2"/>
  </colFields>
  <colItems count="6">
    <i>
      <x/>
      <x/>
    </i>
    <i r="1" i="1">
      <x v="1"/>
    </i>
    <i>
      <x v="1"/>
      <x/>
    </i>
    <i r="1" i="1">
      <x v="1"/>
    </i>
    <i>
      <x v="2"/>
      <x/>
    </i>
    <i r="1" i="1">
      <x v="1"/>
    </i>
  </colItems>
  <dataFields count="2">
    <dataField name="ONLINE" fld="13" baseField="1" baseItem="0"/>
    <dataField name="OFFLINE" fld="14" baseField="1"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1"/>
          </reference>
          <reference field="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B25CE8-2F62-4E65-B09F-55D44B2F77A7}" name="PivotTable8"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26">
  <location ref="C9:F12" firstHeaderRow="1" firstDataRow="2" firstDataCol="1"/>
  <pivotFields count="16">
    <pivotField numFmtId="164" multipleItemSelectionAllowed="1" showAll="0">
      <items count="31">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t="default"/>
      </items>
    </pivotField>
    <pivotField axis="axisRow" showAll="0">
      <items count="3">
        <item x="0"/>
        <item x="1"/>
        <item t="default"/>
      </items>
    </pivotField>
    <pivotField axis="axisCol" showAll="0">
      <items count="4">
        <item x="0"/>
        <item x="1"/>
        <item x="2"/>
        <item t="default"/>
      </items>
    </pivotField>
    <pivotField showAll="0"/>
    <pivotField showAll="0"/>
    <pivotField dataField="1" showAll="0"/>
    <pivotField numFmtId="10" showAll="0"/>
    <pivotField numFmtId="1" showAll="0"/>
    <pivotField showAll="0"/>
    <pivotField numFmtId="1" showAll="0"/>
    <pivotField numFmtId="10" showAll="0"/>
    <pivotField showAll="0"/>
    <pivotField numFmtId="10" showAll="0"/>
    <pivotField showAll="0"/>
    <pivotField showAll="0"/>
    <pivotField numFmtId="1" showAll="0"/>
  </pivotFields>
  <rowFields count="1">
    <field x="1"/>
  </rowFields>
  <rowItems count="2">
    <i>
      <x/>
    </i>
    <i>
      <x v="1"/>
    </i>
  </rowItems>
  <colFields count="1">
    <field x="2"/>
  </colFields>
  <colItems count="3">
    <i>
      <x/>
    </i>
    <i>
      <x v="1"/>
    </i>
    <i>
      <x v="2"/>
    </i>
  </colItems>
  <dataFields count="1">
    <dataField name="Sum of Clicks (Traffic)" fld="5" baseField="0" baseItem="0"/>
  </dataFields>
  <chartFormats count="4">
    <chartFormat chart="24" format="0" series="1">
      <pivotArea type="data" outline="0" fieldPosition="0">
        <references count="2">
          <reference field="4294967294" count="1" selected="0">
            <x v="0"/>
          </reference>
          <reference field="2" count="1" selected="0">
            <x v="0"/>
          </reference>
        </references>
      </pivotArea>
    </chartFormat>
    <chartFormat chart="24" format="1" series="1">
      <pivotArea type="data" outline="0" fieldPosition="0">
        <references count="2">
          <reference field="4294967294" count="1" selected="0">
            <x v="0"/>
          </reference>
          <reference field="2" count="1" selected="0">
            <x v="1"/>
          </reference>
        </references>
      </pivotArea>
    </chartFormat>
    <chartFormat chart="24" format="2" series="1">
      <pivotArea type="data" outline="0" fieldPosition="0">
        <references count="2">
          <reference field="4294967294" count="1" selected="0">
            <x v="0"/>
          </reference>
          <reference field="2" count="1" selected="0">
            <x v="2"/>
          </reference>
        </references>
      </pivotArea>
    </chartFormat>
    <chartFormat chart="24" format="3"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BD2D32-3C91-4C8C-81F4-5BF589B0B96B}" name="PivotTable6"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colHeaderCaption="">
  <location ref="B83:H87" firstHeaderRow="1" firstDataRow="3" firstDataCol="1"/>
  <pivotFields count="16">
    <pivotField numFmtId="14" showAll="0" defaultSubtotal="0">
      <items count="30">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s>
    </pivotField>
    <pivotField axis="axisRow" showAll="0" defaultSubtotal="0">
      <items count="2">
        <item x="0"/>
        <item x="1"/>
      </items>
    </pivotField>
    <pivotField axis="axisCol" showAll="0" defaultSubtotal="0">
      <items count="3">
        <item x="0"/>
        <item x="1"/>
        <item x="2"/>
      </items>
    </pivotField>
    <pivotField showAll="0" defaultSubtotal="0"/>
    <pivotField showAll="0" defaultSubtotal="0"/>
    <pivotField showAll="0" defaultSubtotal="0"/>
    <pivotField numFmtId="10" showAll="0" defaultSubtotal="0"/>
    <pivotField numFmtId="1" showAll="0" defaultSubtotal="0"/>
    <pivotField showAll="0" defaultSubtotal="0"/>
    <pivotField numFmtId="1" showAll="0" defaultSubtotal="0"/>
    <pivotField numFmtId="10" showAll="0" defaultSubtotal="0"/>
    <pivotField showAll="0" defaultSubtotal="0"/>
    <pivotField numFmtId="10" showAll="0" defaultSubtotal="0"/>
    <pivotField dataField="1" showAll="0" defaultSubtotal="0"/>
    <pivotField dataField="1" showAll="0" defaultSubtotal="0"/>
    <pivotField numFmtId="1" showAll="0" defaultSubtotal="0"/>
  </pivotFields>
  <rowFields count="1">
    <field x="1"/>
  </rowFields>
  <rowItems count="2">
    <i>
      <x/>
    </i>
    <i>
      <x v="1"/>
    </i>
  </rowItems>
  <colFields count="2">
    <field x="-2"/>
    <field x="2"/>
  </colFields>
  <colItems count="6">
    <i>
      <x/>
      <x/>
    </i>
    <i r="1">
      <x v="1"/>
    </i>
    <i r="1">
      <x v="2"/>
    </i>
    <i i="1">
      <x v="1"/>
      <x/>
    </i>
    <i r="1" i="1">
      <x v="1"/>
    </i>
    <i r="1" i="1">
      <x v="2"/>
    </i>
  </colItems>
  <dataFields count="2">
    <dataField name="ONLINE" fld="13" baseField="0" baseItem="0"/>
    <dataField name="OFFLINE" fld="14" baseField="0" baseItem="0"/>
  </dataFields>
  <chartFormats count="12">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1"/>
          </reference>
          <reference field="2" count="1" selected="0">
            <x v="0"/>
          </reference>
        </references>
      </pivotArea>
    </chartFormat>
    <chartFormat chart="1" format="4" series="1">
      <pivotArea type="data" outline="0" fieldPosition="0">
        <references count="2">
          <reference field="4294967294" count="1" selected="0">
            <x v="1"/>
          </reference>
          <reference field="2" count="1" selected="0">
            <x v="1"/>
          </reference>
        </references>
      </pivotArea>
    </chartFormat>
    <chartFormat chart="1" format="5" series="1">
      <pivotArea type="data" outline="0" fieldPosition="0">
        <references count="2">
          <reference field="4294967294" count="1" selected="0">
            <x v="1"/>
          </reference>
          <reference field="2" count="1" selected="0">
            <x v="2"/>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1"/>
          </reference>
          <reference field="2" count="1" selected="0">
            <x v="0"/>
          </reference>
        </references>
      </pivotArea>
    </chartFormat>
    <chartFormat chart="2" format="4" series="1">
      <pivotArea type="data" outline="0" fieldPosition="0">
        <references count="2">
          <reference field="4294967294" count="1" selected="0">
            <x v="1"/>
          </reference>
          <reference field="2" count="1" selected="0">
            <x v="1"/>
          </reference>
        </references>
      </pivotArea>
    </chartFormat>
    <chartFormat chart="2" format="5" series="1">
      <pivotArea type="data" outline="0" fieldPosition="0">
        <references count="2">
          <reference field="4294967294" count="1" selected="0">
            <x v="1"/>
          </reference>
          <reference field="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F8871F-3025-4C53-8BC9-60039BCC738A}"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L43:O47" firstHeaderRow="1" firstDataRow="2" firstDataCol="1"/>
  <pivotFields count="15">
    <pivotField numFmtId="14"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Row" showAll="0" defaultSubtotal="0">
      <items count="3">
        <item x="2"/>
        <item x="1"/>
        <item x="0"/>
      </items>
    </pivotField>
    <pivotField axis="axisCol" showAll="0" defaultSubtotal="0">
      <items count="3">
        <item x="0"/>
        <item x="1"/>
        <item x="2"/>
      </items>
    </pivotField>
    <pivotField showAll="0" defaultSubtotal="0"/>
    <pivotField showAll="0" defaultSubtotal="0"/>
    <pivotField numFmtId="10" showAll="0" defaultSubtotal="0"/>
    <pivotField dataField="1" showAll="0" defaultSubtotal="0"/>
    <pivotField numFmtId="1" showAll="0" defaultSubtotal="0"/>
    <pivotField showAll="0" defaultSubtotal="0"/>
    <pivotField numFmtId="1" showAll="0" defaultSubtotal="0"/>
    <pivotField numFmtId="10" showAll="0" defaultSubtotal="0"/>
    <pivotField showAll="0" defaultSubtotal="0"/>
    <pivotField numFmtId="10" showAll="0" defaultSubtotal="0"/>
    <pivotField showAll="0" defaultSubtotal="0"/>
    <pivotField showAll="0" defaultSubtotal="0"/>
  </pivotFields>
  <rowFields count="1">
    <field x="1"/>
  </rowFields>
  <rowItems count="3">
    <i>
      <x/>
    </i>
    <i>
      <x v="1"/>
    </i>
    <i>
      <x v="2"/>
    </i>
  </rowItems>
  <colFields count="1">
    <field x="2"/>
  </colFields>
  <colItems count="3">
    <i>
      <x/>
    </i>
    <i>
      <x v="1"/>
    </i>
    <i>
      <x v="2"/>
    </i>
  </colItems>
  <dataFields count="1">
    <dataField name="Sum of Cost (INR)" fld="6" baseField="0" baseItem="0"/>
  </dataFields>
  <chartFormats count="3">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46E28E-923C-41DC-B80C-DBA0922F52B3}"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B43:E46" firstHeaderRow="1" firstDataRow="2" firstDataCol="1"/>
  <pivotFields count="16">
    <pivotField numFmtId="14" showAll="0" insertBlankRow="1" defaultSubtotal="0">
      <items count="30">
        <item h="1" x="0"/>
        <item h="1" x="1"/>
        <item h="1" x="2"/>
        <item h="1" x="3"/>
        <item h="1" x="4"/>
        <item h="1" x="5"/>
        <item h="1" x="6"/>
        <item h="1" x="7"/>
        <item h="1" x="8"/>
        <item h="1" x="9"/>
        <item h="1" x="10"/>
        <item h="1" x="11"/>
        <item h="1" x="12"/>
        <item h="1" x="13"/>
        <item h="1" x="14"/>
        <item h="1" x="15"/>
        <item h="1" x="16"/>
        <item h="1" x="17"/>
        <item h="1" x="18"/>
        <item h="1" x="19"/>
        <item h="1" x="20"/>
        <item x="21"/>
        <item h="1" x="22"/>
        <item h="1" x="23"/>
        <item h="1" x="24"/>
        <item h="1" x="25"/>
        <item h="1" x="26"/>
        <item h="1" x="27"/>
        <item h="1" x="28"/>
        <item h="1" x="29"/>
      </items>
    </pivotField>
    <pivotField axis="axisRow" showAll="0" insertBlankRow="1" defaultSubtotal="0">
      <items count="2">
        <item x="0"/>
        <item x="1"/>
      </items>
    </pivotField>
    <pivotField axis="axisCol" showAll="0" insertBlankRow="1" defaultSubtotal="0">
      <items count="3">
        <item x="0"/>
        <item x="1"/>
        <item x="2"/>
      </items>
    </pivotField>
    <pivotField dataField="1" showAll="0" insertBlankRow="1" defaultSubtotal="0"/>
    <pivotField showAll="0" insertBlankRow="1" defaultSubtotal="0"/>
    <pivotField showAll="0" insertBlankRow="1" defaultSubtotal="0"/>
    <pivotField numFmtId="10" showAll="0" insertBlankRow="1" defaultSubtotal="0"/>
    <pivotField numFmtId="1" showAll="0" insertBlankRow="1" defaultSubtotal="0"/>
    <pivotField showAll="0" insertBlankRow="1" defaultSubtotal="0"/>
    <pivotField numFmtId="1" showAll="0" insertBlankRow="1" defaultSubtotal="0"/>
    <pivotField numFmtId="10" showAll="0" insertBlankRow="1" defaultSubtotal="0"/>
    <pivotField showAll="0" insertBlankRow="1" defaultSubtotal="0"/>
    <pivotField numFmtId="10" showAll="0" insertBlankRow="1" defaultSubtotal="0"/>
    <pivotField showAll="0" insertBlankRow="1" defaultSubtotal="0"/>
    <pivotField showAll="0" insertBlankRow="1" defaultSubtotal="0"/>
    <pivotField numFmtId="1" showAll="0" insertBlankRow="1" defaultSubtotal="0"/>
  </pivotFields>
  <rowFields count="1">
    <field x="1"/>
  </rowFields>
  <rowItems count="2">
    <i>
      <x/>
    </i>
    <i>
      <x v="1"/>
    </i>
  </rowItems>
  <colFields count="1">
    <field x="2"/>
  </colFields>
  <colItems count="3">
    <i>
      <x/>
    </i>
    <i>
      <x v="1"/>
    </i>
    <i>
      <x v="2"/>
    </i>
  </colItems>
  <dataFields count="1">
    <dataField name="Sum of Cost (INR)" fld="3" baseField="0" baseItem="0"/>
  </dataFields>
  <chartFormats count="12">
    <chartFormat chart="1" format="3" series="1">
      <pivotArea type="data" outline="0" fieldPosition="0">
        <references count="2">
          <reference field="4294967294" count="1" selected="0">
            <x v="0"/>
          </reference>
          <reference field="2" count="1" selected="0">
            <x v="0"/>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2">
          <reference field="4294967294" count="1" selected="0">
            <x v="0"/>
          </reference>
          <reference field="2" count="1" selected="0">
            <x v="2"/>
          </reference>
        </references>
      </pivotArea>
    </chartFormat>
    <chartFormat chart="3" format="9"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81EA8F-E89B-4FA6-B477-D74C51989921}" name="PivotTable10"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16:O120" firstHeaderRow="0" firstDataRow="1" firstDataCol="1"/>
  <pivotFields count="16">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4">
        <item x="2"/>
        <item x="1"/>
        <item x="0"/>
        <item t="default"/>
      </items>
    </pivotField>
    <pivotField axis="axisRow" showAll="0">
      <items count="4">
        <item x="0"/>
        <item x="1"/>
        <item x="2"/>
        <item t="default"/>
      </items>
    </pivotField>
    <pivotField showAll="0"/>
    <pivotField showAll="0"/>
    <pivotField dataField="1" numFmtId="10" showAll="0"/>
    <pivotField showAll="0"/>
    <pivotField dataField="1" numFmtId="1" showAll="0"/>
    <pivotField showAll="0"/>
    <pivotField dataField="1" numFmtId="1" showAll="0"/>
    <pivotField numFmtId="10" showAll="0"/>
    <pivotField showAll="0"/>
    <pivotField dataField="1" numFmtId="10" showAll="0"/>
    <pivotField showAll="0"/>
    <pivotField showAll="0"/>
    <pivotField numFmtId="2" showAll="0"/>
  </pivotFields>
  <rowFields count="1">
    <field x="2"/>
  </rowFields>
  <rowItems count="4">
    <i>
      <x/>
    </i>
    <i>
      <x v="1"/>
    </i>
    <i>
      <x v="2"/>
    </i>
    <i t="grand">
      <x/>
    </i>
  </rowItems>
  <colFields count="1">
    <field x="-2"/>
  </colFields>
  <colItems count="4">
    <i>
      <x/>
    </i>
    <i i="1">
      <x v="1"/>
    </i>
    <i i="2">
      <x v="2"/>
    </i>
    <i i="3">
      <x v="3"/>
    </i>
  </colItems>
  <dataFields count="4">
    <dataField name="Average of CPC (INR)" fld="7" subtotal="average" baseField="2" baseItem="0"/>
    <dataField name="Average of CPL (INR)" fld="9" subtotal="average" baseField="2" baseItem="0"/>
    <dataField name="Average of CTR" fld="5" subtotal="average" baseField="2" baseItem="2"/>
    <dataField name="Average of Lead To Call" fld="12" subtotal="average" baseField="2" baseItem="2"/>
  </dataFields>
  <formats count="6">
    <format dxfId="6">
      <pivotArea type="all" dataOnly="0" outline="0" fieldPosition="0"/>
    </format>
    <format dxfId="5">
      <pivotArea outline="0" collapsedLevelsAreSubtotals="1" fieldPosition="0"/>
    </format>
    <format dxfId="4">
      <pivotArea field="2" type="button" dataOnly="0" labelOnly="1" outline="0" axis="axisRow"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outline="0" fieldPosition="0">
        <references count="1">
          <reference field="4294967294" count="4">
            <x v="0"/>
            <x v="1"/>
            <x v="2"/>
            <x v="3"/>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72B772-AA7C-421A-AC0D-4C5F4AFE92B5}"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6:G120" firstHeaderRow="0" firstDataRow="1" firstDataCol="1"/>
  <pivotFields count="16">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
        <item x="0"/>
        <item h="1" x="1"/>
        <item t="default"/>
      </items>
    </pivotField>
    <pivotField axis="axisRow" showAll="0">
      <items count="4">
        <item x="0"/>
        <item x="1"/>
        <item x="2"/>
        <item t="default"/>
      </items>
    </pivotField>
    <pivotField showAll="0"/>
    <pivotField showAll="0"/>
    <pivotField showAll="0"/>
    <pivotField dataField="1" numFmtId="10" showAll="0"/>
    <pivotField dataField="1" numFmtId="1" showAll="0"/>
    <pivotField showAll="0"/>
    <pivotField dataField="1" numFmtId="1" showAll="0"/>
    <pivotField numFmtId="10" showAll="0"/>
    <pivotField showAll="0"/>
    <pivotField dataField="1" numFmtId="10" showAll="0"/>
    <pivotField showAll="0"/>
    <pivotField showAll="0"/>
    <pivotField dataField="1" numFmtId="1" showAll="0"/>
  </pivotFields>
  <rowFields count="1">
    <field x="2"/>
  </rowFields>
  <rowItems count="4">
    <i>
      <x/>
    </i>
    <i>
      <x v="1"/>
    </i>
    <i>
      <x v="2"/>
    </i>
    <i t="grand">
      <x/>
    </i>
  </rowItems>
  <colFields count="1">
    <field x="-2"/>
  </colFields>
  <colItems count="5">
    <i>
      <x/>
    </i>
    <i i="1">
      <x v="1"/>
    </i>
    <i i="2">
      <x v="2"/>
    </i>
    <i i="3">
      <x v="3"/>
    </i>
    <i i="4">
      <x v="4"/>
    </i>
  </colItems>
  <dataFields count="5">
    <dataField name="Average of CPC (INR)" fld="7" subtotal="average" baseField="2" baseItem="0" numFmtId="2"/>
    <dataField name="Average of CPL (INR)" fld="9" subtotal="average" baseField="2" baseItem="2" numFmtId="2"/>
    <dataField name="Average of CTR" fld="6" subtotal="average" baseField="2" baseItem="2" numFmtId="2"/>
    <dataField name="Average of CAC" fld="15" subtotal="average" baseField="2" baseItem="2" numFmtId="2"/>
    <dataField name="Average of Lead to Call" fld="12" subtotal="average" baseField="2" baseItem="2" numFmtId="2"/>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17E39D6B-1359-4457-8B71-AF0C6126AE9C}" sourceName="Date">
  <pivotTables>
    <pivotTable tabId="7" name="PivotTable9"/>
  </pivotTables>
  <data>
    <tabular pivotCacheId="927964692">
      <items count="30">
        <i x="0" s="1"/>
        <i x="1"/>
        <i x="2"/>
        <i x="3"/>
        <i x="4"/>
        <i x="5"/>
        <i x="6"/>
        <i x="7"/>
        <i x="8"/>
        <i x="9"/>
        <i x="10"/>
        <i x="11"/>
        <i x="12"/>
        <i x="13"/>
        <i x="14"/>
        <i x="15"/>
        <i x="16"/>
        <i x="17"/>
        <i x="18"/>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2" xr10:uid="{C30A2340-2C73-4BC1-B650-2F6B63B0B9E0}" sourceName="Date">
  <pivotTables>
    <pivotTable tabId="7" name="PivotTable1"/>
  </pivotTables>
  <data>
    <tabular pivotCacheId="457092444">
      <items count="30">
        <i x="0"/>
        <i x="1"/>
        <i x="2"/>
        <i x="3"/>
        <i x="4"/>
        <i x="5"/>
        <i x="6"/>
        <i x="7"/>
        <i x="8"/>
        <i x="9"/>
        <i x="10"/>
        <i x="11"/>
        <i x="12"/>
        <i x="13"/>
        <i x="14"/>
        <i x="15"/>
        <i x="16"/>
        <i x="17"/>
        <i x="18"/>
        <i x="19"/>
        <i x="20"/>
        <i x="21" s="1"/>
        <i x="22"/>
        <i x="23"/>
        <i x="24"/>
        <i x="25"/>
        <i x="26"/>
        <i x="27"/>
        <i x="28"/>
        <i x="2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FBEDD4B6-A458-47C2-8639-D365D9B4216A}" sourceName="Date">
  <pivotTables>
    <pivotTable tabId="7" name="PivotTable8"/>
  </pivotTables>
  <data>
    <tabular pivotCacheId="457092444">
      <items count="30">
        <i x="0" s="1"/>
        <i x="1"/>
        <i x="2"/>
        <i x="3"/>
        <i x="4"/>
        <i x="5"/>
        <i x="6"/>
        <i x="7"/>
        <i x="8"/>
        <i x="9"/>
        <i x="10"/>
        <i x="11"/>
        <i x="12"/>
        <i x="13"/>
        <i x="14"/>
        <i x="15"/>
        <i x="16"/>
        <i x="17"/>
        <i x="18"/>
        <i x="19"/>
        <i x="20"/>
        <i x="21"/>
        <i x="22"/>
        <i x="23"/>
        <i x="24"/>
        <i x="25"/>
        <i x="26"/>
        <i x="27"/>
        <i x="28"/>
        <i x="29"/>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3" xr10:uid="{4D547281-AF8A-4FD1-AB6D-3EF08325B7C1}" sourceName="Date">
  <pivotTables>
    <pivotTable tabId="7" name="PivotTable2"/>
  </pivotTables>
  <data>
    <tabular pivotCacheId="927964692">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4" xr10:uid="{20A63808-9F04-405A-A1D8-AEEBF8DF716A}" sourceName="Date">
  <pivotTables>
    <pivotTable tabId="7" name="PivotTable6"/>
  </pivotTables>
  <data>
    <tabular pivotCacheId="457092444">
      <items count="30">
        <i x="0" s="1"/>
        <i x="1"/>
        <i x="2"/>
        <i x="3"/>
        <i x="4"/>
        <i x="5"/>
        <i x="6"/>
        <i x="7"/>
        <i x="8"/>
        <i x="9"/>
        <i x="10"/>
        <i x="11"/>
        <i x="12"/>
        <i x="13"/>
        <i x="14"/>
        <i x="15"/>
        <i x="16"/>
        <i x="17"/>
        <i x="18"/>
        <i x="19"/>
        <i x="20"/>
        <i x="21"/>
        <i x="22"/>
        <i x="23"/>
        <i x="24"/>
        <i x="25"/>
        <i x="26"/>
        <i x="27"/>
        <i x="28"/>
        <i x="29"/>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5" xr10:uid="{E6400526-B657-4728-AC7C-80558845EA64}" sourceName="Date">
  <pivotTables>
    <pivotTable tabId="7" name="PivotTable7"/>
  </pivotTables>
  <data>
    <tabular pivotCacheId="927964692">
      <items count="30">
        <i x="0" s="1"/>
        <i x="1"/>
        <i x="2"/>
        <i x="3"/>
        <i x="4"/>
        <i x="5"/>
        <i x="6"/>
        <i x="7"/>
        <i x="8"/>
        <i x="9"/>
        <i x="10"/>
        <i x="11"/>
        <i x="12"/>
        <i x="13"/>
        <i x="14"/>
        <i x="15"/>
        <i x="16"/>
        <i x="17"/>
        <i x="18"/>
        <i x="19"/>
        <i x="20"/>
        <i x="21"/>
        <i x="22"/>
        <i x="23"/>
        <i x="24"/>
        <i x="25"/>
        <i x="26"/>
        <i x="27"/>
        <i x="28"/>
        <i x="29"/>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34903B7C-55DC-4537-A129-1151D59A55DC}" sourceName="Campaign Name">
  <pivotTables>
    <pivotTable tabId="7" name="PivotTable5"/>
  </pivotTables>
  <data>
    <tabular pivotCacheId="1333718022">
      <items count="2">
        <i x="0" s="1"/>
        <i x="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6" xr10:uid="{9529A5C5-3184-4898-B593-61154CF7CC95}" sourceName="Date">
  <pivotTables>
    <pivotTable tabId="7" name="PivotTable5"/>
  </pivotTables>
  <data>
    <tabular pivotCacheId="1333718022">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7" xr10:uid="{688FBEBD-A1F6-4DD7-8FD6-9905326C9E4A}" sourceName="Date">
  <pivotTables>
    <pivotTable tabId="7" name="PivotTable10"/>
  </pivotTables>
  <data>
    <tabular pivotCacheId="997379106">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1" xr10:uid="{59708935-1182-4338-9EBE-531E71A06F24}" sourceName="Campaign Name">
  <pivotTables>
    <pivotTable tabId="7" name="PivotTable10"/>
  </pivotTables>
  <data>
    <tabular pivotCacheId="99737910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D91AFB30-A5DC-4D71-9922-C915EA557A13}" cache="Slicer_Date1" caption="Date" style="SlicerStyleOther1" rowHeight="209550"/>
  <slicer name="Date 3" xr10:uid="{878EB1D0-FE88-4079-903E-03D4FC954F16}" cache="Slicer_Date2" caption="Date" startItem="21" style="SlicerStyleOther1" rowHeight="209550"/>
  <slicer name="Date" xr10:uid="{57D3C7F8-D61A-4052-945E-CFDECEC629DF}" cache="Slicer_Date" caption="Date" style="SlicerStyleOther1" rowHeight="209550"/>
  <slicer name="Date 2" xr10:uid="{268F37FA-CEA5-4448-8FEF-7E611C829AAF}" cache="Slicer_Date3" caption="Date" startItem="6" style="SlicerStyleOther1" rowHeight="209550"/>
  <slicer name="Date 4" xr10:uid="{B2D5CE66-655A-4508-8ED3-0404E5F7ED98}" cache="Slicer_Date4" caption="Date" style="SlicerStyleOther1" rowHeight="209550"/>
  <slicer name="Date 5" xr10:uid="{A746DE10-6EB1-486A-ADEF-55DD1AC3178C}" cache="Slicer_Date5" caption="Date" style="SlicerStyleOther1" rowHeight="209550"/>
  <slicer name="Campaign Name" xr10:uid="{E424DF41-6CAD-4628-A3DA-95EF788FD838}" cache="Slicer_Campaign_Name" caption="Campaign Name" style="SlicerStyleOther1" rowHeight="209550"/>
  <slicer name="Date 6" xr10:uid="{71DA03AF-9D6F-4F33-B589-AD08CFFC2463}" cache="Slicer_Date6" caption="Date" style="SlicerStyleOther1" rowHeight="209550"/>
  <slicer name="Date 7" xr10:uid="{832D7652-1BE7-414B-92E2-CCB3997E9653}" cache="Slicer_Date7" caption="Date" style="SlicerStyleOther1" rowHeight="209550"/>
  <slicer name="Campaign Name 1" xr10:uid="{23E57DFA-3E39-48EC-B8AD-6A37AA7E6865}" cache="Slicer_Campaign_Name1" caption="Campaign Name" style="SlicerStyleOther1"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E754-B91B-4215-AAF0-20276B9B6FF2}">
  <dimension ref="A1"/>
  <sheetViews>
    <sheetView workbookViewId="0">
      <selection activeCell="A3" sqref="A3"/>
    </sheetView>
  </sheetViews>
  <sheetFormatPr defaultRowHeight="13.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71"/>
  <sheetViews>
    <sheetView workbookViewId="0">
      <pane xSplit="1" ySplit="1" topLeftCell="C2" activePane="bottomRight" state="frozen"/>
      <selection pane="topRight" activeCell="B1" sqref="B1"/>
      <selection pane="bottomLeft" activeCell="A2" sqref="A2"/>
      <selection pane="bottomRight" activeCell="Q10" sqref="Q10"/>
    </sheetView>
  </sheetViews>
  <sheetFormatPr defaultColWidth="12.6640625" defaultRowHeight="15.75" customHeight="1"/>
  <cols>
    <col min="1" max="1" width="12.6640625" style="20"/>
    <col min="15" max="15" width="14.109375" customWidth="1"/>
  </cols>
  <sheetData>
    <row r="1" spans="1:17">
      <c r="A1" s="19"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17">
      <c r="A2" s="19">
        <v>45383</v>
      </c>
      <c r="B2" s="1" t="s">
        <v>16</v>
      </c>
      <c r="C2" s="1" t="s">
        <v>17</v>
      </c>
      <c r="D2" s="1">
        <v>2330.33</v>
      </c>
      <c r="E2" s="1">
        <v>18714</v>
      </c>
      <c r="F2" s="1">
        <v>1061</v>
      </c>
      <c r="G2" s="3">
        <f t="shared" ref="G2:G181" si="0">F2/E2</f>
        <v>5.6695522069039224E-2</v>
      </c>
      <c r="H2" s="4">
        <f t="shared" ref="H2:H181" si="1">D2/F2</f>
        <v>2.1963524976437321</v>
      </c>
      <c r="I2" s="1">
        <v>51</v>
      </c>
      <c r="J2" s="4">
        <f t="shared" ref="J2:J181" si="2">D2/I2</f>
        <v>45.692745098039211</v>
      </c>
      <c r="K2" s="3">
        <f t="shared" ref="K2:K181" si="3">I2/F2</f>
        <v>4.8067860508953821E-2</v>
      </c>
      <c r="L2" s="1">
        <v>27</v>
      </c>
      <c r="M2" s="3">
        <f t="shared" ref="M2:M181" si="4">L2/I2</f>
        <v>0.52941176470588236</v>
      </c>
      <c r="N2" s="1">
        <v>17</v>
      </c>
      <c r="O2" s="1">
        <f t="shared" ref="O2:O181" si="5">L2-N2</f>
        <v>10</v>
      </c>
      <c r="P2" s="5">
        <f t="shared" ref="P2:P181" si="6">D2/L2</f>
        <v>86.308518518518511</v>
      </c>
      <c r="Q2" s="34"/>
    </row>
    <row r="3" spans="1:17">
      <c r="A3" s="19">
        <v>45384</v>
      </c>
      <c r="B3" s="1" t="s">
        <v>16</v>
      </c>
      <c r="C3" s="1" t="s">
        <v>17</v>
      </c>
      <c r="D3" s="1">
        <v>2095.1799999999998</v>
      </c>
      <c r="E3" s="1">
        <v>19795</v>
      </c>
      <c r="F3" s="1">
        <v>1156</v>
      </c>
      <c r="G3" s="3">
        <f t="shared" si="0"/>
        <v>5.8398585501389239E-2</v>
      </c>
      <c r="H3" s="4">
        <f t="shared" si="1"/>
        <v>1.8124394463667819</v>
      </c>
      <c r="I3" s="1">
        <v>51</v>
      </c>
      <c r="J3" s="4">
        <f t="shared" si="2"/>
        <v>41.081960784313722</v>
      </c>
      <c r="K3" s="3">
        <f t="shared" si="3"/>
        <v>4.4117647058823532E-2</v>
      </c>
      <c r="L3" s="1">
        <v>27</v>
      </c>
      <c r="M3" s="3">
        <f t="shared" si="4"/>
        <v>0.52941176470588236</v>
      </c>
      <c r="N3" s="1">
        <v>13</v>
      </c>
      <c r="O3" s="1">
        <f>L3-N3</f>
        <v>14</v>
      </c>
      <c r="P3" s="5">
        <f t="shared" si="6"/>
        <v>77.599259259259256</v>
      </c>
      <c r="Q3" s="34"/>
    </row>
    <row r="4" spans="1:17">
      <c r="A4" s="19">
        <v>45385</v>
      </c>
      <c r="B4" s="1" t="s">
        <v>16</v>
      </c>
      <c r="C4" s="1" t="s">
        <v>17</v>
      </c>
      <c r="D4" s="1">
        <v>2333.8200000000002</v>
      </c>
      <c r="E4" s="1">
        <v>18258</v>
      </c>
      <c r="F4" s="1">
        <v>1082</v>
      </c>
      <c r="G4" s="3">
        <f t="shared" si="0"/>
        <v>5.9261693504217332E-2</v>
      </c>
      <c r="H4" s="4">
        <f t="shared" si="1"/>
        <v>2.1569500924214418</v>
      </c>
      <c r="I4" s="1">
        <v>57</v>
      </c>
      <c r="J4" s="4">
        <f t="shared" si="2"/>
        <v>40.944210526315793</v>
      </c>
      <c r="K4" s="3">
        <f t="shared" si="3"/>
        <v>5.2680221811460259E-2</v>
      </c>
      <c r="L4" s="1">
        <v>27</v>
      </c>
      <c r="M4" s="3">
        <f t="shared" si="4"/>
        <v>0.47368421052631576</v>
      </c>
      <c r="N4" s="1">
        <v>15</v>
      </c>
      <c r="O4" s="1">
        <f t="shared" si="5"/>
        <v>12</v>
      </c>
      <c r="P4" s="5">
        <f t="shared" si="6"/>
        <v>86.437777777777782</v>
      </c>
      <c r="Q4" s="34"/>
    </row>
    <row r="5" spans="1:17">
      <c r="A5" s="19">
        <v>45386</v>
      </c>
      <c r="B5" s="1" t="s">
        <v>16</v>
      </c>
      <c r="C5" s="1" t="s">
        <v>17</v>
      </c>
      <c r="D5" s="1">
        <v>2487.0500000000002</v>
      </c>
      <c r="E5" s="1">
        <v>22554</v>
      </c>
      <c r="F5" s="1">
        <v>1002</v>
      </c>
      <c r="G5" s="3">
        <f t="shared" si="0"/>
        <v>4.4426709231178502E-2</v>
      </c>
      <c r="H5" s="4">
        <f t="shared" si="1"/>
        <v>2.4820858283433136</v>
      </c>
      <c r="I5" s="1">
        <v>60</v>
      </c>
      <c r="J5" s="4">
        <f t="shared" si="2"/>
        <v>41.450833333333335</v>
      </c>
      <c r="K5" s="3">
        <f t="shared" si="3"/>
        <v>5.9880239520958084E-2</v>
      </c>
      <c r="L5" s="1">
        <v>35</v>
      </c>
      <c r="M5" s="3">
        <f t="shared" si="4"/>
        <v>0.58333333333333337</v>
      </c>
      <c r="N5" s="1">
        <v>10</v>
      </c>
      <c r="O5" s="1">
        <f t="shared" si="5"/>
        <v>25</v>
      </c>
      <c r="P5" s="5">
        <f t="shared" si="6"/>
        <v>71.05857142857144</v>
      </c>
      <c r="Q5" s="34"/>
    </row>
    <row r="6" spans="1:17">
      <c r="A6" s="19">
        <v>45387</v>
      </c>
      <c r="B6" s="1" t="s">
        <v>16</v>
      </c>
      <c r="C6" s="1" t="s">
        <v>17</v>
      </c>
      <c r="D6" s="1">
        <v>1841.06</v>
      </c>
      <c r="E6" s="1">
        <v>19872</v>
      </c>
      <c r="F6" s="1">
        <v>1078</v>
      </c>
      <c r="G6" s="3">
        <f t="shared" si="0"/>
        <v>5.4247181964573267E-2</v>
      </c>
      <c r="H6" s="4">
        <f t="shared" si="1"/>
        <v>1.7078478664192949</v>
      </c>
      <c r="I6" s="1">
        <v>54</v>
      </c>
      <c r="J6" s="4">
        <f t="shared" si="2"/>
        <v>34.093703703703703</v>
      </c>
      <c r="K6" s="3">
        <f t="shared" si="3"/>
        <v>5.0092764378478663E-2</v>
      </c>
      <c r="L6" s="1">
        <v>37</v>
      </c>
      <c r="M6" s="3">
        <f t="shared" si="4"/>
        <v>0.68518518518518523</v>
      </c>
      <c r="N6" s="1">
        <v>10</v>
      </c>
      <c r="O6" s="1">
        <f t="shared" si="5"/>
        <v>27</v>
      </c>
      <c r="P6" s="5">
        <f t="shared" si="6"/>
        <v>49.758378378378374</v>
      </c>
    </row>
    <row r="7" spans="1:17">
      <c r="A7" s="19">
        <v>45388</v>
      </c>
      <c r="B7" s="1" t="s">
        <v>16</v>
      </c>
      <c r="C7" s="1" t="s">
        <v>17</v>
      </c>
      <c r="D7" s="1">
        <v>2098.41</v>
      </c>
      <c r="E7" s="1">
        <v>18565</v>
      </c>
      <c r="F7" s="1">
        <v>1085</v>
      </c>
      <c r="G7" s="3">
        <f t="shared" si="0"/>
        <v>5.844330729868031E-2</v>
      </c>
      <c r="H7" s="4">
        <f t="shared" si="1"/>
        <v>1.9340184331797234</v>
      </c>
      <c r="I7" s="1">
        <v>69</v>
      </c>
      <c r="J7" s="4">
        <f t="shared" si="2"/>
        <v>30.411739130434782</v>
      </c>
      <c r="K7" s="3">
        <f t="shared" si="3"/>
        <v>6.3594470046082943E-2</v>
      </c>
      <c r="L7" s="1">
        <v>28</v>
      </c>
      <c r="M7" s="3">
        <f t="shared" si="4"/>
        <v>0.40579710144927539</v>
      </c>
      <c r="N7" s="1">
        <v>13</v>
      </c>
      <c r="O7" s="1">
        <f t="shared" si="5"/>
        <v>15</v>
      </c>
      <c r="P7" s="5">
        <f t="shared" si="6"/>
        <v>74.943214285714276</v>
      </c>
    </row>
    <row r="8" spans="1:17">
      <c r="A8" s="19">
        <v>45389</v>
      </c>
      <c r="B8" s="1" t="s">
        <v>16</v>
      </c>
      <c r="C8" s="1" t="s">
        <v>17</v>
      </c>
      <c r="D8" s="1">
        <v>2451.69</v>
      </c>
      <c r="E8" s="1">
        <v>20690</v>
      </c>
      <c r="F8" s="1">
        <v>932</v>
      </c>
      <c r="G8" s="3">
        <f t="shared" si="0"/>
        <v>4.5045915901401647E-2</v>
      </c>
      <c r="H8" s="4">
        <f t="shared" si="1"/>
        <v>2.6305686695278969</v>
      </c>
      <c r="I8" s="1">
        <v>65</v>
      </c>
      <c r="J8" s="4">
        <f t="shared" si="2"/>
        <v>37.71830769230769</v>
      </c>
      <c r="K8" s="3">
        <f t="shared" si="3"/>
        <v>6.974248927038626E-2</v>
      </c>
      <c r="L8" s="1">
        <v>35</v>
      </c>
      <c r="M8" s="3">
        <f t="shared" si="4"/>
        <v>0.53846153846153844</v>
      </c>
      <c r="N8" s="1">
        <v>11</v>
      </c>
      <c r="O8" s="1">
        <f t="shared" si="5"/>
        <v>24</v>
      </c>
      <c r="P8" s="5">
        <f t="shared" si="6"/>
        <v>70.048285714285711</v>
      </c>
    </row>
    <row r="9" spans="1:17">
      <c r="A9" s="19">
        <v>45390</v>
      </c>
      <c r="B9" s="1" t="s">
        <v>16</v>
      </c>
      <c r="C9" s="1" t="s">
        <v>17</v>
      </c>
      <c r="D9" s="1">
        <v>2146.37</v>
      </c>
      <c r="E9" s="1">
        <v>22444</v>
      </c>
      <c r="F9" s="1">
        <v>1176</v>
      </c>
      <c r="G9" s="3">
        <f t="shared" si="0"/>
        <v>5.2397077169844951E-2</v>
      </c>
      <c r="H9" s="4">
        <f t="shared" si="1"/>
        <v>1.8251445578231291</v>
      </c>
      <c r="I9" s="1">
        <v>67</v>
      </c>
      <c r="J9" s="4">
        <f t="shared" si="2"/>
        <v>32.03537313432836</v>
      </c>
      <c r="K9" s="3">
        <f t="shared" si="3"/>
        <v>5.6972789115646259E-2</v>
      </c>
      <c r="L9" s="1">
        <v>32</v>
      </c>
      <c r="M9" s="3">
        <f t="shared" si="4"/>
        <v>0.47761194029850745</v>
      </c>
      <c r="N9" s="1">
        <v>13</v>
      </c>
      <c r="O9" s="1">
        <f t="shared" si="5"/>
        <v>19</v>
      </c>
      <c r="P9" s="5">
        <f t="shared" si="6"/>
        <v>67.074062499999997</v>
      </c>
    </row>
    <row r="10" spans="1:17">
      <c r="A10" s="19">
        <v>45391</v>
      </c>
      <c r="B10" s="1" t="s">
        <v>16</v>
      </c>
      <c r="C10" s="1" t="s">
        <v>17</v>
      </c>
      <c r="D10" s="1">
        <v>2005.48</v>
      </c>
      <c r="E10" s="1">
        <v>18767</v>
      </c>
      <c r="F10" s="1">
        <v>1132</v>
      </c>
      <c r="G10" s="3">
        <f t="shared" si="0"/>
        <v>6.0318644429050994E-2</v>
      </c>
      <c r="H10" s="4">
        <f t="shared" si="1"/>
        <v>1.771625441696113</v>
      </c>
      <c r="I10" s="1">
        <v>51</v>
      </c>
      <c r="J10" s="4">
        <f t="shared" si="2"/>
        <v>39.323137254901958</v>
      </c>
      <c r="K10" s="3">
        <f t="shared" si="3"/>
        <v>4.5053003533568906E-2</v>
      </c>
      <c r="L10" s="1">
        <v>34</v>
      </c>
      <c r="M10" s="3">
        <f t="shared" si="4"/>
        <v>0.66666666666666663</v>
      </c>
      <c r="N10" s="1">
        <v>17</v>
      </c>
      <c r="O10" s="1">
        <f t="shared" si="5"/>
        <v>17</v>
      </c>
      <c r="P10" s="5">
        <f t="shared" si="6"/>
        <v>58.984705882352941</v>
      </c>
    </row>
    <row r="11" spans="1:17">
      <c r="A11" s="19">
        <v>45392</v>
      </c>
      <c r="B11" s="1" t="s">
        <v>16</v>
      </c>
      <c r="C11" s="1" t="s">
        <v>17</v>
      </c>
      <c r="D11" s="1">
        <v>1887.03</v>
      </c>
      <c r="E11" s="1">
        <v>18791</v>
      </c>
      <c r="F11" s="1">
        <v>1060</v>
      </c>
      <c r="G11" s="3">
        <f t="shared" si="0"/>
        <v>5.6409983502740672E-2</v>
      </c>
      <c r="H11" s="4">
        <f t="shared" si="1"/>
        <v>1.7802169811320754</v>
      </c>
      <c r="I11" s="1">
        <v>68</v>
      </c>
      <c r="J11" s="4">
        <f t="shared" si="2"/>
        <v>27.750441176470588</v>
      </c>
      <c r="K11" s="3">
        <f t="shared" si="3"/>
        <v>6.4150943396226415E-2</v>
      </c>
      <c r="L11" s="1">
        <v>27</v>
      </c>
      <c r="M11" s="3">
        <f t="shared" si="4"/>
        <v>0.39705882352941174</v>
      </c>
      <c r="N11" s="1">
        <v>17</v>
      </c>
      <c r="O11" s="1">
        <f t="shared" si="5"/>
        <v>10</v>
      </c>
      <c r="P11" s="5">
        <f t="shared" si="6"/>
        <v>69.89</v>
      </c>
    </row>
    <row r="12" spans="1:17">
      <c r="A12" s="19">
        <v>45393</v>
      </c>
      <c r="B12" s="1" t="s">
        <v>16</v>
      </c>
      <c r="C12" s="1" t="s">
        <v>17</v>
      </c>
      <c r="D12" s="1">
        <v>1984.95</v>
      </c>
      <c r="E12" s="1">
        <v>21074</v>
      </c>
      <c r="F12" s="1">
        <v>1068</v>
      </c>
      <c r="G12" s="3">
        <f t="shared" si="0"/>
        <v>5.0678561260320776E-2</v>
      </c>
      <c r="H12" s="4">
        <f t="shared" si="1"/>
        <v>1.8585674157303371</v>
      </c>
      <c r="I12" s="1">
        <v>53</v>
      </c>
      <c r="J12" s="4">
        <f t="shared" si="2"/>
        <v>37.451886792452832</v>
      </c>
      <c r="K12" s="3">
        <f t="shared" si="3"/>
        <v>4.9625468164794011E-2</v>
      </c>
      <c r="L12" s="1">
        <v>24</v>
      </c>
      <c r="M12" s="3">
        <f t="shared" si="4"/>
        <v>0.45283018867924529</v>
      </c>
      <c r="N12" s="1">
        <v>14</v>
      </c>
      <c r="O12" s="1">
        <f t="shared" si="5"/>
        <v>10</v>
      </c>
      <c r="P12" s="5">
        <f t="shared" si="6"/>
        <v>82.706249999999997</v>
      </c>
    </row>
    <row r="13" spans="1:17">
      <c r="A13" s="19">
        <v>45394</v>
      </c>
      <c r="B13" s="1" t="s">
        <v>16</v>
      </c>
      <c r="C13" s="1" t="s">
        <v>17</v>
      </c>
      <c r="D13" s="1">
        <v>1975.22</v>
      </c>
      <c r="E13" s="1">
        <v>19297</v>
      </c>
      <c r="F13" s="1">
        <v>1129</v>
      </c>
      <c r="G13" s="3">
        <f t="shared" si="0"/>
        <v>5.8506503601596101E-2</v>
      </c>
      <c r="H13" s="4">
        <f t="shared" si="1"/>
        <v>1.7495305580159433</v>
      </c>
      <c r="I13" s="1">
        <v>61</v>
      </c>
      <c r="J13" s="4">
        <f t="shared" si="2"/>
        <v>32.38065573770492</v>
      </c>
      <c r="K13" s="3">
        <f t="shared" si="3"/>
        <v>5.4030115146147036E-2</v>
      </c>
      <c r="L13" s="1">
        <v>37</v>
      </c>
      <c r="M13" s="3">
        <f t="shared" si="4"/>
        <v>0.60655737704918034</v>
      </c>
      <c r="N13" s="1">
        <v>11</v>
      </c>
      <c r="O13" s="1">
        <f t="shared" si="5"/>
        <v>26</v>
      </c>
      <c r="P13" s="5">
        <f t="shared" si="6"/>
        <v>53.384324324324325</v>
      </c>
    </row>
    <row r="14" spans="1:17">
      <c r="A14" s="19">
        <v>45395</v>
      </c>
      <c r="B14" s="1" t="s">
        <v>16</v>
      </c>
      <c r="C14" s="1" t="s">
        <v>17</v>
      </c>
      <c r="D14" s="1">
        <v>2354.5</v>
      </c>
      <c r="E14" s="1">
        <v>22340</v>
      </c>
      <c r="F14" s="1">
        <v>1032</v>
      </c>
      <c r="G14" s="3">
        <f t="shared" si="0"/>
        <v>4.6195165622202328E-2</v>
      </c>
      <c r="H14" s="4">
        <f t="shared" si="1"/>
        <v>2.2814922480620154</v>
      </c>
      <c r="I14" s="1">
        <v>60</v>
      </c>
      <c r="J14" s="4">
        <f t="shared" si="2"/>
        <v>39.241666666666667</v>
      </c>
      <c r="K14" s="3">
        <f t="shared" si="3"/>
        <v>5.8139534883720929E-2</v>
      </c>
      <c r="L14" s="1">
        <v>32</v>
      </c>
      <c r="M14" s="3">
        <f t="shared" si="4"/>
        <v>0.53333333333333333</v>
      </c>
      <c r="N14" s="1">
        <v>13</v>
      </c>
      <c r="O14" s="1">
        <f t="shared" si="5"/>
        <v>19</v>
      </c>
      <c r="P14" s="5">
        <f t="shared" si="6"/>
        <v>73.578125</v>
      </c>
    </row>
    <row r="15" spans="1:17">
      <c r="A15" s="19">
        <v>45396</v>
      </c>
      <c r="B15" s="1" t="s">
        <v>16</v>
      </c>
      <c r="C15" s="1" t="s">
        <v>17</v>
      </c>
      <c r="D15" s="1">
        <v>1827.09</v>
      </c>
      <c r="E15" s="1">
        <v>21844</v>
      </c>
      <c r="F15" s="1">
        <v>1047</v>
      </c>
      <c r="G15" s="3">
        <f t="shared" si="0"/>
        <v>4.7930781908075447E-2</v>
      </c>
      <c r="H15" s="4">
        <f t="shared" si="1"/>
        <v>1.7450716332378222</v>
      </c>
      <c r="I15" s="1">
        <v>55</v>
      </c>
      <c r="J15" s="4">
        <f t="shared" si="2"/>
        <v>33.219818181818184</v>
      </c>
      <c r="K15" s="3">
        <f t="shared" si="3"/>
        <v>5.253104106972302E-2</v>
      </c>
      <c r="L15" s="1">
        <v>24</v>
      </c>
      <c r="M15" s="3">
        <f t="shared" si="4"/>
        <v>0.43636363636363634</v>
      </c>
      <c r="N15" s="1">
        <v>17</v>
      </c>
      <c r="O15" s="1">
        <f t="shared" si="5"/>
        <v>7</v>
      </c>
      <c r="P15" s="5">
        <f t="shared" si="6"/>
        <v>76.128749999999997</v>
      </c>
    </row>
    <row r="16" spans="1:17">
      <c r="A16" s="19">
        <v>45397</v>
      </c>
      <c r="B16" s="1" t="s">
        <v>16</v>
      </c>
      <c r="C16" s="1" t="s">
        <v>17</v>
      </c>
      <c r="D16" s="1">
        <v>1952.54</v>
      </c>
      <c r="E16" s="1">
        <v>19528</v>
      </c>
      <c r="F16" s="1">
        <v>1017</v>
      </c>
      <c r="G16" s="3">
        <f t="shared" si="0"/>
        <v>5.2079065956575174E-2</v>
      </c>
      <c r="H16" s="4">
        <f t="shared" si="1"/>
        <v>1.9199016715830874</v>
      </c>
      <c r="I16" s="1">
        <v>68</v>
      </c>
      <c r="J16" s="4">
        <f t="shared" si="2"/>
        <v>28.713823529411766</v>
      </c>
      <c r="K16" s="3">
        <f t="shared" si="3"/>
        <v>6.6863323500491637E-2</v>
      </c>
      <c r="L16" s="1">
        <v>39</v>
      </c>
      <c r="M16" s="3">
        <f t="shared" si="4"/>
        <v>0.57352941176470584</v>
      </c>
      <c r="N16" s="1">
        <v>19</v>
      </c>
      <c r="O16" s="1">
        <f t="shared" si="5"/>
        <v>20</v>
      </c>
      <c r="P16" s="5">
        <f t="shared" si="6"/>
        <v>50.065128205128204</v>
      </c>
    </row>
    <row r="17" spans="1:16">
      <c r="A17" s="19">
        <v>45398</v>
      </c>
      <c r="B17" s="1" t="s">
        <v>16</v>
      </c>
      <c r="C17" s="1" t="s">
        <v>17</v>
      </c>
      <c r="D17" s="1">
        <v>2370.88</v>
      </c>
      <c r="E17" s="1">
        <v>18550</v>
      </c>
      <c r="F17" s="1">
        <v>1027</v>
      </c>
      <c r="G17" s="3">
        <f t="shared" si="0"/>
        <v>5.536388140161725E-2</v>
      </c>
      <c r="H17" s="4">
        <f t="shared" si="1"/>
        <v>2.3085491723466407</v>
      </c>
      <c r="I17" s="1">
        <v>63</v>
      </c>
      <c r="J17" s="4">
        <f t="shared" si="2"/>
        <v>37.633015873015871</v>
      </c>
      <c r="K17" s="3">
        <f t="shared" si="3"/>
        <v>6.1343719571567673E-2</v>
      </c>
      <c r="L17" s="1">
        <v>22</v>
      </c>
      <c r="M17" s="3">
        <f t="shared" si="4"/>
        <v>0.34920634920634919</v>
      </c>
      <c r="N17" s="1">
        <v>16</v>
      </c>
      <c r="O17" s="1">
        <f t="shared" si="5"/>
        <v>6</v>
      </c>
      <c r="P17" s="5">
        <f t="shared" si="6"/>
        <v>107.76727272727273</v>
      </c>
    </row>
    <row r="18" spans="1:16">
      <c r="A18" s="19">
        <v>45399</v>
      </c>
      <c r="B18" s="1" t="s">
        <v>16</v>
      </c>
      <c r="C18" s="1" t="s">
        <v>17</v>
      </c>
      <c r="D18" s="1">
        <v>2331.91</v>
      </c>
      <c r="E18" s="1">
        <v>21397</v>
      </c>
      <c r="F18" s="1">
        <v>1090</v>
      </c>
      <c r="G18" s="3">
        <f t="shared" si="0"/>
        <v>5.0941720801981588E-2</v>
      </c>
      <c r="H18" s="4">
        <f t="shared" si="1"/>
        <v>2.1393669724770641</v>
      </c>
      <c r="I18" s="1">
        <v>64</v>
      </c>
      <c r="J18" s="4">
        <f t="shared" si="2"/>
        <v>36.436093749999998</v>
      </c>
      <c r="K18" s="3">
        <f t="shared" si="3"/>
        <v>5.8715596330275233E-2</v>
      </c>
      <c r="L18" s="1">
        <v>31</v>
      </c>
      <c r="M18" s="3">
        <f t="shared" si="4"/>
        <v>0.484375</v>
      </c>
      <c r="N18" s="1">
        <v>10</v>
      </c>
      <c r="O18" s="1">
        <f t="shared" si="5"/>
        <v>21</v>
      </c>
      <c r="P18" s="5">
        <f t="shared" si="6"/>
        <v>75.222903225806448</v>
      </c>
    </row>
    <row r="19" spans="1:16">
      <c r="A19" s="19">
        <v>45400</v>
      </c>
      <c r="B19" s="1" t="s">
        <v>16</v>
      </c>
      <c r="C19" s="1" t="s">
        <v>17</v>
      </c>
      <c r="D19" s="1">
        <v>1886.74</v>
      </c>
      <c r="E19" s="1">
        <v>19094</v>
      </c>
      <c r="F19" s="1">
        <v>1002</v>
      </c>
      <c r="G19" s="3">
        <f t="shared" si="0"/>
        <v>5.2477217974232743E-2</v>
      </c>
      <c r="H19" s="4">
        <f t="shared" si="1"/>
        <v>1.8829740518962077</v>
      </c>
      <c r="I19" s="1">
        <v>67</v>
      </c>
      <c r="J19" s="4">
        <f t="shared" si="2"/>
        <v>28.160298507462688</v>
      </c>
      <c r="K19" s="3">
        <f t="shared" si="3"/>
        <v>6.6866267465069865E-2</v>
      </c>
      <c r="L19" s="1">
        <v>33</v>
      </c>
      <c r="M19" s="3">
        <f t="shared" si="4"/>
        <v>0.4925373134328358</v>
      </c>
      <c r="N19" s="1">
        <v>16</v>
      </c>
      <c r="O19" s="1">
        <f t="shared" si="5"/>
        <v>17</v>
      </c>
      <c r="P19" s="5">
        <f t="shared" si="6"/>
        <v>57.173939393939392</v>
      </c>
    </row>
    <row r="20" spans="1:16">
      <c r="A20" s="19">
        <v>45401</v>
      </c>
      <c r="B20" s="1" t="s">
        <v>16</v>
      </c>
      <c r="C20" s="1" t="s">
        <v>17</v>
      </c>
      <c r="D20" s="1">
        <v>1951.15</v>
      </c>
      <c r="E20" s="1">
        <v>18682</v>
      </c>
      <c r="F20" s="1">
        <v>1130</v>
      </c>
      <c r="G20" s="3">
        <f t="shared" si="0"/>
        <v>6.0486029333047857E-2</v>
      </c>
      <c r="H20" s="4">
        <f t="shared" si="1"/>
        <v>1.7266814159292037</v>
      </c>
      <c r="I20" s="1">
        <v>53</v>
      </c>
      <c r="J20" s="4">
        <f t="shared" si="2"/>
        <v>36.814150943396228</v>
      </c>
      <c r="K20" s="3">
        <f t="shared" si="3"/>
        <v>4.6902654867256637E-2</v>
      </c>
      <c r="L20" s="1">
        <v>29</v>
      </c>
      <c r="M20" s="3">
        <f t="shared" si="4"/>
        <v>0.54716981132075471</v>
      </c>
      <c r="N20" s="1">
        <v>14</v>
      </c>
      <c r="O20" s="1">
        <f t="shared" si="5"/>
        <v>15</v>
      </c>
      <c r="P20" s="5">
        <f t="shared" si="6"/>
        <v>67.281034482758628</v>
      </c>
    </row>
    <row r="21" spans="1:16">
      <c r="A21" s="19">
        <v>45402</v>
      </c>
      <c r="B21" s="1" t="s">
        <v>16</v>
      </c>
      <c r="C21" s="1" t="s">
        <v>17</v>
      </c>
      <c r="D21" s="1">
        <v>2234.3000000000002</v>
      </c>
      <c r="E21" s="1">
        <v>21522</v>
      </c>
      <c r="F21" s="1">
        <v>1060</v>
      </c>
      <c r="G21" s="3">
        <f t="shared" si="0"/>
        <v>4.9251928259455444E-2</v>
      </c>
      <c r="H21" s="4">
        <f t="shared" si="1"/>
        <v>2.1078301886792454</v>
      </c>
      <c r="I21" s="1">
        <v>53</v>
      </c>
      <c r="J21" s="4">
        <f t="shared" si="2"/>
        <v>42.156603773584912</v>
      </c>
      <c r="K21" s="3">
        <f t="shared" si="3"/>
        <v>0.05</v>
      </c>
      <c r="L21" s="1">
        <v>33</v>
      </c>
      <c r="M21" s="3">
        <f t="shared" si="4"/>
        <v>0.62264150943396224</v>
      </c>
      <c r="N21" s="1">
        <v>18</v>
      </c>
      <c r="O21" s="1">
        <f t="shared" si="5"/>
        <v>15</v>
      </c>
      <c r="P21" s="5">
        <f t="shared" si="6"/>
        <v>67.706060606060618</v>
      </c>
    </row>
    <row r="22" spans="1:16">
      <c r="A22" s="19">
        <v>45403</v>
      </c>
      <c r="B22" s="1" t="s">
        <v>16</v>
      </c>
      <c r="C22" s="1" t="s">
        <v>17</v>
      </c>
      <c r="D22" s="1">
        <v>2042.35</v>
      </c>
      <c r="E22" s="1">
        <v>20924</v>
      </c>
      <c r="F22" s="1">
        <v>908</v>
      </c>
      <c r="G22" s="3">
        <f t="shared" si="0"/>
        <v>4.339514433186771E-2</v>
      </c>
      <c r="H22" s="4">
        <f t="shared" si="1"/>
        <v>2.2492841409691628</v>
      </c>
      <c r="I22" s="1">
        <v>69</v>
      </c>
      <c r="J22" s="4">
        <f t="shared" si="2"/>
        <v>29.599275362318838</v>
      </c>
      <c r="K22" s="3">
        <f t="shared" si="3"/>
        <v>7.5991189427312769E-2</v>
      </c>
      <c r="L22" s="1">
        <v>38</v>
      </c>
      <c r="M22" s="3">
        <f t="shared" si="4"/>
        <v>0.55072463768115942</v>
      </c>
      <c r="N22" s="1">
        <v>17</v>
      </c>
      <c r="O22" s="1">
        <f t="shared" si="5"/>
        <v>21</v>
      </c>
      <c r="P22" s="5">
        <f t="shared" si="6"/>
        <v>53.746052631578948</v>
      </c>
    </row>
    <row r="23" spans="1:16">
      <c r="A23" s="19">
        <v>45404</v>
      </c>
      <c r="B23" s="1" t="s">
        <v>16</v>
      </c>
      <c r="C23" s="1" t="s">
        <v>17</v>
      </c>
      <c r="D23" s="1">
        <v>2114.52</v>
      </c>
      <c r="E23" s="1">
        <v>19273</v>
      </c>
      <c r="F23" s="1">
        <v>1014</v>
      </c>
      <c r="G23" s="3">
        <f t="shared" si="0"/>
        <v>5.2612463031183519E-2</v>
      </c>
      <c r="H23" s="4">
        <f t="shared" si="1"/>
        <v>2.0853254437869824</v>
      </c>
      <c r="I23" s="1">
        <v>58</v>
      </c>
      <c r="J23" s="4">
        <f t="shared" si="2"/>
        <v>36.457241379310346</v>
      </c>
      <c r="K23" s="3">
        <f t="shared" si="3"/>
        <v>5.7199211045364892E-2</v>
      </c>
      <c r="L23" s="1">
        <v>25</v>
      </c>
      <c r="M23" s="3">
        <f t="shared" si="4"/>
        <v>0.43103448275862066</v>
      </c>
      <c r="N23" s="1">
        <v>16</v>
      </c>
      <c r="O23" s="1">
        <f t="shared" si="5"/>
        <v>9</v>
      </c>
      <c r="P23" s="5">
        <f t="shared" si="6"/>
        <v>84.580799999999996</v>
      </c>
    </row>
    <row r="24" spans="1:16">
      <c r="A24" s="19">
        <v>45405</v>
      </c>
      <c r="B24" s="1" t="s">
        <v>16</v>
      </c>
      <c r="C24" s="1" t="s">
        <v>17</v>
      </c>
      <c r="D24" s="1">
        <v>2394.3200000000002</v>
      </c>
      <c r="E24" s="1">
        <v>20044</v>
      </c>
      <c r="F24" s="1">
        <v>932</v>
      </c>
      <c r="G24" s="3">
        <f t="shared" si="0"/>
        <v>4.6497705048892439E-2</v>
      </c>
      <c r="H24" s="4">
        <f t="shared" si="1"/>
        <v>2.5690128755364809</v>
      </c>
      <c r="I24" s="1">
        <v>65</v>
      </c>
      <c r="J24" s="4">
        <f t="shared" si="2"/>
        <v>36.835692307692312</v>
      </c>
      <c r="K24" s="3">
        <f t="shared" si="3"/>
        <v>6.974248927038626E-2</v>
      </c>
      <c r="L24" s="1">
        <v>35</v>
      </c>
      <c r="M24" s="3">
        <f t="shared" si="4"/>
        <v>0.53846153846153844</v>
      </c>
      <c r="N24" s="1">
        <v>16</v>
      </c>
      <c r="O24" s="1">
        <f t="shared" si="5"/>
        <v>19</v>
      </c>
      <c r="P24" s="5">
        <f t="shared" si="6"/>
        <v>68.409142857142868</v>
      </c>
    </row>
    <row r="25" spans="1:16">
      <c r="A25" s="19">
        <v>45406</v>
      </c>
      <c r="B25" s="1" t="s">
        <v>16</v>
      </c>
      <c r="C25" s="1" t="s">
        <v>17</v>
      </c>
      <c r="D25" s="1">
        <v>2123.85</v>
      </c>
      <c r="E25" s="1">
        <v>18188</v>
      </c>
      <c r="F25" s="1">
        <v>921</v>
      </c>
      <c r="G25" s="3">
        <f t="shared" si="0"/>
        <v>5.0637783153727731E-2</v>
      </c>
      <c r="H25" s="4">
        <f t="shared" si="1"/>
        <v>2.3060260586319217</v>
      </c>
      <c r="I25" s="1">
        <v>62</v>
      </c>
      <c r="J25" s="4">
        <f t="shared" si="2"/>
        <v>34.255645161290325</v>
      </c>
      <c r="K25" s="3">
        <f t="shared" si="3"/>
        <v>6.7318132464712271E-2</v>
      </c>
      <c r="L25" s="1">
        <v>23</v>
      </c>
      <c r="M25" s="3">
        <f t="shared" si="4"/>
        <v>0.37096774193548387</v>
      </c>
      <c r="N25" s="1">
        <v>13</v>
      </c>
      <c r="O25" s="1">
        <f t="shared" si="5"/>
        <v>10</v>
      </c>
      <c r="P25" s="5">
        <f t="shared" si="6"/>
        <v>92.341304347826082</v>
      </c>
    </row>
    <row r="26" spans="1:16">
      <c r="A26" s="19">
        <v>45407</v>
      </c>
      <c r="B26" s="1" t="s">
        <v>16</v>
      </c>
      <c r="C26" s="1" t="s">
        <v>17</v>
      </c>
      <c r="D26" s="1">
        <v>2199.87</v>
      </c>
      <c r="E26" s="1">
        <v>18742</v>
      </c>
      <c r="F26" s="1">
        <v>926</v>
      </c>
      <c r="G26" s="3">
        <f t="shared" si="0"/>
        <v>4.9407747305517023E-2</v>
      </c>
      <c r="H26" s="4">
        <f t="shared" si="1"/>
        <v>2.3756695464362849</v>
      </c>
      <c r="I26" s="1">
        <v>52</v>
      </c>
      <c r="J26" s="4">
        <f t="shared" si="2"/>
        <v>42.305192307692309</v>
      </c>
      <c r="K26" s="3">
        <f t="shared" si="3"/>
        <v>5.6155507559395246E-2</v>
      </c>
      <c r="L26" s="1">
        <v>38</v>
      </c>
      <c r="M26" s="3">
        <f t="shared" si="4"/>
        <v>0.73076923076923073</v>
      </c>
      <c r="N26" s="1">
        <v>12</v>
      </c>
      <c r="O26" s="1">
        <f t="shared" si="5"/>
        <v>26</v>
      </c>
      <c r="P26" s="5">
        <f t="shared" si="6"/>
        <v>57.89131578947368</v>
      </c>
    </row>
    <row r="27" spans="1:16">
      <c r="A27" s="19">
        <v>45408</v>
      </c>
      <c r="B27" s="1" t="s">
        <v>16</v>
      </c>
      <c r="C27" s="1" t="s">
        <v>17</v>
      </c>
      <c r="D27" s="1">
        <v>1850.29</v>
      </c>
      <c r="E27" s="1">
        <v>21201</v>
      </c>
      <c r="F27" s="1">
        <v>1067</v>
      </c>
      <c r="G27" s="3">
        <f t="shared" si="0"/>
        <v>5.0327814725720482E-2</v>
      </c>
      <c r="H27" s="4">
        <f t="shared" si="1"/>
        <v>1.7341049671977506</v>
      </c>
      <c r="I27" s="1">
        <v>54</v>
      </c>
      <c r="J27" s="4">
        <f t="shared" si="2"/>
        <v>34.264629629629631</v>
      </c>
      <c r="K27" s="3">
        <f t="shared" si="3"/>
        <v>5.0609184629803183E-2</v>
      </c>
      <c r="L27" s="1">
        <v>33</v>
      </c>
      <c r="M27" s="3">
        <f t="shared" si="4"/>
        <v>0.61111111111111116</v>
      </c>
      <c r="N27" s="1">
        <v>11</v>
      </c>
      <c r="O27" s="1">
        <f t="shared" si="5"/>
        <v>22</v>
      </c>
      <c r="P27" s="5">
        <f t="shared" si="6"/>
        <v>56.06939393939394</v>
      </c>
    </row>
    <row r="28" spans="1:16">
      <c r="A28" s="19">
        <v>45409</v>
      </c>
      <c r="B28" s="1" t="s">
        <v>16</v>
      </c>
      <c r="C28" s="1" t="s">
        <v>17</v>
      </c>
      <c r="D28" s="1">
        <v>2306.31</v>
      </c>
      <c r="E28" s="1">
        <v>22296</v>
      </c>
      <c r="F28" s="1">
        <v>1088</v>
      </c>
      <c r="G28" s="3">
        <f t="shared" si="0"/>
        <v>4.8797990670972374E-2</v>
      </c>
      <c r="H28" s="4">
        <f t="shared" si="1"/>
        <v>2.1197702205882352</v>
      </c>
      <c r="I28" s="1">
        <v>50</v>
      </c>
      <c r="J28" s="4">
        <f t="shared" si="2"/>
        <v>46.126199999999997</v>
      </c>
      <c r="K28" s="3">
        <f t="shared" si="3"/>
        <v>4.595588235294118E-2</v>
      </c>
      <c r="L28" s="1">
        <v>21</v>
      </c>
      <c r="M28" s="3">
        <f t="shared" si="4"/>
        <v>0.42</v>
      </c>
      <c r="N28" s="1">
        <v>11</v>
      </c>
      <c r="O28" s="1">
        <f t="shared" si="5"/>
        <v>10</v>
      </c>
      <c r="P28" s="5">
        <f t="shared" si="6"/>
        <v>109.82428571428571</v>
      </c>
    </row>
    <row r="29" spans="1:16">
      <c r="A29" s="19">
        <v>45410</v>
      </c>
      <c r="B29" s="1" t="s">
        <v>16</v>
      </c>
      <c r="C29" s="1" t="s">
        <v>17</v>
      </c>
      <c r="D29" s="1">
        <v>2466</v>
      </c>
      <c r="E29" s="1">
        <v>18728</v>
      </c>
      <c r="F29" s="1">
        <v>1098</v>
      </c>
      <c r="G29" s="3">
        <f t="shared" si="0"/>
        <v>5.8628791114908159E-2</v>
      </c>
      <c r="H29" s="4">
        <f t="shared" si="1"/>
        <v>2.2459016393442623</v>
      </c>
      <c r="I29" s="1">
        <v>53</v>
      </c>
      <c r="J29" s="4">
        <f t="shared" si="2"/>
        <v>46.528301886792455</v>
      </c>
      <c r="K29" s="3">
        <f t="shared" si="3"/>
        <v>4.8269581056466303E-2</v>
      </c>
      <c r="L29" s="1">
        <v>23</v>
      </c>
      <c r="M29" s="3">
        <f t="shared" si="4"/>
        <v>0.43396226415094341</v>
      </c>
      <c r="N29" s="1">
        <v>12</v>
      </c>
      <c r="O29" s="1">
        <f t="shared" si="5"/>
        <v>11</v>
      </c>
      <c r="P29" s="5">
        <f t="shared" si="6"/>
        <v>107.21739130434783</v>
      </c>
    </row>
    <row r="30" spans="1:16">
      <c r="A30" s="19">
        <v>45411</v>
      </c>
      <c r="B30" s="1" t="s">
        <v>16</v>
      </c>
      <c r="C30" s="1" t="s">
        <v>17</v>
      </c>
      <c r="D30" s="1">
        <v>2381.44</v>
      </c>
      <c r="E30" s="1">
        <v>21787</v>
      </c>
      <c r="F30" s="1">
        <v>922</v>
      </c>
      <c r="G30" s="3">
        <f t="shared" si="0"/>
        <v>4.2318813971634464E-2</v>
      </c>
      <c r="H30" s="4">
        <f t="shared" si="1"/>
        <v>2.5829067245119308</v>
      </c>
      <c r="I30" s="1">
        <v>55</v>
      </c>
      <c r="J30" s="4">
        <f t="shared" si="2"/>
        <v>43.298909090909092</v>
      </c>
      <c r="K30" s="3">
        <f t="shared" si="3"/>
        <v>5.9652928416485902E-2</v>
      </c>
      <c r="L30" s="1">
        <v>28</v>
      </c>
      <c r="M30" s="3">
        <f t="shared" si="4"/>
        <v>0.50909090909090904</v>
      </c>
      <c r="N30" s="1">
        <v>14</v>
      </c>
      <c r="O30" s="1">
        <f t="shared" si="5"/>
        <v>14</v>
      </c>
      <c r="P30" s="5">
        <f t="shared" si="6"/>
        <v>85.051428571428573</v>
      </c>
    </row>
    <row r="31" spans="1:16">
      <c r="A31" s="19">
        <v>45412</v>
      </c>
      <c r="B31" s="1" t="s">
        <v>16</v>
      </c>
      <c r="C31" s="1" t="s">
        <v>17</v>
      </c>
      <c r="D31" s="1">
        <v>2234.83</v>
      </c>
      <c r="E31" s="1">
        <v>22013</v>
      </c>
      <c r="F31" s="1">
        <v>966</v>
      </c>
      <c r="G31" s="3">
        <f t="shared" si="0"/>
        <v>4.3883159950938083E-2</v>
      </c>
      <c r="H31" s="4">
        <f t="shared" si="1"/>
        <v>2.3134886128364389</v>
      </c>
      <c r="I31" s="1">
        <v>62</v>
      </c>
      <c r="J31" s="4">
        <f t="shared" si="2"/>
        <v>36.045645161290324</v>
      </c>
      <c r="K31" s="3">
        <f t="shared" si="3"/>
        <v>6.4182194616977231E-2</v>
      </c>
      <c r="L31" s="1">
        <v>32</v>
      </c>
      <c r="M31" s="3">
        <f t="shared" si="4"/>
        <v>0.5161290322580645</v>
      </c>
      <c r="N31" s="1">
        <v>13</v>
      </c>
      <c r="O31" s="1">
        <f t="shared" si="5"/>
        <v>19</v>
      </c>
      <c r="P31" s="5">
        <f t="shared" si="6"/>
        <v>69.838437499999998</v>
      </c>
    </row>
    <row r="32" spans="1:16">
      <c r="A32" s="19">
        <v>45383</v>
      </c>
      <c r="B32" s="1" t="s">
        <v>18</v>
      </c>
      <c r="C32" s="1" t="s">
        <v>17</v>
      </c>
      <c r="D32" s="1">
        <v>1893.16</v>
      </c>
      <c r="E32" s="1">
        <v>21900</v>
      </c>
      <c r="F32" s="1">
        <v>1025</v>
      </c>
      <c r="G32" s="3">
        <f t="shared" si="0"/>
        <v>4.6803652968036527E-2</v>
      </c>
      <c r="H32" s="4">
        <f t="shared" si="1"/>
        <v>1.8469853658536586</v>
      </c>
      <c r="I32" s="1">
        <v>59</v>
      </c>
      <c r="J32" s="4">
        <f t="shared" si="2"/>
        <v>32.087457627118646</v>
      </c>
      <c r="K32" s="3">
        <f t="shared" si="3"/>
        <v>5.75609756097561E-2</v>
      </c>
      <c r="L32" s="1">
        <v>23</v>
      </c>
      <c r="M32" s="3">
        <f t="shared" si="4"/>
        <v>0.38983050847457629</v>
      </c>
      <c r="N32" s="1">
        <v>17</v>
      </c>
      <c r="O32" s="1">
        <f t="shared" si="5"/>
        <v>6</v>
      </c>
      <c r="P32" s="5">
        <f t="shared" si="6"/>
        <v>82.311304347826095</v>
      </c>
    </row>
    <row r="33" spans="1:16">
      <c r="A33" s="19">
        <v>45384</v>
      </c>
      <c r="B33" s="1" t="s">
        <v>18</v>
      </c>
      <c r="C33" s="1" t="s">
        <v>17</v>
      </c>
      <c r="D33" s="1">
        <v>1997.6</v>
      </c>
      <c r="E33" s="1">
        <v>18340</v>
      </c>
      <c r="F33" s="1">
        <v>925</v>
      </c>
      <c r="G33" s="3">
        <f t="shared" si="0"/>
        <v>5.0436205016357691E-2</v>
      </c>
      <c r="H33" s="4">
        <f t="shared" si="1"/>
        <v>2.1595675675675676</v>
      </c>
      <c r="I33" s="1">
        <v>66</v>
      </c>
      <c r="J33" s="4">
        <f t="shared" si="2"/>
        <v>30.266666666666666</v>
      </c>
      <c r="K33" s="3">
        <f t="shared" si="3"/>
        <v>7.1351351351351358E-2</v>
      </c>
      <c r="L33" s="1">
        <v>32</v>
      </c>
      <c r="M33" s="3">
        <f t="shared" si="4"/>
        <v>0.48484848484848486</v>
      </c>
      <c r="N33" s="1">
        <v>10</v>
      </c>
      <c r="O33" s="1">
        <f t="shared" si="5"/>
        <v>22</v>
      </c>
      <c r="P33" s="5">
        <f t="shared" si="6"/>
        <v>62.424999999999997</v>
      </c>
    </row>
    <row r="34" spans="1:16">
      <c r="A34" s="19">
        <v>45385</v>
      </c>
      <c r="B34" s="1" t="s">
        <v>18</v>
      </c>
      <c r="C34" s="1" t="s">
        <v>17</v>
      </c>
      <c r="D34" s="1">
        <v>1948.95</v>
      </c>
      <c r="E34" s="1">
        <v>19947</v>
      </c>
      <c r="F34" s="1">
        <v>1091</v>
      </c>
      <c r="G34" s="3">
        <f t="shared" si="0"/>
        <v>5.469494159522735E-2</v>
      </c>
      <c r="H34" s="4">
        <f t="shared" si="1"/>
        <v>1.7863886342804767</v>
      </c>
      <c r="I34" s="1">
        <v>55</v>
      </c>
      <c r="J34" s="4">
        <f t="shared" si="2"/>
        <v>35.435454545454547</v>
      </c>
      <c r="K34" s="3">
        <f t="shared" si="3"/>
        <v>5.0412465627864347E-2</v>
      </c>
      <c r="L34" s="1">
        <v>32</v>
      </c>
      <c r="M34" s="3">
        <f t="shared" si="4"/>
        <v>0.58181818181818179</v>
      </c>
      <c r="N34" s="1">
        <v>19</v>
      </c>
      <c r="O34" s="1">
        <f t="shared" si="5"/>
        <v>13</v>
      </c>
      <c r="P34" s="5">
        <f t="shared" si="6"/>
        <v>60.904687500000001</v>
      </c>
    </row>
    <row r="35" spans="1:16">
      <c r="A35" s="19">
        <v>45386</v>
      </c>
      <c r="B35" s="1" t="s">
        <v>18</v>
      </c>
      <c r="C35" s="1" t="s">
        <v>17</v>
      </c>
      <c r="D35" s="1">
        <v>2400</v>
      </c>
      <c r="E35" s="1">
        <v>22478</v>
      </c>
      <c r="F35" s="1">
        <v>1082</v>
      </c>
      <c r="G35" s="3">
        <f t="shared" si="0"/>
        <v>4.8135955156152682E-2</v>
      </c>
      <c r="H35" s="4">
        <f t="shared" si="1"/>
        <v>2.2181146025878005</v>
      </c>
      <c r="I35" s="1">
        <v>68</v>
      </c>
      <c r="J35" s="4">
        <f t="shared" si="2"/>
        <v>35.294117647058826</v>
      </c>
      <c r="K35" s="3">
        <f t="shared" si="3"/>
        <v>6.2846580406654348E-2</v>
      </c>
      <c r="L35" s="1">
        <v>21</v>
      </c>
      <c r="M35" s="3">
        <f t="shared" si="4"/>
        <v>0.30882352941176472</v>
      </c>
      <c r="N35" s="1">
        <v>13</v>
      </c>
      <c r="O35" s="1">
        <f t="shared" si="5"/>
        <v>8</v>
      </c>
      <c r="P35" s="5">
        <f t="shared" si="6"/>
        <v>114.28571428571429</v>
      </c>
    </row>
    <row r="36" spans="1:16">
      <c r="A36" s="19">
        <v>45387</v>
      </c>
      <c r="B36" s="1" t="s">
        <v>18</v>
      </c>
      <c r="C36" s="1" t="s">
        <v>17</v>
      </c>
      <c r="D36" s="1">
        <v>2212.13</v>
      </c>
      <c r="E36" s="1">
        <v>18682</v>
      </c>
      <c r="F36" s="1">
        <v>1113</v>
      </c>
      <c r="G36" s="3">
        <f t="shared" si="0"/>
        <v>5.9576062520072796E-2</v>
      </c>
      <c r="H36" s="4">
        <f t="shared" si="1"/>
        <v>1.9875381850853551</v>
      </c>
      <c r="I36" s="1">
        <v>55</v>
      </c>
      <c r="J36" s="4">
        <f t="shared" si="2"/>
        <v>40.220545454545459</v>
      </c>
      <c r="K36" s="3">
        <f t="shared" si="3"/>
        <v>4.9415992812219228E-2</v>
      </c>
      <c r="L36" s="1">
        <v>24</v>
      </c>
      <c r="M36" s="3">
        <f t="shared" si="4"/>
        <v>0.43636363636363634</v>
      </c>
      <c r="N36" s="1">
        <v>13</v>
      </c>
      <c r="O36" s="1">
        <f t="shared" si="5"/>
        <v>11</v>
      </c>
      <c r="P36" s="5">
        <f t="shared" si="6"/>
        <v>92.172083333333333</v>
      </c>
    </row>
    <row r="37" spans="1:16">
      <c r="A37" s="19">
        <v>45388</v>
      </c>
      <c r="B37" s="1" t="s">
        <v>18</v>
      </c>
      <c r="C37" s="1" t="s">
        <v>17</v>
      </c>
      <c r="D37" s="1">
        <v>2211.86</v>
      </c>
      <c r="E37" s="1">
        <v>18173</v>
      </c>
      <c r="F37" s="1">
        <v>1164</v>
      </c>
      <c r="G37" s="3">
        <f t="shared" si="0"/>
        <v>6.4051064766411703E-2</v>
      </c>
      <c r="H37" s="4">
        <f t="shared" si="1"/>
        <v>1.9002233676975946</v>
      </c>
      <c r="I37" s="1">
        <v>57</v>
      </c>
      <c r="J37" s="4">
        <f t="shared" si="2"/>
        <v>38.804561403508771</v>
      </c>
      <c r="K37" s="3">
        <f t="shared" si="3"/>
        <v>4.8969072164948453E-2</v>
      </c>
      <c r="L37" s="1">
        <v>28</v>
      </c>
      <c r="M37" s="3">
        <f t="shared" si="4"/>
        <v>0.49122807017543857</v>
      </c>
      <c r="N37" s="1">
        <v>12</v>
      </c>
      <c r="O37" s="1">
        <f t="shared" si="5"/>
        <v>16</v>
      </c>
      <c r="P37" s="5">
        <f t="shared" si="6"/>
        <v>78.995000000000005</v>
      </c>
    </row>
    <row r="38" spans="1:16">
      <c r="A38" s="19">
        <v>45389</v>
      </c>
      <c r="B38" s="1" t="s">
        <v>18</v>
      </c>
      <c r="C38" s="1" t="s">
        <v>17</v>
      </c>
      <c r="D38" s="1">
        <v>2428.2399999999998</v>
      </c>
      <c r="E38" s="1">
        <v>21954</v>
      </c>
      <c r="F38" s="1">
        <v>1087</v>
      </c>
      <c r="G38" s="3">
        <f t="shared" si="0"/>
        <v>4.9512617290698731E-2</v>
      </c>
      <c r="H38" s="4">
        <f t="shared" si="1"/>
        <v>2.233891444342226</v>
      </c>
      <c r="I38" s="1">
        <v>50</v>
      </c>
      <c r="J38" s="4">
        <f t="shared" si="2"/>
        <v>48.564799999999998</v>
      </c>
      <c r="K38" s="3">
        <f t="shared" si="3"/>
        <v>4.5998160073597055E-2</v>
      </c>
      <c r="L38" s="1">
        <v>39</v>
      </c>
      <c r="M38" s="3">
        <f t="shared" si="4"/>
        <v>0.78</v>
      </c>
      <c r="N38" s="1">
        <v>19</v>
      </c>
      <c r="O38" s="1">
        <f t="shared" si="5"/>
        <v>20</v>
      </c>
      <c r="P38" s="5">
        <f t="shared" si="6"/>
        <v>62.262564102564099</v>
      </c>
    </row>
    <row r="39" spans="1:16">
      <c r="A39" s="19">
        <v>45390</v>
      </c>
      <c r="B39" s="1" t="s">
        <v>18</v>
      </c>
      <c r="C39" s="1" t="s">
        <v>17</v>
      </c>
      <c r="D39" s="1">
        <v>1945.85</v>
      </c>
      <c r="E39" s="1">
        <v>18766</v>
      </c>
      <c r="F39" s="1">
        <v>912</v>
      </c>
      <c r="G39" s="3">
        <f t="shared" si="0"/>
        <v>4.8598529255035702E-2</v>
      </c>
      <c r="H39" s="4">
        <f t="shared" si="1"/>
        <v>2.1336074561403509</v>
      </c>
      <c r="I39" s="1">
        <v>57</v>
      </c>
      <c r="J39" s="4">
        <f t="shared" si="2"/>
        <v>34.137719298245614</v>
      </c>
      <c r="K39" s="3">
        <f t="shared" si="3"/>
        <v>6.25E-2</v>
      </c>
      <c r="L39" s="1">
        <v>28</v>
      </c>
      <c r="M39" s="3">
        <f t="shared" si="4"/>
        <v>0.49122807017543857</v>
      </c>
      <c r="N39" s="1">
        <v>12</v>
      </c>
      <c r="O39" s="1">
        <f t="shared" si="5"/>
        <v>16</v>
      </c>
      <c r="P39" s="5">
        <f t="shared" si="6"/>
        <v>69.49464285714285</v>
      </c>
    </row>
    <row r="40" spans="1:16">
      <c r="A40" s="19">
        <v>45391</v>
      </c>
      <c r="B40" s="1" t="s">
        <v>18</v>
      </c>
      <c r="C40" s="1" t="s">
        <v>17</v>
      </c>
      <c r="D40" s="1">
        <v>2198.21</v>
      </c>
      <c r="E40" s="1">
        <v>19982</v>
      </c>
      <c r="F40" s="1">
        <v>1186</v>
      </c>
      <c r="G40" s="3">
        <f t="shared" si="0"/>
        <v>5.9353418076268642E-2</v>
      </c>
      <c r="H40" s="4">
        <f t="shared" si="1"/>
        <v>1.8534654300168634</v>
      </c>
      <c r="I40" s="1">
        <v>56</v>
      </c>
      <c r="J40" s="4">
        <f t="shared" si="2"/>
        <v>39.253750000000004</v>
      </c>
      <c r="K40" s="3">
        <f t="shared" si="3"/>
        <v>4.7217537942664416E-2</v>
      </c>
      <c r="L40" s="1">
        <v>30</v>
      </c>
      <c r="M40" s="3">
        <f t="shared" si="4"/>
        <v>0.5357142857142857</v>
      </c>
      <c r="N40" s="1">
        <v>16</v>
      </c>
      <c r="O40" s="1">
        <f t="shared" si="5"/>
        <v>14</v>
      </c>
      <c r="P40" s="5">
        <f t="shared" si="6"/>
        <v>73.273666666666671</v>
      </c>
    </row>
    <row r="41" spans="1:16">
      <c r="A41" s="19">
        <v>45392</v>
      </c>
      <c r="B41" s="1" t="s">
        <v>18</v>
      </c>
      <c r="C41" s="1" t="s">
        <v>17</v>
      </c>
      <c r="D41" s="1">
        <v>2168.6</v>
      </c>
      <c r="E41" s="1">
        <v>18369</v>
      </c>
      <c r="F41" s="1">
        <v>1073</v>
      </c>
      <c r="G41" s="3">
        <f t="shared" si="0"/>
        <v>5.8413631662039306E-2</v>
      </c>
      <c r="H41" s="4">
        <f t="shared" si="1"/>
        <v>2.0210624417520968</v>
      </c>
      <c r="I41" s="1">
        <v>60</v>
      </c>
      <c r="J41" s="4">
        <f t="shared" si="2"/>
        <v>36.143333333333331</v>
      </c>
      <c r="K41" s="3">
        <f t="shared" si="3"/>
        <v>5.591798695246971E-2</v>
      </c>
      <c r="L41" s="1">
        <v>30</v>
      </c>
      <c r="M41" s="3">
        <f t="shared" si="4"/>
        <v>0.5</v>
      </c>
      <c r="N41" s="1">
        <v>17</v>
      </c>
      <c r="O41" s="1">
        <f t="shared" si="5"/>
        <v>13</v>
      </c>
      <c r="P41" s="5">
        <f t="shared" si="6"/>
        <v>72.286666666666662</v>
      </c>
    </row>
    <row r="42" spans="1:16">
      <c r="A42" s="19">
        <v>45393</v>
      </c>
      <c r="B42" s="1" t="s">
        <v>18</v>
      </c>
      <c r="C42" s="1" t="s">
        <v>17</v>
      </c>
      <c r="D42" s="1">
        <v>2197.63</v>
      </c>
      <c r="E42" s="1">
        <v>18737</v>
      </c>
      <c r="F42" s="1">
        <v>900</v>
      </c>
      <c r="G42" s="3">
        <f t="shared" si="0"/>
        <v>4.8033303090142497E-2</v>
      </c>
      <c r="H42" s="4">
        <f t="shared" si="1"/>
        <v>2.4418111111111114</v>
      </c>
      <c r="I42" s="1">
        <v>63</v>
      </c>
      <c r="J42" s="4">
        <f t="shared" si="2"/>
        <v>34.883015873015871</v>
      </c>
      <c r="K42" s="3">
        <f t="shared" si="3"/>
        <v>7.0000000000000007E-2</v>
      </c>
      <c r="L42" s="1">
        <v>22</v>
      </c>
      <c r="M42" s="3">
        <f t="shared" si="4"/>
        <v>0.34920634920634919</v>
      </c>
      <c r="N42" s="1">
        <v>19</v>
      </c>
      <c r="O42" s="1">
        <f t="shared" si="5"/>
        <v>3</v>
      </c>
      <c r="P42" s="5">
        <f t="shared" si="6"/>
        <v>99.892272727272726</v>
      </c>
    </row>
    <row r="43" spans="1:16">
      <c r="A43" s="19">
        <v>45394</v>
      </c>
      <c r="B43" s="1" t="s">
        <v>18</v>
      </c>
      <c r="C43" s="1" t="s">
        <v>17</v>
      </c>
      <c r="D43" s="1">
        <v>1904.3</v>
      </c>
      <c r="E43" s="1">
        <v>19646</v>
      </c>
      <c r="F43" s="1">
        <v>1165</v>
      </c>
      <c r="G43" s="3">
        <f t="shared" si="0"/>
        <v>5.9299602972615294E-2</v>
      </c>
      <c r="H43" s="4">
        <f t="shared" si="1"/>
        <v>1.6345922746781116</v>
      </c>
      <c r="I43" s="1">
        <v>51</v>
      </c>
      <c r="J43" s="4">
        <f t="shared" si="2"/>
        <v>37.339215686274507</v>
      </c>
      <c r="K43" s="3">
        <f t="shared" si="3"/>
        <v>4.3776824034334763E-2</v>
      </c>
      <c r="L43" s="1">
        <v>31</v>
      </c>
      <c r="M43" s="3">
        <f t="shared" si="4"/>
        <v>0.60784313725490191</v>
      </c>
      <c r="N43" s="1">
        <v>16</v>
      </c>
      <c r="O43" s="1">
        <f t="shared" si="5"/>
        <v>15</v>
      </c>
      <c r="P43" s="5">
        <f t="shared" si="6"/>
        <v>61.429032258064517</v>
      </c>
    </row>
    <row r="44" spans="1:16">
      <c r="A44" s="19">
        <v>45395</v>
      </c>
      <c r="B44" s="1" t="s">
        <v>18</v>
      </c>
      <c r="C44" s="1" t="s">
        <v>17</v>
      </c>
      <c r="D44" s="1">
        <v>1942.97</v>
      </c>
      <c r="E44" s="1">
        <v>21163</v>
      </c>
      <c r="F44" s="1">
        <v>986</v>
      </c>
      <c r="G44" s="3">
        <f t="shared" si="0"/>
        <v>4.659074800359117E-2</v>
      </c>
      <c r="H44" s="4">
        <f t="shared" si="1"/>
        <v>1.9705578093306289</v>
      </c>
      <c r="I44" s="1">
        <v>56</v>
      </c>
      <c r="J44" s="4">
        <f t="shared" si="2"/>
        <v>34.695892857142859</v>
      </c>
      <c r="K44" s="3">
        <f t="shared" si="3"/>
        <v>5.6795131845841784E-2</v>
      </c>
      <c r="L44" s="1">
        <v>22</v>
      </c>
      <c r="M44" s="3">
        <f t="shared" si="4"/>
        <v>0.39285714285714285</v>
      </c>
      <c r="N44" s="1">
        <v>11</v>
      </c>
      <c r="O44" s="1">
        <f t="shared" si="5"/>
        <v>11</v>
      </c>
      <c r="P44" s="5">
        <f t="shared" si="6"/>
        <v>88.316818181818178</v>
      </c>
    </row>
    <row r="45" spans="1:16">
      <c r="A45" s="19">
        <v>45396</v>
      </c>
      <c r="B45" s="1" t="s">
        <v>18</v>
      </c>
      <c r="C45" s="1" t="s">
        <v>17</v>
      </c>
      <c r="D45" s="1">
        <v>2462.9</v>
      </c>
      <c r="E45" s="1">
        <v>21427</v>
      </c>
      <c r="F45" s="1">
        <v>1179</v>
      </c>
      <c r="G45" s="3">
        <f t="shared" si="0"/>
        <v>5.5024035095907031E-2</v>
      </c>
      <c r="H45" s="4">
        <f t="shared" si="1"/>
        <v>2.0889737065309584</v>
      </c>
      <c r="I45" s="1">
        <v>59</v>
      </c>
      <c r="J45" s="4">
        <f t="shared" si="2"/>
        <v>41.744067796610175</v>
      </c>
      <c r="K45" s="3">
        <f t="shared" si="3"/>
        <v>5.0042408821034778E-2</v>
      </c>
      <c r="L45" s="1">
        <v>22</v>
      </c>
      <c r="M45" s="3">
        <f t="shared" si="4"/>
        <v>0.3728813559322034</v>
      </c>
      <c r="N45" s="1">
        <v>11</v>
      </c>
      <c r="O45" s="1">
        <f t="shared" si="5"/>
        <v>11</v>
      </c>
      <c r="P45" s="5">
        <f t="shared" si="6"/>
        <v>111.95</v>
      </c>
    </row>
    <row r="46" spans="1:16">
      <c r="A46" s="19">
        <v>45397</v>
      </c>
      <c r="B46" s="1" t="s">
        <v>18</v>
      </c>
      <c r="C46" s="1" t="s">
        <v>17</v>
      </c>
      <c r="D46" s="1">
        <v>2487.29</v>
      </c>
      <c r="E46" s="1">
        <v>19310</v>
      </c>
      <c r="F46" s="1">
        <v>918</v>
      </c>
      <c r="G46" s="3">
        <f t="shared" si="0"/>
        <v>4.7540134645261523E-2</v>
      </c>
      <c r="H46" s="4">
        <f t="shared" si="1"/>
        <v>2.7094662309368189</v>
      </c>
      <c r="I46" s="1">
        <v>57</v>
      </c>
      <c r="J46" s="4">
        <f t="shared" si="2"/>
        <v>43.636666666666663</v>
      </c>
      <c r="K46" s="3">
        <f t="shared" si="3"/>
        <v>6.2091503267973858E-2</v>
      </c>
      <c r="L46" s="1">
        <v>26</v>
      </c>
      <c r="M46" s="3">
        <f t="shared" si="4"/>
        <v>0.45614035087719296</v>
      </c>
      <c r="N46" s="1">
        <v>19</v>
      </c>
      <c r="O46" s="1">
        <f t="shared" si="5"/>
        <v>7</v>
      </c>
      <c r="P46" s="5">
        <f t="shared" si="6"/>
        <v>95.664999999999992</v>
      </c>
    </row>
    <row r="47" spans="1:16">
      <c r="A47" s="19">
        <v>45398</v>
      </c>
      <c r="B47" s="1" t="s">
        <v>18</v>
      </c>
      <c r="C47" s="1" t="s">
        <v>17</v>
      </c>
      <c r="D47" s="1">
        <v>1948.89</v>
      </c>
      <c r="E47" s="1">
        <v>18244</v>
      </c>
      <c r="F47" s="1">
        <v>1160</v>
      </c>
      <c r="G47" s="3">
        <f t="shared" si="0"/>
        <v>6.3582547686910768E-2</v>
      </c>
      <c r="H47" s="4">
        <f t="shared" si="1"/>
        <v>1.6800775862068966</v>
      </c>
      <c r="I47" s="1">
        <v>66</v>
      </c>
      <c r="J47" s="4">
        <f t="shared" si="2"/>
        <v>29.528636363636366</v>
      </c>
      <c r="K47" s="3">
        <f t="shared" si="3"/>
        <v>5.6896551724137934E-2</v>
      </c>
      <c r="L47" s="1">
        <v>20</v>
      </c>
      <c r="M47" s="3">
        <f t="shared" si="4"/>
        <v>0.30303030303030304</v>
      </c>
      <c r="N47" s="1">
        <v>17</v>
      </c>
      <c r="O47" s="1">
        <f t="shared" si="5"/>
        <v>3</v>
      </c>
      <c r="P47" s="5">
        <f t="shared" si="6"/>
        <v>97.444500000000005</v>
      </c>
    </row>
    <row r="48" spans="1:16">
      <c r="A48" s="19">
        <v>45399</v>
      </c>
      <c r="B48" s="1" t="s">
        <v>18</v>
      </c>
      <c r="C48" s="1" t="s">
        <v>17</v>
      </c>
      <c r="D48" s="1">
        <v>2180.98</v>
      </c>
      <c r="E48" s="1">
        <v>18977</v>
      </c>
      <c r="F48" s="1">
        <v>925</v>
      </c>
      <c r="G48" s="3">
        <f t="shared" si="0"/>
        <v>4.8743215471360068E-2</v>
      </c>
      <c r="H48" s="4">
        <f t="shared" si="1"/>
        <v>2.3578162162162162</v>
      </c>
      <c r="I48" s="1">
        <v>69</v>
      </c>
      <c r="J48" s="4">
        <f t="shared" si="2"/>
        <v>31.608405797101451</v>
      </c>
      <c r="K48" s="3">
        <f t="shared" si="3"/>
        <v>7.4594594594594596E-2</v>
      </c>
      <c r="L48" s="1">
        <v>28</v>
      </c>
      <c r="M48" s="3">
        <f t="shared" si="4"/>
        <v>0.40579710144927539</v>
      </c>
      <c r="N48" s="1">
        <v>19</v>
      </c>
      <c r="O48" s="1">
        <f t="shared" si="5"/>
        <v>9</v>
      </c>
      <c r="P48" s="5">
        <f t="shared" si="6"/>
        <v>77.892142857142858</v>
      </c>
    </row>
    <row r="49" spans="1:16">
      <c r="A49" s="19">
        <v>45400</v>
      </c>
      <c r="B49" s="1" t="s">
        <v>18</v>
      </c>
      <c r="C49" s="1" t="s">
        <v>17</v>
      </c>
      <c r="D49" s="1">
        <v>2015.23</v>
      </c>
      <c r="E49" s="1">
        <v>20548</v>
      </c>
      <c r="F49" s="1">
        <v>1105</v>
      </c>
      <c r="G49" s="3">
        <f t="shared" si="0"/>
        <v>5.3776523262604632E-2</v>
      </c>
      <c r="H49" s="4">
        <f t="shared" si="1"/>
        <v>1.823737556561086</v>
      </c>
      <c r="I49" s="1">
        <v>66</v>
      </c>
      <c r="J49" s="4">
        <f t="shared" si="2"/>
        <v>30.53378787878788</v>
      </c>
      <c r="K49" s="3">
        <f t="shared" si="3"/>
        <v>5.972850678733032E-2</v>
      </c>
      <c r="L49" s="1">
        <v>28</v>
      </c>
      <c r="M49" s="3">
        <f t="shared" si="4"/>
        <v>0.42424242424242425</v>
      </c>
      <c r="N49" s="1">
        <v>12</v>
      </c>
      <c r="O49" s="1">
        <f t="shared" si="5"/>
        <v>16</v>
      </c>
      <c r="P49" s="5">
        <f t="shared" si="6"/>
        <v>71.972499999999997</v>
      </c>
    </row>
    <row r="50" spans="1:16">
      <c r="A50" s="19">
        <v>45401</v>
      </c>
      <c r="B50" s="1" t="s">
        <v>18</v>
      </c>
      <c r="C50" s="1" t="s">
        <v>17</v>
      </c>
      <c r="D50" s="1">
        <v>2103.38</v>
      </c>
      <c r="E50" s="1">
        <v>19497</v>
      </c>
      <c r="F50" s="1">
        <v>992</v>
      </c>
      <c r="G50" s="3">
        <f t="shared" si="0"/>
        <v>5.0879622506026567E-2</v>
      </c>
      <c r="H50" s="4">
        <f t="shared" si="1"/>
        <v>2.1203427419354841</v>
      </c>
      <c r="I50" s="1">
        <v>54</v>
      </c>
      <c r="J50" s="4">
        <f t="shared" si="2"/>
        <v>38.951481481481487</v>
      </c>
      <c r="K50" s="3">
        <f t="shared" si="3"/>
        <v>5.4435483870967742E-2</v>
      </c>
      <c r="L50" s="1">
        <v>21</v>
      </c>
      <c r="M50" s="3">
        <f t="shared" si="4"/>
        <v>0.3888888888888889</v>
      </c>
      <c r="N50" s="1">
        <v>14</v>
      </c>
      <c r="O50" s="1">
        <f t="shared" si="5"/>
        <v>7</v>
      </c>
      <c r="P50" s="5">
        <f t="shared" si="6"/>
        <v>100.16095238095238</v>
      </c>
    </row>
    <row r="51" spans="1:16">
      <c r="A51" s="19">
        <v>45402</v>
      </c>
      <c r="B51" s="1" t="s">
        <v>18</v>
      </c>
      <c r="C51" s="1" t="s">
        <v>17</v>
      </c>
      <c r="D51" s="1">
        <v>2487.65</v>
      </c>
      <c r="E51" s="1">
        <v>21963</v>
      </c>
      <c r="F51" s="1">
        <v>1096</v>
      </c>
      <c r="G51" s="3">
        <f t="shared" si="0"/>
        <v>4.9902108090880117E-2</v>
      </c>
      <c r="H51" s="4">
        <f t="shared" si="1"/>
        <v>2.2697536496350366</v>
      </c>
      <c r="I51" s="1">
        <v>58</v>
      </c>
      <c r="J51" s="4">
        <f t="shared" si="2"/>
        <v>42.890517241379314</v>
      </c>
      <c r="K51" s="3">
        <f t="shared" si="3"/>
        <v>5.2919708029197078E-2</v>
      </c>
      <c r="L51" s="1">
        <v>22</v>
      </c>
      <c r="M51" s="3">
        <f t="shared" si="4"/>
        <v>0.37931034482758619</v>
      </c>
      <c r="N51" s="1">
        <v>12</v>
      </c>
      <c r="O51" s="1">
        <f t="shared" si="5"/>
        <v>10</v>
      </c>
      <c r="P51" s="5">
        <f t="shared" si="6"/>
        <v>113.075</v>
      </c>
    </row>
    <row r="52" spans="1:16">
      <c r="A52" s="19">
        <v>45403</v>
      </c>
      <c r="B52" s="1" t="s">
        <v>18</v>
      </c>
      <c r="C52" s="1" t="s">
        <v>17</v>
      </c>
      <c r="D52" s="1">
        <v>1948.45</v>
      </c>
      <c r="E52" s="1">
        <v>19796</v>
      </c>
      <c r="F52" s="1">
        <v>1043</v>
      </c>
      <c r="G52" s="3">
        <f t="shared" si="0"/>
        <v>5.2687411598302689E-2</v>
      </c>
      <c r="H52" s="4">
        <f t="shared" si="1"/>
        <v>1.8681208053691276</v>
      </c>
      <c r="I52" s="1">
        <v>52</v>
      </c>
      <c r="J52" s="4">
        <f t="shared" si="2"/>
        <v>37.470192307692308</v>
      </c>
      <c r="K52" s="3">
        <f t="shared" si="3"/>
        <v>4.9856184084372007E-2</v>
      </c>
      <c r="L52" s="1">
        <v>28</v>
      </c>
      <c r="M52" s="3">
        <f t="shared" si="4"/>
        <v>0.53846153846153844</v>
      </c>
      <c r="N52" s="1">
        <v>19</v>
      </c>
      <c r="O52" s="1">
        <f t="shared" si="5"/>
        <v>9</v>
      </c>
      <c r="P52" s="5">
        <f t="shared" si="6"/>
        <v>69.587500000000006</v>
      </c>
    </row>
    <row r="53" spans="1:16">
      <c r="A53" s="19">
        <v>45404</v>
      </c>
      <c r="B53" s="1" t="s">
        <v>18</v>
      </c>
      <c r="C53" s="1" t="s">
        <v>17</v>
      </c>
      <c r="D53" s="1">
        <v>2448.08</v>
      </c>
      <c r="E53" s="1">
        <v>18248</v>
      </c>
      <c r="F53" s="1">
        <v>1081</v>
      </c>
      <c r="G53" s="3">
        <f t="shared" si="0"/>
        <v>5.9239368697939498E-2</v>
      </c>
      <c r="H53" s="4">
        <f t="shared" si="1"/>
        <v>2.2646438482886215</v>
      </c>
      <c r="I53" s="1">
        <v>57</v>
      </c>
      <c r="J53" s="4">
        <f t="shared" si="2"/>
        <v>42.948771929824559</v>
      </c>
      <c r="K53" s="3">
        <f t="shared" si="3"/>
        <v>5.2728954671600367E-2</v>
      </c>
      <c r="L53" s="1">
        <v>38</v>
      </c>
      <c r="M53" s="3">
        <f t="shared" si="4"/>
        <v>0.66666666666666663</v>
      </c>
      <c r="N53" s="1">
        <v>12</v>
      </c>
      <c r="O53" s="1">
        <f t="shared" si="5"/>
        <v>26</v>
      </c>
      <c r="P53" s="5">
        <f t="shared" si="6"/>
        <v>64.423157894736846</v>
      </c>
    </row>
    <row r="54" spans="1:16">
      <c r="A54" s="19">
        <v>45405</v>
      </c>
      <c r="B54" s="1" t="s">
        <v>18</v>
      </c>
      <c r="C54" s="1" t="s">
        <v>17</v>
      </c>
      <c r="D54" s="1">
        <v>2020.26</v>
      </c>
      <c r="E54" s="1">
        <v>20222</v>
      </c>
      <c r="F54" s="1">
        <v>1165</v>
      </c>
      <c r="G54" s="3">
        <f t="shared" si="0"/>
        <v>5.7610523192562553E-2</v>
      </c>
      <c r="H54" s="4">
        <f t="shared" si="1"/>
        <v>1.7341287553648068</v>
      </c>
      <c r="I54" s="1">
        <v>55</v>
      </c>
      <c r="J54" s="4">
        <f t="shared" si="2"/>
        <v>36.731999999999999</v>
      </c>
      <c r="K54" s="3">
        <f t="shared" si="3"/>
        <v>4.7210300429184553E-2</v>
      </c>
      <c r="L54" s="1">
        <v>39</v>
      </c>
      <c r="M54" s="3">
        <f t="shared" si="4"/>
        <v>0.70909090909090911</v>
      </c>
      <c r="N54" s="1">
        <v>13</v>
      </c>
      <c r="O54" s="1">
        <f t="shared" si="5"/>
        <v>26</v>
      </c>
      <c r="P54" s="5">
        <f t="shared" si="6"/>
        <v>51.801538461538463</v>
      </c>
    </row>
    <row r="55" spans="1:16">
      <c r="A55" s="19">
        <v>45406</v>
      </c>
      <c r="B55" s="1" t="s">
        <v>18</v>
      </c>
      <c r="C55" s="1" t="s">
        <v>17</v>
      </c>
      <c r="D55" s="1">
        <v>2045.29</v>
      </c>
      <c r="E55" s="1">
        <v>22171</v>
      </c>
      <c r="F55" s="1">
        <v>1072</v>
      </c>
      <c r="G55" s="3">
        <f t="shared" si="0"/>
        <v>4.8351450092463125E-2</v>
      </c>
      <c r="H55" s="4">
        <f t="shared" si="1"/>
        <v>1.9079197761194029</v>
      </c>
      <c r="I55" s="1">
        <v>62</v>
      </c>
      <c r="J55" s="4">
        <f t="shared" si="2"/>
        <v>32.98854838709677</v>
      </c>
      <c r="K55" s="3">
        <f t="shared" si="3"/>
        <v>5.7835820895522388E-2</v>
      </c>
      <c r="L55" s="1">
        <v>20</v>
      </c>
      <c r="M55" s="3">
        <f t="shared" si="4"/>
        <v>0.32258064516129031</v>
      </c>
      <c r="N55" s="1">
        <v>11</v>
      </c>
      <c r="O55" s="1">
        <f t="shared" si="5"/>
        <v>9</v>
      </c>
      <c r="P55" s="5">
        <f t="shared" si="6"/>
        <v>102.2645</v>
      </c>
    </row>
    <row r="56" spans="1:16">
      <c r="A56" s="19">
        <v>45407</v>
      </c>
      <c r="B56" s="1" t="s">
        <v>18</v>
      </c>
      <c r="C56" s="1" t="s">
        <v>17</v>
      </c>
      <c r="D56" s="1">
        <v>1967.82</v>
      </c>
      <c r="E56" s="1">
        <v>18700</v>
      </c>
      <c r="F56" s="1">
        <v>1020</v>
      </c>
      <c r="G56" s="3">
        <f t="shared" si="0"/>
        <v>5.4545454545454543E-2</v>
      </c>
      <c r="H56" s="4">
        <f t="shared" si="1"/>
        <v>1.9292352941176469</v>
      </c>
      <c r="I56" s="1">
        <v>68</v>
      </c>
      <c r="J56" s="4">
        <f t="shared" si="2"/>
        <v>28.938529411764705</v>
      </c>
      <c r="K56" s="3">
        <f t="shared" si="3"/>
        <v>6.6666666666666666E-2</v>
      </c>
      <c r="L56" s="1">
        <v>25</v>
      </c>
      <c r="M56" s="3">
        <f t="shared" si="4"/>
        <v>0.36764705882352944</v>
      </c>
      <c r="N56" s="1">
        <v>18</v>
      </c>
      <c r="O56" s="1">
        <f t="shared" si="5"/>
        <v>7</v>
      </c>
      <c r="P56" s="5">
        <f t="shared" si="6"/>
        <v>78.712800000000001</v>
      </c>
    </row>
    <row r="57" spans="1:16">
      <c r="A57" s="19">
        <v>45408</v>
      </c>
      <c r="B57" s="1" t="s">
        <v>18</v>
      </c>
      <c r="C57" s="1" t="s">
        <v>17</v>
      </c>
      <c r="D57" s="1">
        <v>2001.35</v>
      </c>
      <c r="E57" s="1">
        <v>22666</v>
      </c>
      <c r="F57" s="1">
        <v>1022</v>
      </c>
      <c r="G57" s="3">
        <f t="shared" si="0"/>
        <v>4.5089561457689935E-2</v>
      </c>
      <c r="H57" s="4">
        <f t="shared" si="1"/>
        <v>1.9582681017612524</v>
      </c>
      <c r="I57" s="1">
        <v>53</v>
      </c>
      <c r="J57" s="4">
        <f t="shared" si="2"/>
        <v>37.761320754716976</v>
      </c>
      <c r="K57" s="3">
        <f t="shared" si="3"/>
        <v>5.1859099804305281E-2</v>
      </c>
      <c r="L57" s="1">
        <v>21</v>
      </c>
      <c r="M57" s="3">
        <f t="shared" si="4"/>
        <v>0.39622641509433965</v>
      </c>
      <c r="N57" s="1">
        <v>12</v>
      </c>
      <c r="O57" s="1">
        <f t="shared" si="5"/>
        <v>9</v>
      </c>
      <c r="P57" s="5">
        <f t="shared" si="6"/>
        <v>95.302380952380943</v>
      </c>
    </row>
    <row r="58" spans="1:16">
      <c r="A58" s="19">
        <v>45409</v>
      </c>
      <c r="B58" s="1" t="s">
        <v>18</v>
      </c>
      <c r="C58" s="1" t="s">
        <v>17</v>
      </c>
      <c r="D58" s="1">
        <v>2013.31</v>
      </c>
      <c r="E58" s="1">
        <v>22030</v>
      </c>
      <c r="F58" s="1">
        <v>903</v>
      </c>
      <c r="G58" s="3">
        <f t="shared" si="0"/>
        <v>4.0989559691330002E-2</v>
      </c>
      <c r="H58" s="4">
        <f t="shared" si="1"/>
        <v>2.229579180509413</v>
      </c>
      <c r="I58" s="1">
        <v>69</v>
      </c>
      <c r="J58" s="4">
        <f t="shared" si="2"/>
        <v>29.178405797101448</v>
      </c>
      <c r="K58" s="3">
        <f t="shared" si="3"/>
        <v>7.6411960132890366E-2</v>
      </c>
      <c r="L58" s="1">
        <v>36</v>
      </c>
      <c r="M58" s="3">
        <f t="shared" si="4"/>
        <v>0.52173913043478259</v>
      </c>
      <c r="N58" s="1">
        <v>16</v>
      </c>
      <c r="O58" s="1">
        <f t="shared" si="5"/>
        <v>20</v>
      </c>
      <c r="P58" s="5">
        <f t="shared" si="6"/>
        <v>55.925277777777779</v>
      </c>
    </row>
    <row r="59" spans="1:16">
      <c r="A59" s="19">
        <v>45410</v>
      </c>
      <c r="B59" s="1" t="s">
        <v>18</v>
      </c>
      <c r="C59" s="1" t="s">
        <v>17</v>
      </c>
      <c r="D59" s="1">
        <v>2281.41</v>
      </c>
      <c r="E59" s="1">
        <v>21194</v>
      </c>
      <c r="F59" s="1">
        <v>1004</v>
      </c>
      <c r="G59" s="3">
        <f t="shared" si="0"/>
        <v>4.7371897706898182E-2</v>
      </c>
      <c r="H59" s="4">
        <f t="shared" si="1"/>
        <v>2.2723207171314739</v>
      </c>
      <c r="I59" s="1">
        <v>69</v>
      </c>
      <c r="J59" s="4">
        <f t="shared" si="2"/>
        <v>33.063913043478259</v>
      </c>
      <c r="K59" s="3">
        <f t="shared" si="3"/>
        <v>6.872509960159362E-2</v>
      </c>
      <c r="L59" s="1">
        <v>38</v>
      </c>
      <c r="M59" s="3">
        <f t="shared" si="4"/>
        <v>0.55072463768115942</v>
      </c>
      <c r="N59" s="1">
        <v>17</v>
      </c>
      <c r="O59" s="1">
        <f t="shared" si="5"/>
        <v>21</v>
      </c>
      <c r="P59" s="5">
        <f t="shared" si="6"/>
        <v>60.037105263157891</v>
      </c>
    </row>
    <row r="60" spans="1:16">
      <c r="A60" s="19">
        <v>45411</v>
      </c>
      <c r="B60" s="1" t="s">
        <v>18</v>
      </c>
      <c r="C60" s="1" t="s">
        <v>17</v>
      </c>
      <c r="D60" s="1">
        <v>2468.64</v>
      </c>
      <c r="E60" s="1">
        <v>20810</v>
      </c>
      <c r="F60" s="1">
        <v>1191</v>
      </c>
      <c r="G60" s="3">
        <f t="shared" si="0"/>
        <v>5.7232099951946183E-2</v>
      </c>
      <c r="H60" s="4">
        <f t="shared" si="1"/>
        <v>2.0727455919395466</v>
      </c>
      <c r="I60" s="1">
        <v>65</v>
      </c>
      <c r="J60" s="4">
        <f t="shared" si="2"/>
        <v>37.979076923076924</v>
      </c>
      <c r="K60" s="3">
        <f t="shared" si="3"/>
        <v>5.4575986565910999E-2</v>
      </c>
      <c r="L60" s="1">
        <v>35</v>
      </c>
      <c r="M60" s="3">
        <f t="shared" si="4"/>
        <v>0.53846153846153844</v>
      </c>
      <c r="N60" s="1">
        <v>10</v>
      </c>
      <c r="O60" s="1">
        <f t="shared" si="5"/>
        <v>25</v>
      </c>
      <c r="P60" s="5">
        <f t="shared" si="6"/>
        <v>70.53257142857143</v>
      </c>
    </row>
    <row r="61" spans="1:16">
      <c r="A61" s="19">
        <v>45412</v>
      </c>
      <c r="B61" s="1" t="s">
        <v>18</v>
      </c>
      <c r="C61" s="1" t="s">
        <v>17</v>
      </c>
      <c r="D61" s="1">
        <v>1984.22</v>
      </c>
      <c r="E61" s="1">
        <v>20518</v>
      </c>
      <c r="F61" s="1">
        <v>1000</v>
      </c>
      <c r="G61" s="3">
        <f t="shared" si="0"/>
        <v>4.8737693732332589E-2</v>
      </c>
      <c r="H61" s="4">
        <f t="shared" si="1"/>
        <v>1.9842200000000001</v>
      </c>
      <c r="I61" s="1">
        <v>67</v>
      </c>
      <c r="J61" s="4">
        <f t="shared" si="2"/>
        <v>29.615223880597014</v>
      </c>
      <c r="K61" s="3">
        <f t="shared" si="3"/>
        <v>6.7000000000000004E-2</v>
      </c>
      <c r="L61" s="1">
        <v>29</v>
      </c>
      <c r="M61" s="3">
        <f t="shared" si="4"/>
        <v>0.43283582089552236</v>
      </c>
      <c r="N61" s="1">
        <v>15</v>
      </c>
      <c r="O61" s="1">
        <f t="shared" si="5"/>
        <v>14</v>
      </c>
      <c r="P61" s="5">
        <f t="shared" si="6"/>
        <v>68.421379310344832</v>
      </c>
    </row>
    <row r="62" spans="1:16">
      <c r="A62" s="19">
        <v>45383</v>
      </c>
      <c r="B62" s="1" t="s">
        <v>16</v>
      </c>
      <c r="C62" s="1" t="s">
        <v>19</v>
      </c>
      <c r="D62" s="1">
        <v>2297.42</v>
      </c>
      <c r="E62" s="1">
        <v>21092</v>
      </c>
      <c r="F62" s="1">
        <v>1153</v>
      </c>
      <c r="G62" s="3">
        <f t="shared" si="0"/>
        <v>5.4665275934003416E-2</v>
      </c>
      <c r="H62" s="4">
        <f t="shared" si="1"/>
        <v>1.9925585429314832</v>
      </c>
      <c r="I62" s="1">
        <v>60</v>
      </c>
      <c r="J62" s="4">
        <f t="shared" si="2"/>
        <v>38.290333333333336</v>
      </c>
      <c r="K62" s="3">
        <f t="shared" si="3"/>
        <v>5.2038161318300087E-2</v>
      </c>
      <c r="L62" s="1">
        <v>29</v>
      </c>
      <c r="M62" s="3">
        <f t="shared" si="4"/>
        <v>0.48333333333333334</v>
      </c>
      <c r="N62" s="1">
        <v>16</v>
      </c>
      <c r="O62" s="1">
        <f t="shared" si="5"/>
        <v>13</v>
      </c>
      <c r="P62" s="5">
        <f t="shared" si="6"/>
        <v>79.22137931034483</v>
      </c>
    </row>
    <row r="63" spans="1:16">
      <c r="A63" s="19">
        <v>45384</v>
      </c>
      <c r="B63" s="1" t="s">
        <v>16</v>
      </c>
      <c r="C63" s="1" t="s">
        <v>19</v>
      </c>
      <c r="D63" s="1">
        <v>2207.44</v>
      </c>
      <c r="E63" s="1">
        <v>22368</v>
      </c>
      <c r="F63" s="1">
        <v>925</v>
      </c>
      <c r="G63" s="3">
        <f t="shared" si="0"/>
        <v>4.1353719599427755E-2</v>
      </c>
      <c r="H63" s="4">
        <f t="shared" si="1"/>
        <v>2.3864216216216216</v>
      </c>
      <c r="I63" s="1">
        <v>55</v>
      </c>
      <c r="J63" s="4">
        <f t="shared" si="2"/>
        <v>40.135272727272728</v>
      </c>
      <c r="K63" s="3">
        <f t="shared" si="3"/>
        <v>5.9459459459459463E-2</v>
      </c>
      <c r="L63" s="1">
        <v>29</v>
      </c>
      <c r="M63" s="3">
        <f t="shared" si="4"/>
        <v>0.52727272727272723</v>
      </c>
      <c r="N63" s="1">
        <v>11</v>
      </c>
      <c r="O63" s="1">
        <f t="shared" si="5"/>
        <v>18</v>
      </c>
      <c r="P63" s="5">
        <f t="shared" si="6"/>
        <v>76.118620689655174</v>
      </c>
    </row>
    <row r="64" spans="1:16">
      <c r="A64" s="19">
        <v>45385</v>
      </c>
      <c r="B64" s="1" t="s">
        <v>16</v>
      </c>
      <c r="C64" s="1" t="s">
        <v>19</v>
      </c>
      <c r="D64" s="1">
        <v>2017.42</v>
      </c>
      <c r="E64" s="1">
        <v>19393</v>
      </c>
      <c r="F64" s="1">
        <v>1080</v>
      </c>
      <c r="G64" s="3">
        <f t="shared" si="0"/>
        <v>5.5690197493941114E-2</v>
      </c>
      <c r="H64" s="4">
        <f t="shared" si="1"/>
        <v>1.8679814814814815</v>
      </c>
      <c r="I64" s="1">
        <v>66</v>
      </c>
      <c r="J64" s="4">
        <f t="shared" si="2"/>
        <v>30.566969696969696</v>
      </c>
      <c r="K64" s="3">
        <f t="shared" si="3"/>
        <v>6.1111111111111109E-2</v>
      </c>
      <c r="L64" s="1">
        <v>33</v>
      </c>
      <c r="M64" s="3">
        <f t="shared" si="4"/>
        <v>0.5</v>
      </c>
      <c r="N64" s="1">
        <v>16</v>
      </c>
      <c r="O64" s="1">
        <f t="shared" si="5"/>
        <v>17</v>
      </c>
      <c r="P64" s="5">
        <f t="shared" si="6"/>
        <v>61.133939393939393</v>
      </c>
    </row>
    <row r="65" spans="1:16">
      <c r="A65" s="19">
        <v>45386</v>
      </c>
      <c r="B65" s="1" t="s">
        <v>16</v>
      </c>
      <c r="C65" s="1" t="s">
        <v>19</v>
      </c>
      <c r="D65" s="1">
        <v>2080.94</v>
      </c>
      <c r="E65" s="1">
        <v>20741</v>
      </c>
      <c r="F65" s="1">
        <v>958</v>
      </c>
      <c r="G65" s="3">
        <f t="shared" si="0"/>
        <v>4.618870835543127E-2</v>
      </c>
      <c r="H65" s="4">
        <f t="shared" si="1"/>
        <v>2.1721711899791232</v>
      </c>
      <c r="I65" s="1">
        <v>65</v>
      </c>
      <c r="J65" s="4">
        <f t="shared" si="2"/>
        <v>32.014461538461539</v>
      </c>
      <c r="K65" s="3">
        <f t="shared" si="3"/>
        <v>6.7849686847599164E-2</v>
      </c>
      <c r="L65" s="1">
        <v>26</v>
      </c>
      <c r="M65" s="3">
        <f t="shared" si="4"/>
        <v>0.4</v>
      </c>
      <c r="N65" s="1">
        <v>14</v>
      </c>
      <c r="O65" s="1">
        <f t="shared" si="5"/>
        <v>12</v>
      </c>
      <c r="P65" s="5">
        <f t="shared" si="6"/>
        <v>80.036153846153852</v>
      </c>
    </row>
    <row r="66" spans="1:16">
      <c r="A66" s="19">
        <v>45387</v>
      </c>
      <c r="B66" s="1" t="s">
        <v>16</v>
      </c>
      <c r="C66" s="1" t="s">
        <v>19</v>
      </c>
      <c r="D66" s="1">
        <v>1945.6</v>
      </c>
      <c r="E66" s="1">
        <v>19401</v>
      </c>
      <c r="F66" s="1">
        <v>931</v>
      </c>
      <c r="G66" s="3">
        <f t="shared" si="0"/>
        <v>4.7987217153754959E-2</v>
      </c>
      <c r="H66" s="4">
        <f t="shared" si="1"/>
        <v>2.0897959183673467</v>
      </c>
      <c r="I66" s="1">
        <v>65</v>
      </c>
      <c r="J66" s="4">
        <f t="shared" si="2"/>
        <v>29.932307692307692</v>
      </c>
      <c r="K66" s="3">
        <f t="shared" si="3"/>
        <v>6.9817400644468314E-2</v>
      </c>
      <c r="L66" s="1">
        <v>35</v>
      </c>
      <c r="M66" s="3">
        <f t="shared" si="4"/>
        <v>0.53846153846153844</v>
      </c>
      <c r="N66" s="1">
        <v>19</v>
      </c>
      <c r="O66" s="1">
        <f t="shared" si="5"/>
        <v>16</v>
      </c>
      <c r="P66" s="5">
        <f t="shared" si="6"/>
        <v>55.588571428571427</v>
      </c>
    </row>
    <row r="67" spans="1:16">
      <c r="A67" s="19">
        <v>45388</v>
      </c>
      <c r="B67" s="1" t="s">
        <v>16</v>
      </c>
      <c r="C67" s="1" t="s">
        <v>19</v>
      </c>
      <c r="D67" s="1">
        <v>2317.9699999999998</v>
      </c>
      <c r="E67" s="1">
        <v>21703</v>
      </c>
      <c r="F67" s="1">
        <v>1158</v>
      </c>
      <c r="G67" s="3">
        <f t="shared" si="0"/>
        <v>5.3356678800165876E-2</v>
      </c>
      <c r="H67" s="4">
        <f t="shared" si="1"/>
        <v>2.0017012089810016</v>
      </c>
      <c r="I67" s="1">
        <v>58</v>
      </c>
      <c r="J67" s="4">
        <f t="shared" si="2"/>
        <v>39.964999999999996</v>
      </c>
      <c r="K67" s="3">
        <f t="shared" si="3"/>
        <v>5.0086355785837651E-2</v>
      </c>
      <c r="L67" s="1">
        <v>25</v>
      </c>
      <c r="M67" s="3">
        <f t="shared" si="4"/>
        <v>0.43103448275862066</v>
      </c>
      <c r="N67" s="1">
        <v>19</v>
      </c>
      <c r="O67" s="1">
        <f t="shared" si="5"/>
        <v>6</v>
      </c>
      <c r="P67" s="5">
        <f t="shared" si="6"/>
        <v>92.718799999999987</v>
      </c>
    </row>
    <row r="68" spans="1:16">
      <c r="A68" s="19">
        <v>45389</v>
      </c>
      <c r="B68" s="1" t="s">
        <v>16</v>
      </c>
      <c r="C68" s="1" t="s">
        <v>19</v>
      </c>
      <c r="D68" s="1">
        <v>1990.64</v>
      </c>
      <c r="E68" s="1">
        <v>20693</v>
      </c>
      <c r="F68" s="1">
        <v>1126</v>
      </c>
      <c r="G68" s="3">
        <f t="shared" si="0"/>
        <v>5.4414536316628813E-2</v>
      </c>
      <c r="H68" s="4">
        <f t="shared" si="1"/>
        <v>1.7678863232682061</v>
      </c>
      <c r="I68" s="1">
        <v>67</v>
      </c>
      <c r="J68" s="4">
        <f t="shared" si="2"/>
        <v>29.711044776119405</v>
      </c>
      <c r="K68" s="3">
        <f t="shared" si="3"/>
        <v>5.9502664298401418E-2</v>
      </c>
      <c r="L68" s="1">
        <v>32</v>
      </c>
      <c r="M68" s="3">
        <f t="shared" si="4"/>
        <v>0.47761194029850745</v>
      </c>
      <c r="N68" s="1">
        <v>16</v>
      </c>
      <c r="O68" s="1">
        <f t="shared" si="5"/>
        <v>16</v>
      </c>
      <c r="P68" s="5">
        <f t="shared" si="6"/>
        <v>62.207500000000003</v>
      </c>
    </row>
    <row r="69" spans="1:16">
      <c r="A69" s="19">
        <v>45390</v>
      </c>
      <c r="B69" s="1" t="s">
        <v>16</v>
      </c>
      <c r="C69" s="1" t="s">
        <v>19</v>
      </c>
      <c r="D69" s="1">
        <v>2435.9299999999998</v>
      </c>
      <c r="E69" s="1">
        <v>20309</v>
      </c>
      <c r="F69" s="1">
        <v>1041</v>
      </c>
      <c r="G69" s="3">
        <f t="shared" si="0"/>
        <v>5.1258062927766017E-2</v>
      </c>
      <c r="H69" s="4">
        <f t="shared" si="1"/>
        <v>2.339990393852065</v>
      </c>
      <c r="I69" s="1">
        <v>50</v>
      </c>
      <c r="J69" s="4">
        <f t="shared" si="2"/>
        <v>48.718599999999995</v>
      </c>
      <c r="K69" s="3">
        <f t="shared" si="3"/>
        <v>4.8030739673390971E-2</v>
      </c>
      <c r="L69" s="1">
        <v>25</v>
      </c>
      <c r="M69" s="3">
        <f t="shared" si="4"/>
        <v>0.5</v>
      </c>
      <c r="N69" s="1">
        <v>17</v>
      </c>
      <c r="O69" s="1">
        <f t="shared" si="5"/>
        <v>8</v>
      </c>
      <c r="P69" s="5">
        <f t="shared" si="6"/>
        <v>97.43719999999999</v>
      </c>
    </row>
    <row r="70" spans="1:16">
      <c r="A70" s="19">
        <v>45391</v>
      </c>
      <c r="B70" s="1" t="s">
        <v>16</v>
      </c>
      <c r="C70" s="1" t="s">
        <v>19</v>
      </c>
      <c r="D70" s="1">
        <v>1922.65</v>
      </c>
      <c r="E70" s="1">
        <v>18765</v>
      </c>
      <c r="F70" s="1">
        <v>984</v>
      </c>
      <c r="G70" s="3">
        <f t="shared" si="0"/>
        <v>5.2438049560351717E-2</v>
      </c>
      <c r="H70" s="4">
        <f t="shared" si="1"/>
        <v>1.9539126016260164</v>
      </c>
      <c r="I70" s="1">
        <v>64</v>
      </c>
      <c r="J70" s="4">
        <f t="shared" si="2"/>
        <v>30.041406250000001</v>
      </c>
      <c r="K70" s="3">
        <f t="shared" si="3"/>
        <v>6.5040650406504072E-2</v>
      </c>
      <c r="L70" s="1">
        <v>34</v>
      </c>
      <c r="M70" s="3">
        <f t="shared" si="4"/>
        <v>0.53125</v>
      </c>
      <c r="N70" s="1">
        <v>11</v>
      </c>
      <c r="O70" s="1">
        <f t="shared" si="5"/>
        <v>23</v>
      </c>
      <c r="P70" s="5">
        <f t="shared" si="6"/>
        <v>56.548529411764711</v>
      </c>
    </row>
    <row r="71" spans="1:16">
      <c r="A71" s="19">
        <v>45392</v>
      </c>
      <c r="B71" s="1" t="s">
        <v>16</v>
      </c>
      <c r="C71" s="1" t="s">
        <v>19</v>
      </c>
      <c r="D71" s="1">
        <v>1972.19</v>
      </c>
      <c r="E71" s="1">
        <v>19278</v>
      </c>
      <c r="F71" s="1">
        <v>1008</v>
      </c>
      <c r="G71" s="3">
        <f t="shared" si="0"/>
        <v>5.2287581699346407E-2</v>
      </c>
      <c r="H71" s="4">
        <f t="shared" si="1"/>
        <v>1.9565376984126985</v>
      </c>
      <c r="I71" s="1">
        <v>60</v>
      </c>
      <c r="J71" s="4">
        <f t="shared" si="2"/>
        <v>32.869833333333332</v>
      </c>
      <c r="K71" s="3">
        <f t="shared" si="3"/>
        <v>5.9523809523809521E-2</v>
      </c>
      <c r="L71" s="1">
        <v>29</v>
      </c>
      <c r="M71" s="3">
        <f t="shared" si="4"/>
        <v>0.48333333333333334</v>
      </c>
      <c r="N71" s="1">
        <v>14</v>
      </c>
      <c r="O71" s="1">
        <f t="shared" si="5"/>
        <v>15</v>
      </c>
      <c r="P71" s="5">
        <f t="shared" si="6"/>
        <v>68.006551724137935</v>
      </c>
    </row>
    <row r="72" spans="1:16">
      <c r="A72" s="19">
        <v>45393</v>
      </c>
      <c r="B72" s="1" t="s">
        <v>16</v>
      </c>
      <c r="C72" s="1" t="s">
        <v>19</v>
      </c>
      <c r="D72" s="1">
        <v>2311.02</v>
      </c>
      <c r="E72" s="1">
        <v>20844</v>
      </c>
      <c r="F72" s="1">
        <v>1107</v>
      </c>
      <c r="G72" s="3">
        <f t="shared" si="0"/>
        <v>5.3108808290155442E-2</v>
      </c>
      <c r="H72" s="4">
        <f t="shared" si="1"/>
        <v>2.087642276422764</v>
      </c>
      <c r="I72" s="1">
        <v>57</v>
      </c>
      <c r="J72" s="4">
        <f t="shared" si="2"/>
        <v>40.544210526315787</v>
      </c>
      <c r="K72" s="3">
        <f t="shared" si="3"/>
        <v>5.1490514905149054E-2</v>
      </c>
      <c r="L72" s="1">
        <v>21</v>
      </c>
      <c r="M72" s="3">
        <f t="shared" si="4"/>
        <v>0.36842105263157893</v>
      </c>
      <c r="N72" s="1">
        <v>16</v>
      </c>
      <c r="O72" s="1">
        <f t="shared" si="5"/>
        <v>5</v>
      </c>
      <c r="P72" s="5">
        <f t="shared" si="6"/>
        <v>110.04857142857142</v>
      </c>
    </row>
    <row r="73" spans="1:16">
      <c r="A73" s="19">
        <v>45394</v>
      </c>
      <c r="B73" s="1" t="s">
        <v>16</v>
      </c>
      <c r="C73" s="1" t="s">
        <v>19</v>
      </c>
      <c r="D73" s="1">
        <v>2107.27</v>
      </c>
      <c r="E73" s="1">
        <v>20123</v>
      </c>
      <c r="F73" s="1">
        <v>1152</v>
      </c>
      <c r="G73" s="3">
        <f t="shared" si="0"/>
        <v>5.724792525965313E-2</v>
      </c>
      <c r="H73" s="4">
        <f t="shared" si="1"/>
        <v>1.8292274305555556</v>
      </c>
      <c r="I73" s="1">
        <v>64</v>
      </c>
      <c r="J73" s="4">
        <f t="shared" si="2"/>
        <v>32.92609375</v>
      </c>
      <c r="K73" s="3">
        <f t="shared" si="3"/>
        <v>5.5555555555555552E-2</v>
      </c>
      <c r="L73" s="1">
        <v>31</v>
      </c>
      <c r="M73" s="3">
        <f t="shared" si="4"/>
        <v>0.484375</v>
      </c>
      <c r="N73" s="1">
        <v>15</v>
      </c>
      <c r="O73" s="1">
        <f t="shared" si="5"/>
        <v>16</v>
      </c>
      <c r="P73" s="5">
        <f t="shared" si="6"/>
        <v>67.976451612903219</v>
      </c>
    </row>
    <row r="74" spans="1:16">
      <c r="A74" s="19">
        <v>45395</v>
      </c>
      <c r="B74" s="1" t="s">
        <v>16</v>
      </c>
      <c r="C74" s="1" t="s">
        <v>19</v>
      </c>
      <c r="D74" s="1">
        <v>2149.67</v>
      </c>
      <c r="E74" s="1">
        <v>19796</v>
      </c>
      <c r="F74" s="1">
        <v>1176</v>
      </c>
      <c r="G74" s="3">
        <f t="shared" si="0"/>
        <v>5.9405940594059403E-2</v>
      </c>
      <c r="H74" s="4">
        <f t="shared" si="1"/>
        <v>1.8279506802721088</v>
      </c>
      <c r="I74" s="1">
        <v>51</v>
      </c>
      <c r="J74" s="4">
        <f t="shared" si="2"/>
        <v>42.150392156862743</v>
      </c>
      <c r="K74" s="3">
        <f t="shared" si="3"/>
        <v>4.336734693877551E-2</v>
      </c>
      <c r="L74" s="1">
        <v>23</v>
      </c>
      <c r="M74" s="3">
        <f t="shared" si="4"/>
        <v>0.45098039215686275</v>
      </c>
      <c r="N74" s="1">
        <v>18</v>
      </c>
      <c r="O74" s="1">
        <f t="shared" si="5"/>
        <v>5</v>
      </c>
      <c r="P74" s="5">
        <f t="shared" si="6"/>
        <v>93.463913043478257</v>
      </c>
    </row>
    <row r="75" spans="1:16">
      <c r="A75" s="19">
        <v>45396</v>
      </c>
      <c r="B75" s="1" t="s">
        <v>16</v>
      </c>
      <c r="C75" s="1" t="s">
        <v>19</v>
      </c>
      <c r="D75" s="1">
        <v>1866.58</v>
      </c>
      <c r="E75" s="1">
        <v>18470</v>
      </c>
      <c r="F75" s="1">
        <v>973</v>
      </c>
      <c r="G75" s="3">
        <f t="shared" si="0"/>
        <v>5.2680021656740662E-2</v>
      </c>
      <c r="H75" s="4">
        <f t="shared" si="1"/>
        <v>1.9183761562178827</v>
      </c>
      <c r="I75" s="1">
        <v>52</v>
      </c>
      <c r="J75" s="4">
        <f t="shared" si="2"/>
        <v>35.895769230769233</v>
      </c>
      <c r="K75" s="3">
        <f t="shared" si="3"/>
        <v>5.3442959917780058E-2</v>
      </c>
      <c r="L75" s="1">
        <v>29</v>
      </c>
      <c r="M75" s="3">
        <f t="shared" si="4"/>
        <v>0.55769230769230771</v>
      </c>
      <c r="N75" s="1">
        <v>12</v>
      </c>
      <c r="O75" s="1">
        <f t="shared" si="5"/>
        <v>17</v>
      </c>
      <c r="P75" s="5">
        <f t="shared" si="6"/>
        <v>64.3648275862069</v>
      </c>
    </row>
    <row r="76" spans="1:16">
      <c r="A76" s="19">
        <v>45397</v>
      </c>
      <c r="B76" s="1" t="s">
        <v>16</v>
      </c>
      <c r="C76" s="1" t="s">
        <v>19</v>
      </c>
      <c r="D76" s="1">
        <v>2088.9899999999998</v>
      </c>
      <c r="E76" s="1">
        <v>22967</v>
      </c>
      <c r="F76" s="1">
        <v>908</v>
      </c>
      <c r="G76" s="3">
        <f t="shared" si="0"/>
        <v>3.9534984978447339E-2</v>
      </c>
      <c r="H76" s="4">
        <f t="shared" si="1"/>
        <v>2.3006497797356826</v>
      </c>
      <c r="I76" s="1">
        <v>61</v>
      </c>
      <c r="J76" s="4">
        <f t="shared" si="2"/>
        <v>34.245737704918028</v>
      </c>
      <c r="K76" s="3">
        <f t="shared" si="3"/>
        <v>6.71806167400881E-2</v>
      </c>
      <c r="L76" s="1">
        <v>21</v>
      </c>
      <c r="M76" s="3">
        <f t="shared" si="4"/>
        <v>0.34426229508196721</v>
      </c>
      <c r="N76" s="1">
        <v>12</v>
      </c>
      <c r="O76" s="1">
        <f t="shared" si="5"/>
        <v>9</v>
      </c>
      <c r="P76" s="5">
        <f t="shared" si="6"/>
        <v>99.475714285714275</v>
      </c>
    </row>
    <row r="77" spans="1:16">
      <c r="A77" s="19">
        <v>45398</v>
      </c>
      <c r="B77" s="1" t="s">
        <v>16</v>
      </c>
      <c r="C77" s="1" t="s">
        <v>19</v>
      </c>
      <c r="D77" s="1">
        <v>2258.5100000000002</v>
      </c>
      <c r="E77" s="1">
        <v>19054</v>
      </c>
      <c r="F77" s="1">
        <v>1199</v>
      </c>
      <c r="G77" s="3">
        <f t="shared" si="0"/>
        <v>6.2926419649417448E-2</v>
      </c>
      <c r="H77" s="4">
        <f t="shared" si="1"/>
        <v>1.8836613844870727</v>
      </c>
      <c r="I77" s="1">
        <v>56</v>
      </c>
      <c r="J77" s="4">
        <f t="shared" si="2"/>
        <v>40.330535714285716</v>
      </c>
      <c r="K77" s="3">
        <f t="shared" si="3"/>
        <v>4.6705587989991658E-2</v>
      </c>
      <c r="L77" s="1">
        <v>26</v>
      </c>
      <c r="M77" s="3">
        <f t="shared" si="4"/>
        <v>0.4642857142857143</v>
      </c>
      <c r="N77" s="1">
        <v>18</v>
      </c>
      <c r="O77" s="1">
        <f t="shared" si="5"/>
        <v>8</v>
      </c>
      <c r="P77" s="5">
        <f t="shared" si="6"/>
        <v>86.865769230769246</v>
      </c>
    </row>
    <row r="78" spans="1:16">
      <c r="A78" s="19">
        <v>45399</v>
      </c>
      <c r="B78" s="1" t="s">
        <v>16</v>
      </c>
      <c r="C78" s="1" t="s">
        <v>19</v>
      </c>
      <c r="D78" s="1">
        <v>2246.35</v>
      </c>
      <c r="E78" s="1">
        <v>21249</v>
      </c>
      <c r="F78" s="1">
        <v>998</v>
      </c>
      <c r="G78" s="3">
        <f t="shared" si="0"/>
        <v>4.6966916090168946E-2</v>
      </c>
      <c r="H78" s="4">
        <f t="shared" si="1"/>
        <v>2.2508517034068136</v>
      </c>
      <c r="I78" s="1">
        <v>52</v>
      </c>
      <c r="J78" s="4">
        <f t="shared" si="2"/>
        <v>43.199038461538457</v>
      </c>
      <c r="K78" s="3">
        <f t="shared" si="3"/>
        <v>5.2104208416833664E-2</v>
      </c>
      <c r="L78" s="1">
        <v>37</v>
      </c>
      <c r="M78" s="3">
        <f t="shared" si="4"/>
        <v>0.71153846153846156</v>
      </c>
      <c r="N78" s="1">
        <v>18</v>
      </c>
      <c r="O78" s="1">
        <f t="shared" si="5"/>
        <v>19</v>
      </c>
      <c r="P78" s="5">
        <f t="shared" si="6"/>
        <v>60.712162162162159</v>
      </c>
    </row>
    <row r="79" spans="1:16">
      <c r="A79" s="19">
        <v>45400</v>
      </c>
      <c r="B79" s="1" t="s">
        <v>16</v>
      </c>
      <c r="C79" s="1" t="s">
        <v>19</v>
      </c>
      <c r="D79" s="1">
        <v>1922.48</v>
      </c>
      <c r="E79" s="1">
        <v>19482</v>
      </c>
      <c r="F79" s="1">
        <v>940</v>
      </c>
      <c r="G79" s="3">
        <f t="shared" si="0"/>
        <v>4.8249666358690074E-2</v>
      </c>
      <c r="H79" s="4">
        <f t="shared" si="1"/>
        <v>2.0451914893617023</v>
      </c>
      <c r="I79" s="1">
        <v>50</v>
      </c>
      <c r="J79" s="4">
        <f t="shared" si="2"/>
        <v>38.449600000000004</v>
      </c>
      <c r="K79" s="3">
        <f t="shared" si="3"/>
        <v>5.3191489361702128E-2</v>
      </c>
      <c r="L79" s="1">
        <v>22</v>
      </c>
      <c r="M79" s="3">
        <f t="shared" si="4"/>
        <v>0.44</v>
      </c>
      <c r="N79" s="1">
        <v>12</v>
      </c>
      <c r="O79" s="1">
        <f t="shared" si="5"/>
        <v>10</v>
      </c>
      <c r="P79" s="5">
        <f t="shared" si="6"/>
        <v>87.38545454545455</v>
      </c>
    </row>
    <row r="80" spans="1:16">
      <c r="A80" s="19">
        <v>45401</v>
      </c>
      <c r="B80" s="1" t="s">
        <v>16</v>
      </c>
      <c r="C80" s="1" t="s">
        <v>19</v>
      </c>
      <c r="D80" s="1">
        <v>1966.68</v>
      </c>
      <c r="E80" s="1">
        <v>21182</v>
      </c>
      <c r="F80" s="1">
        <v>1087</v>
      </c>
      <c r="G80" s="3">
        <f t="shared" si="0"/>
        <v>5.1317156075913514E-2</v>
      </c>
      <c r="H80" s="4">
        <f t="shared" si="1"/>
        <v>1.8092732290708373</v>
      </c>
      <c r="I80" s="1">
        <v>68</v>
      </c>
      <c r="J80" s="4">
        <f t="shared" si="2"/>
        <v>28.921764705882353</v>
      </c>
      <c r="K80" s="3">
        <f t="shared" si="3"/>
        <v>6.2557497700092002E-2</v>
      </c>
      <c r="L80" s="1">
        <v>34</v>
      </c>
      <c r="M80" s="3">
        <f t="shared" si="4"/>
        <v>0.5</v>
      </c>
      <c r="N80" s="1">
        <v>13</v>
      </c>
      <c r="O80" s="1">
        <f t="shared" si="5"/>
        <v>21</v>
      </c>
      <c r="P80" s="5">
        <f t="shared" si="6"/>
        <v>57.843529411764706</v>
      </c>
    </row>
    <row r="81" spans="1:16">
      <c r="A81" s="19">
        <v>45402</v>
      </c>
      <c r="B81" s="1" t="s">
        <v>16</v>
      </c>
      <c r="C81" s="1" t="s">
        <v>19</v>
      </c>
      <c r="D81" s="1">
        <v>2415.91</v>
      </c>
      <c r="E81" s="1">
        <v>21456</v>
      </c>
      <c r="F81" s="1">
        <v>1044</v>
      </c>
      <c r="G81" s="3">
        <f t="shared" si="0"/>
        <v>4.8657718120805368E-2</v>
      </c>
      <c r="H81" s="4">
        <f t="shared" si="1"/>
        <v>2.314090038314176</v>
      </c>
      <c r="I81" s="1">
        <v>59</v>
      </c>
      <c r="J81" s="4">
        <f t="shared" si="2"/>
        <v>40.947627118644064</v>
      </c>
      <c r="K81" s="3">
        <f t="shared" si="3"/>
        <v>5.6513409961685822E-2</v>
      </c>
      <c r="L81" s="1">
        <v>22</v>
      </c>
      <c r="M81" s="3">
        <f t="shared" si="4"/>
        <v>0.3728813559322034</v>
      </c>
      <c r="N81" s="1">
        <v>17</v>
      </c>
      <c r="O81" s="1">
        <f t="shared" si="5"/>
        <v>5</v>
      </c>
      <c r="P81" s="5">
        <f t="shared" si="6"/>
        <v>109.81409090909091</v>
      </c>
    </row>
    <row r="82" spans="1:16">
      <c r="A82" s="19">
        <v>45403</v>
      </c>
      <c r="B82" s="1" t="s">
        <v>16</v>
      </c>
      <c r="C82" s="1" t="s">
        <v>19</v>
      </c>
      <c r="D82" s="1">
        <v>1925.99</v>
      </c>
      <c r="E82" s="1">
        <v>21085</v>
      </c>
      <c r="F82" s="1">
        <v>1186</v>
      </c>
      <c r="G82" s="3">
        <f t="shared" si="0"/>
        <v>5.6248517903723025E-2</v>
      </c>
      <c r="H82" s="4">
        <f t="shared" si="1"/>
        <v>1.62393760539629</v>
      </c>
      <c r="I82" s="1">
        <v>58</v>
      </c>
      <c r="J82" s="4">
        <f t="shared" si="2"/>
        <v>33.206724137931033</v>
      </c>
      <c r="K82" s="3">
        <f t="shared" si="3"/>
        <v>4.8903878583473864E-2</v>
      </c>
      <c r="L82" s="1">
        <v>21</v>
      </c>
      <c r="M82" s="3">
        <f t="shared" si="4"/>
        <v>0.36206896551724138</v>
      </c>
      <c r="N82" s="1">
        <v>17</v>
      </c>
      <c r="O82" s="1">
        <f t="shared" si="5"/>
        <v>4</v>
      </c>
      <c r="P82" s="5">
        <f t="shared" si="6"/>
        <v>91.71380952380953</v>
      </c>
    </row>
    <row r="83" spans="1:16">
      <c r="A83" s="19">
        <v>45404</v>
      </c>
      <c r="B83" s="1" t="s">
        <v>16</v>
      </c>
      <c r="C83" s="1" t="s">
        <v>19</v>
      </c>
      <c r="D83" s="1">
        <v>1805.61</v>
      </c>
      <c r="E83" s="1">
        <v>20071</v>
      </c>
      <c r="F83" s="1">
        <v>922</v>
      </c>
      <c r="G83" s="3">
        <f t="shared" si="0"/>
        <v>4.5936923920083701E-2</v>
      </c>
      <c r="H83" s="4">
        <f t="shared" si="1"/>
        <v>1.9583622559652927</v>
      </c>
      <c r="I83" s="1">
        <v>59</v>
      </c>
      <c r="J83" s="4">
        <f t="shared" si="2"/>
        <v>30.603559322033895</v>
      </c>
      <c r="K83" s="3">
        <f t="shared" si="3"/>
        <v>6.3991323210412149E-2</v>
      </c>
      <c r="L83" s="1">
        <v>28</v>
      </c>
      <c r="M83" s="3">
        <f t="shared" si="4"/>
        <v>0.47457627118644069</v>
      </c>
      <c r="N83" s="1">
        <v>15</v>
      </c>
      <c r="O83" s="1">
        <f t="shared" si="5"/>
        <v>13</v>
      </c>
      <c r="P83" s="5">
        <f t="shared" si="6"/>
        <v>64.486071428571421</v>
      </c>
    </row>
    <row r="84" spans="1:16">
      <c r="A84" s="19">
        <v>45405</v>
      </c>
      <c r="B84" s="1" t="s">
        <v>16</v>
      </c>
      <c r="C84" s="1" t="s">
        <v>19</v>
      </c>
      <c r="D84" s="1">
        <v>2044.29</v>
      </c>
      <c r="E84" s="1">
        <v>22477</v>
      </c>
      <c r="F84" s="1">
        <v>1062</v>
      </c>
      <c r="G84" s="3">
        <f t="shared" si="0"/>
        <v>4.7248298260444008E-2</v>
      </c>
      <c r="H84" s="4">
        <f t="shared" si="1"/>
        <v>1.9249435028248587</v>
      </c>
      <c r="I84" s="1">
        <v>56</v>
      </c>
      <c r="J84" s="4">
        <f t="shared" si="2"/>
        <v>36.505178571428573</v>
      </c>
      <c r="K84" s="3">
        <f t="shared" si="3"/>
        <v>5.2730696798493411E-2</v>
      </c>
      <c r="L84" s="1">
        <v>20</v>
      </c>
      <c r="M84" s="3">
        <f t="shared" si="4"/>
        <v>0.35714285714285715</v>
      </c>
      <c r="N84" s="1">
        <v>12</v>
      </c>
      <c r="O84" s="1">
        <f t="shared" si="5"/>
        <v>8</v>
      </c>
      <c r="P84" s="5">
        <f t="shared" si="6"/>
        <v>102.2145</v>
      </c>
    </row>
    <row r="85" spans="1:16">
      <c r="A85" s="19">
        <v>45406</v>
      </c>
      <c r="B85" s="1" t="s">
        <v>16</v>
      </c>
      <c r="C85" s="1" t="s">
        <v>19</v>
      </c>
      <c r="D85" s="1">
        <v>1899.87</v>
      </c>
      <c r="E85" s="1">
        <v>20374</v>
      </c>
      <c r="F85" s="1">
        <v>1040</v>
      </c>
      <c r="G85" s="3">
        <f t="shared" si="0"/>
        <v>5.1045450083439678E-2</v>
      </c>
      <c r="H85" s="4">
        <f t="shared" si="1"/>
        <v>1.8267980769230767</v>
      </c>
      <c r="I85" s="1">
        <v>67</v>
      </c>
      <c r="J85" s="4">
        <f t="shared" si="2"/>
        <v>28.356268656716416</v>
      </c>
      <c r="K85" s="3">
        <f t="shared" si="3"/>
        <v>6.4423076923076916E-2</v>
      </c>
      <c r="L85" s="1">
        <v>29</v>
      </c>
      <c r="M85" s="3">
        <f t="shared" si="4"/>
        <v>0.43283582089552236</v>
      </c>
      <c r="N85" s="1">
        <v>10</v>
      </c>
      <c r="O85" s="1">
        <f t="shared" si="5"/>
        <v>19</v>
      </c>
      <c r="P85" s="5">
        <f t="shared" si="6"/>
        <v>65.512758620689652</v>
      </c>
    </row>
    <row r="86" spans="1:16">
      <c r="A86" s="19">
        <v>45407</v>
      </c>
      <c r="B86" s="1" t="s">
        <v>16</v>
      </c>
      <c r="C86" s="1" t="s">
        <v>19</v>
      </c>
      <c r="D86" s="1">
        <v>2411.17</v>
      </c>
      <c r="E86" s="1">
        <v>21559</v>
      </c>
      <c r="F86" s="1">
        <v>1121</v>
      </c>
      <c r="G86" s="3">
        <f t="shared" si="0"/>
        <v>5.1996845864836029E-2</v>
      </c>
      <c r="H86" s="4">
        <f t="shared" si="1"/>
        <v>2.1509099018733275</v>
      </c>
      <c r="I86" s="1">
        <v>69</v>
      </c>
      <c r="J86" s="4">
        <f t="shared" si="2"/>
        <v>34.944492753623187</v>
      </c>
      <c r="K86" s="3">
        <f t="shared" si="3"/>
        <v>6.1552185548617307E-2</v>
      </c>
      <c r="L86" s="1">
        <v>30</v>
      </c>
      <c r="M86" s="3">
        <f t="shared" si="4"/>
        <v>0.43478260869565216</v>
      </c>
      <c r="N86" s="1">
        <v>13</v>
      </c>
      <c r="O86" s="1">
        <f t="shared" si="5"/>
        <v>17</v>
      </c>
      <c r="P86" s="5">
        <f t="shared" si="6"/>
        <v>80.37233333333333</v>
      </c>
    </row>
    <row r="87" spans="1:16">
      <c r="A87" s="19">
        <v>45408</v>
      </c>
      <c r="B87" s="1" t="s">
        <v>16</v>
      </c>
      <c r="C87" s="1" t="s">
        <v>19</v>
      </c>
      <c r="D87" s="1">
        <v>1897.89</v>
      </c>
      <c r="E87" s="1">
        <v>19178</v>
      </c>
      <c r="F87" s="1">
        <v>1017</v>
      </c>
      <c r="G87" s="3">
        <f t="shared" si="0"/>
        <v>5.302951298362707E-2</v>
      </c>
      <c r="H87" s="4">
        <f t="shared" si="1"/>
        <v>1.8661651917404132</v>
      </c>
      <c r="I87" s="1">
        <v>58</v>
      </c>
      <c r="J87" s="4">
        <f t="shared" si="2"/>
        <v>32.722241379310347</v>
      </c>
      <c r="K87" s="3">
        <f t="shared" si="3"/>
        <v>5.7030481809242868E-2</v>
      </c>
      <c r="L87" s="1">
        <v>32</v>
      </c>
      <c r="M87" s="3">
        <f t="shared" si="4"/>
        <v>0.55172413793103448</v>
      </c>
      <c r="N87" s="1">
        <v>13</v>
      </c>
      <c r="O87" s="1">
        <f t="shared" si="5"/>
        <v>19</v>
      </c>
      <c r="P87" s="5">
        <f t="shared" si="6"/>
        <v>59.309062500000003</v>
      </c>
    </row>
    <row r="88" spans="1:16">
      <c r="A88" s="19">
        <v>45409</v>
      </c>
      <c r="B88" s="1" t="s">
        <v>16</v>
      </c>
      <c r="C88" s="1" t="s">
        <v>19</v>
      </c>
      <c r="D88" s="1">
        <v>2353.67</v>
      </c>
      <c r="E88" s="1">
        <v>19679</v>
      </c>
      <c r="F88" s="1">
        <v>966</v>
      </c>
      <c r="G88" s="3">
        <f t="shared" si="0"/>
        <v>4.9087860155495704E-2</v>
      </c>
      <c r="H88" s="4">
        <f t="shared" si="1"/>
        <v>2.4365113871635611</v>
      </c>
      <c r="I88" s="1">
        <v>55</v>
      </c>
      <c r="J88" s="4">
        <f t="shared" si="2"/>
        <v>42.794000000000004</v>
      </c>
      <c r="K88" s="3">
        <f t="shared" si="3"/>
        <v>5.6935817805383024E-2</v>
      </c>
      <c r="L88" s="1">
        <v>31</v>
      </c>
      <c r="M88" s="3">
        <f t="shared" si="4"/>
        <v>0.5636363636363636</v>
      </c>
      <c r="N88" s="1">
        <v>15</v>
      </c>
      <c r="O88" s="1">
        <f t="shared" si="5"/>
        <v>16</v>
      </c>
      <c r="P88" s="5">
        <f t="shared" si="6"/>
        <v>75.924838709677417</v>
      </c>
    </row>
    <row r="89" spans="1:16">
      <c r="A89" s="19">
        <v>45410</v>
      </c>
      <c r="B89" s="1" t="s">
        <v>16</v>
      </c>
      <c r="C89" s="1" t="s">
        <v>19</v>
      </c>
      <c r="D89" s="1">
        <v>2496.1</v>
      </c>
      <c r="E89" s="1">
        <v>18556</v>
      </c>
      <c r="F89" s="1">
        <v>981</v>
      </c>
      <c r="G89" s="3">
        <f t="shared" si="0"/>
        <v>5.2866997197671912E-2</v>
      </c>
      <c r="H89" s="4">
        <f t="shared" si="1"/>
        <v>2.5444444444444443</v>
      </c>
      <c r="I89" s="1">
        <v>65</v>
      </c>
      <c r="J89" s="4">
        <f>D89/I89</f>
        <v>38.401538461538458</v>
      </c>
      <c r="K89" s="3">
        <f t="shared" si="3"/>
        <v>6.6258919469928651E-2</v>
      </c>
      <c r="L89" s="1">
        <v>24</v>
      </c>
      <c r="M89" s="3">
        <f t="shared" si="4"/>
        <v>0.36923076923076925</v>
      </c>
      <c r="N89" s="1">
        <v>16</v>
      </c>
      <c r="O89" s="1">
        <f t="shared" si="5"/>
        <v>8</v>
      </c>
      <c r="P89" s="5">
        <f t="shared" si="6"/>
        <v>104.00416666666666</v>
      </c>
    </row>
    <row r="90" spans="1:16">
      <c r="A90" s="19">
        <v>45411</v>
      </c>
      <c r="B90" s="1" t="s">
        <v>16</v>
      </c>
      <c r="C90" s="1" t="s">
        <v>19</v>
      </c>
      <c r="D90" s="1">
        <v>2000.87</v>
      </c>
      <c r="E90" s="1">
        <v>22331</v>
      </c>
      <c r="F90" s="1">
        <v>1079</v>
      </c>
      <c r="G90" s="3">
        <f t="shared" si="0"/>
        <v>4.8318481035332046E-2</v>
      </c>
      <c r="H90" s="4">
        <f t="shared" si="1"/>
        <v>1.8543744207599628</v>
      </c>
      <c r="I90" s="1">
        <v>60</v>
      </c>
      <c r="J90" s="4">
        <f t="shared" si="2"/>
        <v>33.347833333333334</v>
      </c>
      <c r="K90" s="3">
        <f t="shared" si="3"/>
        <v>5.5607043558850787E-2</v>
      </c>
      <c r="L90" s="1">
        <v>33</v>
      </c>
      <c r="M90" s="3">
        <f t="shared" si="4"/>
        <v>0.55000000000000004</v>
      </c>
      <c r="N90" s="1">
        <v>15</v>
      </c>
      <c r="O90" s="1">
        <f t="shared" si="5"/>
        <v>18</v>
      </c>
      <c r="P90" s="5">
        <f t="shared" si="6"/>
        <v>60.632424242424236</v>
      </c>
    </row>
    <row r="91" spans="1:16">
      <c r="A91" s="19">
        <v>45412</v>
      </c>
      <c r="B91" s="1" t="s">
        <v>16</v>
      </c>
      <c r="C91" s="1" t="s">
        <v>19</v>
      </c>
      <c r="D91" s="1">
        <v>2398.27</v>
      </c>
      <c r="E91" s="1">
        <v>20281</v>
      </c>
      <c r="F91" s="1">
        <v>940</v>
      </c>
      <c r="G91" s="3">
        <f t="shared" si="0"/>
        <v>4.6348799368867412E-2</v>
      </c>
      <c r="H91" s="4">
        <f t="shared" si="1"/>
        <v>2.5513510638297872</v>
      </c>
      <c r="I91" s="1">
        <v>58</v>
      </c>
      <c r="J91" s="4">
        <f t="shared" si="2"/>
        <v>41.349482758620688</v>
      </c>
      <c r="K91" s="3">
        <f t="shared" si="3"/>
        <v>6.1702127659574467E-2</v>
      </c>
      <c r="L91" s="1">
        <v>33</v>
      </c>
      <c r="M91" s="3">
        <f t="shared" si="4"/>
        <v>0.56896551724137934</v>
      </c>
      <c r="N91" s="1">
        <v>14</v>
      </c>
      <c r="O91" s="1">
        <f t="shared" si="5"/>
        <v>19</v>
      </c>
      <c r="P91" s="5">
        <f t="shared" si="6"/>
        <v>72.674848484848482</v>
      </c>
    </row>
    <row r="92" spans="1:16">
      <c r="A92" s="19">
        <v>45383</v>
      </c>
      <c r="B92" s="1" t="s">
        <v>18</v>
      </c>
      <c r="C92" s="1" t="s">
        <v>19</v>
      </c>
      <c r="D92" s="1">
        <v>2397.37</v>
      </c>
      <c r="E92" s="1">
        <v>22883</v>
      </c>
      <c r="F92" s="1">
        <v>911</v>
      </c>
      <c r="G92" s="3">
        <f t="shared" si="0"/>
        <v>3.9811213564654988E-2</v>
      </c>
      <c r="H92" s="4">
        <f t="shared" si="1"/>
        <v>2.6315806805708011</v>
      </c>
      <c r="I92" s="1">
        <v>64</v>
      </c>
      <c r="J92" s="4">
        <f t="shared" si="2"/>
        <v>37.458906249999998</v>
      </c>
      <c r="K92" s="3">
        <f t="shared" si="3"/>
        <v>7.025246981339188E-2</v>
      </c>
      <c r="L92" s="1">
        <v>37</v>
      </c>
      <c r="M92" s="3">
        <f t="shared" si="4"/>
        <v>0.578125</v>
      </c>
      <c r="N92" s="1">
        <v>13</v>
      </c>
      <c r="O92" s="1">
        <f t="shared" si="5"/>
        <v>24</v>
      </c>
      <c r="P92" s="5">
        <f t="shared" si="6"/>
        <v>64.79378378378378</v>
      </c>
    </row>
    <row r="93" spans="1:16">
      <c r="A93" s="19">
        <v>45384</v>
      </c>
      <c r="B93" s="1" t="s">
        <v>18</v>
      </c>
      <c r="C93" s="1" t="s">
        <v>19</v>
      </c>
      <c r="D93" s="1">
        <v>2123.4299999999998</v>
      </c>
      <c r="E93" s="1">
        <v>18817</v>
      </c>
      <c r="F93" s="1">
        <v>1007</v>
      </c>
      <c r="G93" s="3">
        <f t="shared" si="0"/>
        <v>5.3515438167614393E-2</v>
      </c>
      <c r="H93" s="4">
        <f t="shared" si="1"/>
        <v>2.1086693147964248</v>
      </c>
      <c r="I93" s="1">
        <v>59</v>
      </c>
      <c r="J93" s="4">
        <f t="shared" si="2"/>
        <v>35.990338983050847</v>
      </c>
      <c r="K93" s="3">
        <f t="shared" si="3"/>
        <v>5.8589870903674283E-2</v>
      </c>
      <c r="L93" s="1">
        <v>37</v>
      </c>
      <c r="M93" s="3">
        <f t="shared" si="4"/>
        <v>0.6271186440677966</v>
      </c>
      <c r="N93" s="1">
        <v>14</v>
      </c>
      <c r="O93" s="1">
        <f t="shared" si="5"/>
        <v>23</v>
      </c>
      <c r="P93" s="5">
        <f t="shared" si="6"/>
        <v>57.389999999999993</v>
      </c>
    </row>
    <row r="94" spans="1:16">
      <c r="A94" s="19">
        <v>45385</v>
      </c>
      <c r="B94" s="1" t="s">
        <v>18</v>
      </c>
      <c r="C94" s="1" t="s">
        <v>19</v>
      </c>
      <c r="D94" s="1">
        <v>2130.02</v>
      </c>
      <c r="E94" s="1">
        <v>20126</v>
      </c>
      <c r="F94" s="1">
        <v>1060</v>
      </c>
      <c r="G94" s="3">
        <f t="shared" si="0"/>
        <v>5.2668190400476995E-2</v>
      </c>
      <c r="H94" s="4">
        <f t="shared" si="1"/>
        <v>2.0094528301886792</v>
      </c>
      <c r="I94" s="1">
        <v>61</v>
      </c>
      <c r="J94" s="4">
        <f t="shared" si="2"/>
        <v>34.918360655737708</v>
      </c>
      <c r="K94" s="3">
        <f t="shared" si="3"/>
        <v>5.7547169811320756E-2</v>
      </c>
      <c r="L94" s="1">
        <v>27</v>
      </c>
      <c r="M94" s="3">
        <f t="shared" si="4"/>
        <v>0.44262295081967212</v>
      </c>
      <c r="N94" s="1">
        <v>15</v>
      </c>
      <c r="O94" s="1">
        <f t="shared" si="5"/>
        <v>12</v>
      </c>
      <c r="P94" s="5">
        <f t="shared" si="6"/>
        <v>78.889629629629624</v>
      </c>
    </row>
    <row r="95" spans="1:16">
      <c r="A95" s="19">
        <v>45386</v>
      </c>
      <c r="B95" s="1" t="s">
        <v>18</v>
      </c>
      <c r="C95" s="1" t="s">
        <v>19</v>
      </c>
      <c r="D95" s="1">
        <v>2076.61</v>
      </c>
      <c r="E95" s="1">
        <v>21913</v>
      </c>
      <c r="F95" s="1">
        <v>1064</v>
      </c>
      <c r="G95" s="3">
        <f t="shared" si="0"/>
        <v>4.8555651896134713E-2</v>
      </c>
      <c r="H95" s="4">
        <f t="shared" si="1"/>
        <v>1.9517011278195491</v>
      </c>
      <c r="I95" s="1">
        <v>61</v>
      </c>
      <c r="J95" s="4">
        <f t="shared" si="2"/>
        <v>34.042786885245903</v>
      </c>
      <c r="K95" s="3">
        <f t="shared" si="3"/>
        <v>5.733082706766917E-2</v>
      </c>
      <c r="L95" s="1">
        <v>37</v>
      </c>
      <c r="M95" s="3">
        <f t="shared" si="4"/>
        <v>0.60655737704918034</v>
      </c>
      <c r="N95" s="1">
        <v>13</v>
      </c>
      <c r="O95" s="1">
        <f t="shared" si="5"/>
        <v>24</v>
      </c>
      <c r="P95" s="5">
        <f t="shared" si="6"/>
        <v>56.124594594594598</v>
      </c>
    </row>
    <row r="96" spans="1:16">
      <c r="A96" s="19">
        <v>45387</v>
      </c>
      <c r="B96" s="1" t="s">
        <v>18</v>
      </c>
      <c r="C96" s="1" t="s">
        <v>19</v>
      </c>
      <c r="D96" s="1">
        <v>2139.5300000000002</v>
      </c>
      <c r="E96" s="1">
        <v>21680</v>
      </c>
      <c r="F96" s="1">
        <v>1045</v>
      </c>
      <c r="G96" s="3">
        <f t="shared" si="0"/>
        <v>4.820110701107011E-2</v>
      </c>
      <c r="H96" s="4">
        <f t="shared" si="1"/>
        <v>2.0473971291866029</v>
      </c>
      <c r="I96" s="1">
        <v>53</v>
      </c>
      <c r="J96" s="4">
        <f t="shared" si="2"/>
        <v>40.368490566037742</v>
      </c>
      <c r="K96" s="3">
        <f t="shared" si="3"/>
        <v>5.0717703349282293E-2</v>
      </c>
      <c r="L96" s="1">
        <v>27</v>
      </c>
      <c r="M96" s="3">
        <f t="shared" si="4"/>
        <v>0.50943396226415094</v>
      </c>
      <c r="N96" s="1">
        <v>17</v>
      </c>
      <c r="O96" s="1">
        <f t="shared" si="5"/>
        <v>10</v>
      </c>
      <c r="P96" s="5">
        <f t="shared" si="6"/>
        <v>79.241851851851862</v>
      </c>
    </row>
    <row r="97" spans="1:16">
      <c r="A97" s="19">
        <v>45388</v>
      </c>
      <c r="B97" s="1" t="s">
        <v>18</v>
      </c>
      <c r="C97" s="1" t="s">
        <v>19</v>
      </c>
      <c r="D97" s="1">
        <v>2426.4499999999998</v>
      </c>
      <c r="E97" s="1">
        <v>18730</v>
      </c>
      <c r="F97" s="1">
        <v>908</v>
      </c>
      <c r="G97" s="3">
        <f t="shared" si="0"/>
        <v>4.8478376935397756E-2</v>
      </c>
      <c r="H97" s="4">
        <f t="shared" si="1"/>
        <v>2.6723017621145373</v>
      </c>
      <c r="I97" s="1">
        <v>51</v>
      </c>
      <c r="J97" s="4">
        <f t="shared" si="2"/>
        <v>47.57745098039215</v>
      </c>
      <c r="K97" s="3">
        <f t="shared" si="3"/>
        <v>5.6167400881057268E-2</v>
      </c>
      <c r="L97" s="1">
        <v>31</v>
      </c>
      <c r="M97" s="3">
        <f t="shared" si="4"/>
        <v>0.60784313725490191</v>
      </c>
      <c r="N97" s="1">
        <v>15</v>
      </c>
      <c r="O97" s="1">
        <f t="shared" si="5"/>
        <v>16</v>
      </c>
      <c r="P97" s="5">
        <f t="shared" si="6"/>
        <v>78.272580645161284</v>
      </c>
    </row>
    <row r="98" spans="1:16">
      <c r="A98" s="19">
        <v>45389</v>
      </c>
      <c r="B98" s="1" t="s">
        <v>18</v>
      </c>
      <c r="C98" s="1" t="s">
        <v>19</v>
      </c>
      <c r="D98" s="1">
        <v>2255.2800000000002</v>
      </c>
      <c r="E98" s="1">
        <v>22916</v>
      </c>
      <c r="F98" s="1">
        <v>1048</v>
      </c>
      <c r="G98" s="3">
        <f t="shared" si="0"/>
        <v>4.5732239483330425E-2</v>
      </c>
      <c r="H98" s="4">
        <f t="shared" si="1"/>
        <v>2.1519847328244275</v>
      </c>
      <c r="I98" s="1">
        <v>69</v>
      </c>
      <c r="J98" s="4">
        <f t="shared" si="2"/>
        <v>32.685217391304349</v>
      </c>
      <c r="K98" s="3">
        <f t="shared" si="3"/>
        <v>6.5839694656488548E-2</v>
      </c>
      <c r="L98" s="1">
        <v>23</v>
      </c>
      <c r="M98" s="3">
        <f t="shared" si="4"/>
        <v>0.33333333333333331</v>
      </c>
      <c r="N98" s="1">
        <v>15</v>
      </c>
      <c r="O98" s="1">
        <f t="shared" si="5"/>
        <v>8</v>
      </c>
      <c r="P98" s="5">
        <f t="shared" si="6"/>
        <v>98.055652173913046</v>
      </c>
    </row>
    <row r="99" spans="1:16">
      <c r="A99" s="19">
        <v>45390</v>
      </c>
      <c r="B99" s="1" t="s">
        <v>18</v>
      </c>
      <c r="C99" s="1" t="s">
        <v>19</v>
      </c>
      <c r="D99" s="1">
        <v>2140.11</v>
      </c>
      <c r="E99" s="1">
        <v>18383</v>
      </c>
      <c r="F99" s="1">
        <v>1172</v>
      </c>
      <c r="G99" s="3">
        <f t="shared" si="0"/>
        <v>6.375455583963445E-2</v>
      </c>
      <c r="H99" s="4">
        <f t="shared" si="1"/>
        <v>1.8260324232081913</v>
      </c>
      <c r="I99" s="1">
        <v>50</v>
      </c>
      <c r="J99" s="4">
        <f t="shared" si="2"/>
        <v>42.802199999999999</v>
      </c>
      <c r="K99" s="3">
        <f t="shared" si="3"/>
        <v>4.2662116040955635E-2</v>
      </c>
      <c r="L99" s="1">
        <v>34</v>
      </c>
      <c r="M99" s="3">
        <f t="shared" si="4"/>
        <v>0.68</v>
      </c>
      <c r="N99" s="1">
        <v>16</v>
      </c>
      <c r="O99" s="1">
        <f t="shared" si="5"/>
        <v>18</v>
      </c>
      <c r="P99" s="5">
        <f t="shared" si="6"/>
        <v>62.944411764705883</v>
      </c>
    </row>
    <row r="100" spans="1:16">
      <c r="A100" s="19">
        <v>45391</v>
      </c>
      <c r="B100" s="1" t="s">
        <v>18</v>
      </c>
      <c r="C100" s="1" t="s">
        <v>19</v>
      </c>
      <c r="D100" s="1">
        <v>1918.15</v>
      </c>
      <c r="E100" s="1">
        <v>20567</v>
      </c>
      <c r="F100" s="1">
        <v>1100</v>
      </c>
      <c r="G100" s="3">
        <f t="shared" si="0"/>
        <v>5.3483736082073227E-2</v>
      </c>
      <c r="H100" s="4">
        <f t="shared" si="1"/>
        <v>1.7437727272727273</v>
      </c>
      <c r="I100" s="1">
        <v>56</v>
      </c>
      <c r="J100" s="4">
        <f t="shared" si="2"/>
        <v>34.252678571428575</v>
      </c>
      <c r="K100" s="3">
        <f t="shared" si="3"/>
        <v>5.0909090909090911E-2</v>
      </c>
      <c r="L100" s="1">
        <v>21</v>
      </c>
      <c r="M100" s="3">
        <f t="shared" si="4"/>
        <v>0.375</v>
      </c>
      <c r="N100" s="1">
        <v>15</v>
      </c>
      <c r="O100" s="1">
        <f t="shared" si="5"/>
        <v>6</v>
      </c>
      <c r="P100" s="5">
        <f t="shared" si="6"/>
        <v>91.340476190476195</v>
      </c>
    </row>
    <row r="101" spans="1:16">
      <c r="A101" s="19">
        <v>45392</v>
      </c>
      <c r="B101" s="1" t="s">
        <v>18</v>
      </c>
      <c r="C101" s="1" t="s">
        <v>19</v>
      </c>
      <c r="D101" s="1">
        <v>2481.9</v>
      </c>
      <c r="E101" s="1">
        <v>21003</v>
      </c>
      <c r="F101" s="1">
        <v>1160</v>
      </c>
      <c r="G101" s="3">
        <f t="shared" si="0"/>
        <v>5.5230205208779699E-2</v>
      </c>
      <c r="H101" s="4">
        <f t="shared" si="1"/>
        <v>2.1395689655172414</v>
      </c>
      <c r="I101" s="1">
        <v>51</v>
      </c>
      <c r="J101" s="4">
        <f t="shared" si="2"/>
        <v>48.664705882352941</v>
      </c>
      <c r="K101" s="3">
        <f t="shared" si="3"/>
        <v>4.3965517241379308E-2</v>
      </c>
      <c r="L101" s="1">
        <v>23</v>
      </c>
      <c r="M101" s="3">
        <f t="shared" si="4"/>
        <v>0.45098039215686275</v>
      </c>
      <c r="N101" s="1">
        <v>10</v>
      </c>
      <c r="O101" s="1">
        <f t="shared" si="5"/>
        <v>13</v>
      </c>
      <c r="P101" s="5">
        <f t="shared" si="6"/>
        <v>107.90869565217392</v>
      </c>
    </row>
    <row r="102" spans="1:16">
      <c r="A102" s="19">
        <v>45393</v>
      </c>
      <c r="B102" s="1" t="s">
        <v>18</v>
      </c>
      <c r="C102" s="1" t="s">
        <v>19</v>
      </c>
      <c r="D102" s="1">
        <v>2214.81</v>
      </c>
      <c r="E102" s="1">
        <v>21733</v>
      </c>
      <c r="F102" s="1">
        <v>1019</v>
      </c>
      <c r="G102" s="3">
        <f t="shared" si="0"/>
        <v>4.6887222196659459E-2</v>
      </c>
      <c r="H102" s="4">
        <f t="shared" si="1"/>
        <v>2.1735132482826298</v>
      </c>
      <c r="I102" s="1">
        <v>64</v>
      </c>
      <c r="J102" s="4">
        <f t="shared" si="2"/>
        <v>34.606406249999999</v>
      </c>
      <c r="K102" s="3">
        <f t="shared" si="3"/>
        <v>6.2806673209028455E-2</v>
      </c>
      <c r="L102" s="1">
        <v>31</v>
      </c>
      <c r="M102" s="3">
        <f t="shared" si="4"/>
        <v>0.484375</v>
      </c>
      <c r="N102" s="1">
        <v>19</v>
      </c>
      <c r="O102" s="1">
        <f t="shared" si="5"/>
        <v>12</v>
      </c>
      <c r="P102" s="5">
        <f t="shared" si="6"/>
        <v>71.445483870967735</v>
      </c>
    </row>
    <row r="103" spans="1:16">
      <c r="A103" s="19">
        <v>45394</v>
      </c>
      <c r="B103" s="1" t="s">
        <v>18</v>
      </c>
      <c r="C103" s="1" t="s">
        <v>19</v>
      </c>
      <c r="D103" s="1">
        <v>2079.1799999999998</v>
      </c>
      <c r="E103" s="1">
        <v>18303</v>
      </c>
      <c r="F103" s="1">
        <v>1048</v>
      </c>
      <c r="G103" s="3">
        <f t="shared" si="0"/>
        <v>5.7258372944326064E-2</v>
      </c>
      <c r="H103" s="4">
        <f t="shared" si="1"/>
        <v>1.9839503816793891</v>
      </c>
      <c r="I103" s="1">
        <v>54</v>
      </c>
      <c r="J103" s="4">
        <f t="shared" si="2"/>
        <v>38.50333333333333</v>
      </c>
      <c r="K103" s="3">
        <f t="shared" si="3"/>
        <v>5.1526717557251911E-2</v>
      </c>
      <c r="L103" s="1">
        <v>25</v>
      </c>
      <c r="M103" s="3">
        <f t="shared" si="4"/>
        <v>0.46296296296296297</v>
      </c>
      <c r="N103" s="1">
        <v>10</v>
      </c>
      <c r="O103" s="1">
        <f t="shared" si="5"/>
        <v>15</v>
      </c>
      <c r="P103" s="5">
        <f t="shared" si="6"/>
        <v>83.167199999999994</v>
      </c>
    </row>
    <row r="104" spans="1:16">
      <c r="A104" s="19">
        <v>45395</v>
      </c>
      <c r="B104" s="1" t="s">
        <v>18</v>
      </c>
      <c r="C104" s="1" t="s">
        <v>19</v>
      </c>
      <c r="D104" s="1">
        <v>2464.2199999999998</v>
      </c>
      <c r="E104" s="1">
        <v>18639</v>
      </c>
      <c r="F104" s="1">
        <v>1002</v>
      </c>
      <c r="G104" s="3">
        <f t="shared" si="0"/>
        <v>5.3758248833091903E-2</v>
      </c>
      <c r="H104" s="4">
        <f t="shared" si="1"/>
        <v>2.4593013972055888</v>
      </c>
      <c r="I104" s="1">
        <v>60</v>
      </c>
      <c r="J104" s="4">
        <f t="shared" si="2"/>
        <v>41.07033333333333</v>
      </c>
      <c r="K104" s="3">
        <f t="shared" si="3"/>
        <v>5.9880239520958084E-2</v>
      </c>
      <c r="L104" s="1">
        <v>26</v>
      </c>
      <c r="M104" s="3">
        <f t="shared" si="4"/>
        <v>0.43333333333333335</v>
      </c>
      <c r="N104" s="1">
        <v>11</v>
      </c>
      <c r="O104" s="1">
        <f t="shared" si="5"/>
        <v>15</v>
      </c>
      <c r="P104" s="5">
        <f t="shared" si="6"/>
        <v>94.777692307692305</v>
      </c>
    </row>
    <row r="105" spans="1:16">
      <c r="A105" s="19">
        <v>45396</v>
      </c>
      <c r="B105" s="1" t="s">
        <v>18</v>
      </c>
      <c r="C105" s="1" t="s">
        <v>19</v>
      </c>
      <c r="D105" s="1">
        <v>2252.27</v>
      </c>
      <c r="E105" s="1">
        <v>21633</v>
      </c>
      <c r="F105" s="1">
        <v>1133</v>
      </c>
      <c r="G105" s="3">
        <f t="shared" si="0"/>
        <v>5.2373688346507651E-2</v>
      </c>
      <c r="H105" s="4">
        <f t="shared" si="1"/>
        <v>1.9878817299205649</v>
      </c>
      <c r="I105" s="1">
        <v>66</v>
      </c>
      <c r="J105" s="4">
        <f t="shared" si="2"/>
        <v>34.12530303030303</v>
      </c>
      <c r="K105" s="3">
        <f t="shared" si="3"/>
        <v>5.8252427184466021E-2</v>
      </c>
      <c r="L105" s="1">
        <v>38</v>
      </c>
      <c r="M105" s="3">
        <f t="shared" si="4"/>
        <v>0.5757575757575758</v>
      </c>
      <c r="N105" s="1">
        <v>14</v>
      </c>
      <c r="O105" s="1">
        <f t="shared" si="5"/>
        <v>24</v>
      </c>
      <c r="P105" s="5">
        <f t="shared" si="6"/>
        <v>59.270263157894739</v>
      </c>
    </row>
    <row r="106" spans="1:16">
      <c r="A106" s="19">
        <v>45397</v>
      </c>
      <c r="B106" s="1" t="s">
        <v>18</v>
      </c>
      <c r="C106" s="1" t="s">
        <v>19</v>
      </c>
      <c r="D106" s="1">
        <v>1904.89</v>
      </c>
      <c r="E106" s="1">
        <v>22364</v>
      </c>
      <c r="F106" s="1">
        <v>1100</v>
      </c>
      <c r="G106" s="3">
        <f t="shared" si="0"/>
        <v>4.9186192094437489E-2</v>
      </c>
      <c r="H106" s="4">
        <f t="shared" si="1"/>
        <v>1.7317181818181819</v>
      </c>
      <c r="I106" s="1">
        <v>52</v>
      </c>
      <c r="J106" s="4">
        <f t="shared" si="2"/>
        <v>36.6325</v>
      </c>
      <c r="K106" s="3">
        <f t="shared" si="3"/>
        <v>4.7272727272727272E-2</v>
      </c>
      <c r="L106" s="1">
        <v>37</v>
      </c>
      <c r="M106" s="3">
        <f t="shared" si="4"/>
        <v>0.71153846153846156</v>
      </c>
      <c r="N106" s="1">
        <v>16</v>
      </c>
      <c r="O106" s="1">
        <f t="shared" si="5"/>
        <v>21</v>
      </c>
      <c r="P106" s="5">
        <f t="shared" si="6"/>
        <v>51.483513513513515</v>
      </c>
    </row>
    <row r="107" spans="1:16">
      <c r="A107" s="19">
        <v>45398</v>
      </c>
      <c r="B107" s="1" t="s">
        <v>18</v>
      </c>
      <c r="C107" s="1" t="s">
        <v>19</v>
      </c>
      <c r="D107" s="1">
        <v>1822.56</v>
      </c>
      <c r="E107" s="1">
        <v>20272</v>
      </c>
      <c r="F107" s="1">
        <v>1128</v>
      </c>
      <c r="G107" s="3">
        <f t="shared" si="0"/>
        <v>5.564325177584846E-2</v>
      </c>
      <c r="H107" s="4">
        <f t="shared" si="1"/>
        <v>1.6157446808510638</v>
      </c>
      <c r="I107" s="1">
        <v>63</v>
      </c>
      <c r="J107" s="4">
        <f t="shared" si="2"/>
        <v>28.929523809523808</v>
      </c>
      <c r="K107" s="3">
        <f t="shared" si="3"/>
        <v>5.5851063829787231E-2</v>
      </c>
      <c r="L107" s="1">
        <v>20</v>
      </c>
      <c r="M107" s="3">
        <f t="shared" si="4"/>
        <v>0.31746031746031744</v>
      </c>
      <c r="N107" s="1">
        <v>16</v>
      </c>
      <c r="O107" s="1">
        <f t="shared" si="5"/>
        <v>4</v>
      </c>
      <c r="P107" s="5">
        <f t="shared" si="6"/>
        <v>91.128</v>
      </c>
    </row>
    <row r="108" spans="1:16">
      <c r="A108" s="19">
        <v>45399</v>
      </c>
      <c r="B108" s="1" t="s">
        <v>18</v>
      </c>
      <c r="C108" s="1" t="s">
        <v>19</v>
      </c>
      <c r="D108" s="1">
        <v>2485.5100000000002</v>
      </c>
      <c r="E108" s="1">
        <v>21886</v>
      </c>
      <c r="F108" s="1">
        <v>1097</v>
      </c>
      <c r="G108" s="3">
        <f t="shared" si="0"/>
        <v>5.0123366535684916E-2</v>
      </c>
      <c r="H108" s="4">
        <f t="shared" si="1"/>
        <v>2.2657338195077488</v>
      </c>
      <c r="I108" s="1">
        <v>64</v>
      </c>
      <c r="J108" s="4">
        <f t="shared" si="2"/>
        <v>38.836093750000003</v>
      </c>
      <c r="K108" s="3">
        <f t="shared" si="3"/>
        <v>5.8340929808568823E-2</v>
      </c>
      <c r="L108" s="1">
        <v>25</v>
      </c>
      <c r="M108" s="3">
        <f t="shared" si="4"/>
        <v>0.390625</v>
      </c>
      <c r="N108" s="1">
        <v>10</v>
      </c>
      <c r="O108" s="1">
        <f t="shared" si="5"/>
        <v>15</v>
      </c>
      <c r="P108" s="5">
        <f t="shared" si="6"/>
        <v>99.420400000000015</v>
      </c>
    </row>
    <row r="109" spans="1:16">
      <c r="A109" s="19">
        <v>45400</v>
      </c>
      <c r="B109" s="1" t="s">
        <v>18</v>
      </c>
      <c r="C109" s="1" t="s">
        <v>19</v>
      </c>
      <c r="D109" s="1">
        <v>2489.15</v>
      </c>
      <c r="E109" s="1">
        <v>22725</v>
      </c>
      <c r="F109" s="1">
        <v>1177</v>
      </c>
      <c r="G109" s="3">
        <f t="shared" si="0"/>
        <v>5.1793179317931794E-2</v>
      </c>
      <c r="H109" s="4">
        <f t="shared" si="1"/>
        <v>2.1148258283772305</v>
      </c>
      <c r="I109" s="1">
        <v>55</v>
      </c>
      <c r="J109" s="4">
        <f t="shared" si="2"/>
        <v>45.257272727272728</v>
      </c>
      <c r="K109" s="3">
        <f t="shared" si="3"/>
        <v>4.6728971962616821E-2</v>
      </c>
      <c r="L109" s="1">
        <v>29</v>
      </c>
      <c r="M109" s="3">
        <f t="shared" si="4"/>
        <v>0.52727272727272723</v>
      </c>
      <c r="N109" s="1">
        <v>13</v>
      </c>
      <c r="O109" s="1">
        <f t="shared" si="5"/>
        <v>16</v>
      </c>
      <c r="P109" s="5">
        <f t="shared" si="6"/>
        <v>85.83275862068966</v>
      </c>
    </row>
    <row r="110" spans="1:16">
      <c r="A110" s="19">
        <v>45401</v>
      </c>
      <c r="B110" s="1" t="s">
        <v>18</v>
      </c>
      <c r="C110" s="1" t="s">
        <v>19</v>
      </c>
      <c r="D110" s="1">
        <v>1909.03</v>
      </c>
      <c r="E110" s="1">
        <v>21522</v>
      </c>
      <c r="F110" s="1">
        <v>988</v>
      </c>
      <c r="G110" s="3">
        <f t="shared" si="0"/>
        <v>4.5906514264473564E-2</v>
      </c>
      <c r="H110" s="4">
        <f t="shared" si="1"/>
        <v>1.9322165991902833</v>
      </c>
      <c r="I110" s="1">
        <v>66</v>
      </c>
      <c r="J110" s="4">
        <f t="shared" si="2"/>
        <v>28.924696969696971</v>
      </c>
      <c r="K110" s="3">
        <f t="shared" si="3"/>
        <v>6.6801619433198386E-2</v>
      </c>
      <c r="L110" s="1">
        <v>39</v>
      </c>
      <c r="M110" s="3">
        <f t="shared" si="4"/>
        <v>0.59090909090909094</v>
      </c>
      <c r="N110" s="1">
        <v>18</v>
      </c>
      <c r="O110" s="1">
        <f t="shared" si="5"/>
        <v>21</v>
      </c>
      <c r="P110" s="5">
        <f t="shared" si="6"/>
        <v>48.949487179487178</v>
      </c>
    </row>
    <row r="111" spans="1:16">
      <c r="A111" s="19">
        <v>45402</v>
      </c>
      <c r="B111" s="1" t="s">
        <v>18</v>
      </c>
      <c r="C111" s="1" t="s">
        <v>19</v>
      </c>
      <c r="D111" s="1">
        <v>2388.33</v>
      </c>
      <c r="E111" s="1">
        <v>21951</v>
      </c>
      <c r="F111" s="1">
        <v>1119</v>
      </c>
      <c r="G111" s="3">
        <f t="shared" si="0"/>
        <v>5.0977176438431054E-2</v>
      </c>
      <c r="H111" s="4">
        <f t="shared" si="1"/>
        <v>2.1343431635388739</v>
      </c>
      <c r="I111" s="1">
        <v>67</v>
      </c>
      <c r="J111" s="4">
        <f t="shared" si="2"/>
        <v>35.646716417910447</v>
      </c>
      <c r="K111" s="3">
        <f t="shared" si="3"/>
        <v>5.9874888293118857E-2</v>
      </c>
      <c r="L111" s="1">
        <v>26</v>
      </c>
      <c r="M111" s="3">
        <f t="shared" si="4"/>
        <v>0.38805970149253732</v>
      </c>
      <c r="N111" s="1">
        <v>14</v>
      </c>
      <c r="O111" s="1">
        <f t="shared" si="5"/>
        <v>12</v>
      </c>
      <c r="P111" s="5">
        <f t="shared" si="6"/>
        <v>91.858846153846144</v>
      </c>
    </row>
    <row r="112" spans="1:16">
      <c r="A112" s="19">
        <v>45403</v>
      </c>
      <c r="B112" s="1" t="s">
        <v>18</v>
      </c>
      <c r="C112" s="1" t="s">
        <v>19</v>
      </c>
      <c r="D112" s="1">
        <v>2151.42</v>
      </c>
      <c r="E112" s="1">
        <v>21318</v>
      </c>
      <c r="F112" s="1">
        <v>1004</v>
      </c>
      <c r="G112" s="3">
        <f t="shared" si="0"/>
        <v>4.7096350501923255E-2</v>
      </c>
      <c r="H112" s="4">
        <f t="shared" si="1"/>
        <v>2.1428486055776892</v>
      </c>
      <c r="I112" s="1">
        <v>69</v>
      </c>
      <c r="J112" s="4">
        <f t="shared" si="2"/>
        <v>31.18</v>
      </c>
      <c r="K112" s="3">
        <f t="shared" si="3"/>
        <v>6.872509960159362E-2</v>
      </c>
      <c r="L112" s="1">
        <v>31</v>
      </c>
      <c r="M112" s="3">
        <f t="shared" si="4"/>
        <v>0.44927536231884058</v>
      </c>
      <c r="N112" s="1">
        <v>14</v>
      </c>
      <c r="O112" s="1">
        <f t="shared" si="5"/>
        <v>17</v>
      </c>
      <c r="P112" s="5">
        <f t="shared" si="6"/>
        <v>69.400645161290328</v>
      </c>
    </row>
    <row r="113" spans="1:16">
      <c r="A113" s="19">
        <v>45404</v>
      </c>
      <c r="B113" s="1" t="s">
        <v>18</v>
      </c>
      <c r="C113" s="1" t="s">
        <v>19</v>
      </c>
      <c r="D113" s="1">
        <v>2146.15</v>
      </c>
      <c r="E113" s="1">
        <v>18494</v>
      </c>
      <c r="F113" s="1">
        <v>995</v>
      </c>
      <c r="G113" s="3">
        <f t="shared" si="0"/>
        <v>5.3801232832269924E-2</v>
      </c>
      <c r="H113" s="4">
        <f t="shared" si="1"/>
        <v>2.1569346733668344</v>
      </c>
      <c r="I113" s="1">
        <v>69</v>
      </c>
      <c r="J113" s="4">
        <f t="shared" si="2"/>
        <v>31.103623188405798</v>
      </c>
      <c r="K113" s="3">
        <f t="shared" si="3"/>
        <v>6.9346733668341709E-2</v>
      </c>
      <c r="L113" s="1">
        <v>38</v>
      </c>
      <c r="M113" s="3">
        <f t="shared" si="4"/>
        <v>0.55072463768115942</v>
      </c>
      <c r="N113" s="1">
        <v>17</v>
      </c>
      <c r="O113" s="1">
        <f t="shared" si="5"/>
        <v>21</v>
      </c>
      <c r="P113" s="5">
        <f t="shared" si="6"/>
        <v>56.477631578947374</v>
      </c>
    </row>
    <row r="114" spans="1:16">
      <c r="A114" s="19">
        <v>45405</v>
      </c>
      <c r="B114" s="1" t="s">
        <v>18</v>
      </c>
      <c r="C114" s="1" t="s">
        <v>19</v>
      </c>
      <c r="D114" s="1">
        <v>2425.6999999999998</v>
      </c>
      <c r="E114" s="1">
        <v>22381</v>
      </c>
      <c r="F114" s="1">
        <v>1034</v>
      </c>
      <c r="G114" s="3">
        <f t="shared" si="0"/>
        <v>4.6199901702336801E-2</v>
      </c>
      <c r="H114" s="4">
        <f t="shared" si="1"/>
        <v>2.3459381044487424</v>
      </c>
      <c r="I114" s="1">
        <v>53</v>
      </c>
      <c r="J114" s="4">
        <f t="shared" si="2"/>
        <v>45.767924528301883</v>
      </c>
      <c r="K114" s="3">
        <f t="shared" si="3"/>
        <v>5.1257253384912958E-2</v>
      </c>
      <c r="L114" s="1">
        <v>24</v>
      </c>
      <c r="M114" s="3">
        <f t="shared" si="4"/>
        <v>0.45283018867924529</v>
      </c>
      <c r="N114" s="1">
        <v>19</v>
      </c>
      <c r="O114" s="1">
        <f t="shared" si="5"/>
        <v>5</v>
      </c>
      <c r="P114" s="5">
        <f t="shared" si="6"/>
        <v>101.07083333333333</v>
      </c>
    </row>
    <row r="115" spans="1:16">
      <c r="A115" s="19">
        <v>45406</v>
      </c>
      <c r="B115" s="1" t="s">
        <v>18</v>
      </c>
      <c r="C115" s="1" t="s">
        <v>19</v>
      </c>
      <c r="D115" s="1">
        <v>2113.66</v>
      </c>
      <c r="E115" s="1">
        <v>21497</v>
      </c>
      <c r="F115" s="1">
        <v>1002</v>
      </c>
      <c r="G115" s="3">
        <f t="shared" si="0"/>
        <v>4.6611155044889982E-2</v>
      </c>
      <c r="H115" s="4">
        <f t="shared" si="1"/>
        <v>2.109441117764471</v>
      </c>
      <c r="I115" s="1">
        <v>52</v>
      </c>
      <c r="J115" s="4">
        <f t="shared" si="2"/>
        <v>40.647307692307692</v>
      </c>
      <c r="K115" s="3">
        <f t="shared" si="3"/>
        <v>5.1896207584830337E-2</v>
      </c>
      <c r="L115" s="1">
        <v>34</v>
      </c>
      <c r="M115" s="3">
        <f t="shared" si="4"/>
        <v>0.65384615384615385</v>
      </c>
      <c r="N115" s="1">
        <v>18</v>
      </c>
      <c r="O115" s="1">
        <f t="shared" si="5"/>
        <v>16</v>
      </c>
      <c r="P115" s="5">
        <f t="shared" si="6"/>
        <v>62.166470588235292</v>
      </c>
    </row>
    <row r="116" spans="1:16">
      <c r="A116" s="19">
        <v>45407</v>
      </c>
      <c r="B116" s="1" t="s">
        <v>18</v>
      </c>
      <c r="C116" s="1" t="s">
        <v>19</v>
      </c>
      <c r="D116" s="1">
        <v>1862.78</v>
      </c>
      <c r="E116" s="1">
        <v>21887</v>
      </c>
      <c r="F116" s="1">
        <v>990</v>
      </c>
      <c r="G116" s="3">
        <f t="shared" si="0"/>
        <v>4.5232329693425319E-2</v>
      </c>
      <c r="H116" s="4">
        <f t="shared" si="1"/>
        <v>1.8815959595959595</v>
      </c>
      <c r="I116" s="1">
        <v>68</v>
      </c>
      <c r="J116" s="4">
        <f t="shared" si="2"/>
        <v>27.393823529411765</v>
      </c>
      <c r="K116" s="3">
        <f t="shared" si="3"/>
        <v>6.8686868686868685E-2</v>
      </c>
      <c r="L116" s="1">
        <v>31</v>
      </c>
      <c r="M116" s="3">
        <f t="shared" si="4"/>
        <v>0.45588235294117646</v>
      </c>
      <c r="N116" s="1">
        <v>17</v>
      </c>
      <c r="O116" s="1">
        <f t="shared" si="5"/>
        <v>14</v>
      </c>
      <c r="P116" s="5">
        <f t="shared" si="6"/>
        <v>60.089677419354835</v>
      </c>
    </row>
    <row r="117" spans="1:16">
      <c r="A117" s="19">
        <v>45408</v>
      </c>
      <c r="B117" s="1" t="s">
        <v>18</v>
      </c>
      <c r="C117" s="1" t="s">
        <v>19</v>
      </c>
      <c r="D117" s="1">
        <v>2104.34</v>
      </c>
      <c r="E117" s="1">
        <v>20668</v>
      </c>
      <c r="F117" s="1">
        <v>1175</v>
      </c>
      <c r="G117" s="3">
        <f t="shared" si="0"/>
        <v>5.68511708922005E-2</v>
      </c>
      <c r="H117" s="4">
        <f t="shared" si="1"/>
        <v>1.7909276595744683</v>
      </c>
      <c r="I117" s="1">
        <v>51</v>
      </c>
      <c r="J117" s="4">
        <f t="shared" si="2"/>
        <v>41.261568627450984</v>
      </c>
      <c r="K117" s="3">
        <f t="shared" si="3"/>
        <v>4.3404255319148939E-2</v>
      </c>
      <c r="L117" s="1">
        <v>38</v>
      </c>
      <c r="M117" s="3">
        <f t="shared" si="4"/>
        <v>0.74509803921568629</v>
      </c>
      <c r="N117" s="1">
        <v>13</v>
      </c>
      <c r="O117" s="1">
        <f t="shared" si="5"/>
        <v>25</v>
      </c>
      <c r="P117" s="5">
        <f t="shared" si="6"/>
        <v>55.377368421052637</v>
      </c>
    </row>
    <row r="118" spans="1:16">
      <c r="A118" s="19">
        <v>45409</v>
      </c>
      <c r="B118" s="1" t="s">
        <v>18</v>
      </c>
      <c r="C118" s="1" t="s">
        <v>19</v>
      </c>
      <c r="D118" s="1">
        <v>1937.7</v>
      </c>
      <c r="E118" s="1">
        <v>18574</v>
      </c>
      <c r="F118" s="1">
        <v>1126</v>
      </c>
      <c r="G118" s="3">
        <f t="shared" si="0"/>
        <v>6.0622375363411217E-2</v>
      </c>
      <c r="H118" s="4">
        <f t="shared" si="1"/>
        <v>1.7208703374777976</v>
      </c>
      <c r="I118" s="1">
        <v>66</v>
      </c>
      <c r="J118" s="4">
        <f t="shared" si="2"/>
        <v>29.359090909090909</v>
      </c>
      <c r="K118" s="3">
        <f t="shared" si="3"/>
        <v>5.8614564831261103E-2</v>
      </c>
      <c r="L118" s="1">
        <v>26</v>
      </c>
      <c r="M118" s="3">
        <f t="shared" si="4"/>
        <v>0.39393939393939392</v>
      </c>
      <c r="N118" s="1">
        <v>15</v>
      </c>
      <c r="O118" s="1">
        <f t="shared" si="5"/>
        <v>11</v>
      </c>
      <c r="P118" s="5">
        <f t="shared" si="6"/>
        <v>74.526923076923083</v>
      </c>
    </row>
    <row r="119" spans="1:16">
      <c r="A119" s="19">
        <v>45410</v>
      </c>
      <c r="B119" s="1" t="s">
        <v>18</v>
      </c>
      <c r="C119" s="1" t="s">
        <v>19</v>
      </c>
      <c r="D119" s="1">
        <v>1844.76</v>
      </c>
      <c r="E119" s="1">
        <v>20608</v>
      </c>
      <c r="F119" s="1">
        <v>1195</v>
      </c>
      <c r="G119" s="3">
        <f t="shared" si="0"/>
        <v>5.7987189440993792E-2</v>
      </c>
      <c r="H119" s="4">
        <f t="shared" si="1"/>
        <v>1.5437322175732218</v>
      </c>
      <c r="I119" s="1">
        <v>58</v>
      </c>
      <c r="J119" s="4">
        <f t="shared" si="2"/>
        <v>31.806206896551725</v>
      </c>
      <c r="K119" s="3">
        <f t="shared" si="3"/>
        <v>4.8535564853556486E-2</v>
      </c>
      <c r="L119" s="1">
        <v>28</v>
      </c>
      <c r="M119" s="3">
        <f t="shared" si="4"/>
        <v>0.48275862068965519</v>
      </c>
      <c r="N119" s="1">
        <v>11</v>
      </c>
      <c r="O119" s="1">
        <f t="shared" si="5"/>
        <v>17</v>
      </c>
      <c r="P119" s="5">
        <f t="shared" si="6"/>
        <v>65.88428571428571</v>
      </c>
    </row>
    <row r="120" spans="1:16">
      <c r="A120" s="19">
        <v>45411</v>
      </c>
      <c r="B120" s="1" t="s">
        <v>18</v>
      </c>
      <c r="C120" s="1" t="s">
        <v>19</v>
      </c>
      <c r="D120" s="1">
        <v>2008.47</v>
      </c>
      <c r="E120" s="1">
        <v>20171</v>
      </c>
      <c r="F120" s="1">
        <v>1142</v>
      </c>
      <c r="G120" s="3">
        <f t="shared" si="0"/>
        <v>5.661593376629815E-2</v>
      </c>
      <c r="H120" s="4">
        <f t="shared" si="1"/>
        <v>1.7587302977232926</v>
      </c>
      <c r="I120" s="1">
        <v>52</v>
      </c>
      <c r="J120" s="4">
        <f t="shared" si="2"/>
        <v>38.62442307692308</v>
      </c>
      <c r="K120" s="3">
        <f t="shared" si="3"/>
        <v>4.553415061295972E-2</v>
      </c>
      <c r="L120" s="1">
        <v>36</v>
      </c>
      <c r="M120" s="3">
        <f t="shared" si="4"/>
        <v>0.69230769230769229</v>
      </c>
      <c r="N120" s="1">
        <v>16</v>
      </c>
      <c r="O120" s="1">
        <f t="shared" si="5"/>
        <v>20</v>
      </c>
      <c r="P120" s="5">
        <f t="shared" si="6"/>
        <v>55.790833333333332</v>
      </c>
    </row>
    <row r="121" spans="1:16">
      <c r="A121" s="19">
        <v>45412</v>
      </c>
      <c r="B121" s="1" t="s">
        <v>18</v>
      </c>
      <c r="C121" s="1" t="s">
        <v>19</v>
      </c>
      <c r="D121" s="1">
        <v>2414.65</v>
      </c>
      <c r="E121" s="1">
        <v>18600</v>
      </c>
      <c r="F121" s="1">
        <v>1181</v>
      </c>
      <c r="G121" s="3">
        <f t="shared" si="0"/>
        <v>6.3494623655913976E-2</v>
      </c>
      <c r="H121" s="4">
        <f t="shared" si="1"/>
        <v>2.0445808636748519</v>
      </c>
      <c r="I121" s="1">
        <v>52</v>
      </c>
      <c r="J121" s="4">
        <f t="shared" si="2"/>
        <v>46.435576923076923</v>
      </c>
      <c r="K121" s="3">
        <f t="shared" si="3"/>
        <v>4.4030482641828961E-2</v>
      </c>
      <c r="L121" s="1">
        <v>32</v>
      </c>
      <c r="M121" s="3">
        <f t="shared" si="4"/>
        <v>0.61538461538461542</v>
      </c>
      <c r="N121" s="1">
        <v>18</v>
      </c>
      <c r="O121" s="1">
        <f t="shared" si="5"/>
        <v>14</v>
      </c>
      <c r="P121" s="5">
        <f t="shared" si="6"/>
        <v>75.457812500000003</v>
      </c>
    </row>
    <row r="122" spans="1:16">
      <c r="A122" s="19">
        <v>45383</v>
      </c>
      <c r="B122" s="1" t="s">
        <v>16</v>
      </c>
      <c r="C122" s="1" t="s">
        <v>20</v>
      </c>
      <c r="D122" s="1">
        <v>2007.78</v>
      </c>
      <c r="E122" s="1">
        <v>22655</v>
      </c>
      <c r="F122" s="1">
        <v>918</v>
      </c>
      <c r="G122" s="3">
        <f t="shared" si="0"/>
        <v>4.0520856323107479E-2</v>
      </c>
      <c r="H122" s="4">
        <f t="shared" si="1"/>
        <v>2.187124183006536</v>
      </c>
      <c r="I122" s="1">
        <v>59</v>
      </c>
      <c r="J122" s="4">
        <f t="shared" si="2"/>
        <v>34.03016949152542</v>
      </c>
      <c r="K122" s="3">
        <f t="shared" si="3"/>
        <v>6.4270152505446626E-2</v>
      </c>
      <c r="L122" s="1">
        <v>34</v>
      </c>
      <c r="M122" s="3">
        <f t="shared" si="4"/>
        <v>0.57627118644067798</v>
      </c>
      <c r="N122" s="1">
        <v>16</v>
      </c>
      <c r="O122" s="1">
        <f t="shared" si="5"/>
        <v>18</v>
      </c>
      <c r="P122" s="5">
        <f t="shared" si="6"/>
        <v>59.052352941176473</v>
      </c>
    </row>
    <row r="123" spans="1:16">
      <c r="A123" s="19">
        <v>45384</v>
      </c>
      <c r="B123" s="1" t="s">
        <v>16</v>
      </c>
      <c r="C123" s="1" t="s">
        <v>20</v>
      </c>
      <c r="D123" s="1">
        <v>2083.0700000000002</v>
      </c>
      <c r="E123" s="1">
        <v>19843</v>
      </c>
      <c r="F123" s="1">
        <v>1133</v>
      </c>
      <c r="G123" s="3">
        <f t="shared" si="0"/>
        <v>5.709822103512574E-2</v>
      </c>
      <c r="H123" s="4">
        <f t="shared" si="1"/>
        <v>1.8385436893203886</v>
      </c>
      <c r="I123" s="1">
        <v>63</v>
      </c>
      <c r="J123" s="4">
        <f t="shared" si="2"/>
        <v>33.064603174603178</v>
      </c>
      <c r="K123" s="3">
        <f t="shared" si="3"/>
        <v>5.5604589585172108E-2</v>
      </c>
      <c r="L123" s="1">
        <v>34</v>
      </c>
      <c r="M123" s="3">
        <f t="shared" si="4"/>
        <v>0.53968253968253965</v>
      </c>
      <c r="N123" s="1">
        <v>10</v>
      </c>
      <c r="O123" s="1">
        <f t="shared" si="5"/>
        <v>24</v>
      </c>
      <c r="P123" s="5">
        <f t="shared" si="6"/>
        <v>61.266764705882359</v>
      </c>
    </row>
    <row r="124" spans="1:16">
      <c r="A124" s="19">
        <v>45385</v>
      </c>
      <c r="B124" s="1" t="s">
        <v>16</v>
      </c>
      <c r="C124" s="1" t="s">
        <v>20</v>
      </c>
      <c r="D124" s="1">
        <v>2458.37</v>
      </c>
      <c r="E124" s="1">
        <v>22040</v>
      </c>
      <c r="F124" s="1">
        <v>968</v>
      </c>
      <c r="G124" s="3">
        <f t="shared" si="0"/>
        <v>4.3920145190562615E-2</v>
      </c>
      <c r="H124" s="4">
        <f>D124/F124</f>
        <v>2.539638429752066</v>
      </c>
      <c r="I124" s="1">
        <v>64</v>
      </c>
      <c r="J124" s="4">
        <f t="shared" si="2"/>
        <v>38.412031249999998</v>
      </c>
      <c r="K124" s="3">
        <f t="shared" si="3"/>
        <v>6.6115702479338845E-2</v>
      </c>
      <c r="L124" s="1">
        <v>30</v>
      </c>
      <c r="M124" s="3">
        <f t="shared" si="4"/>
        <v>0.46875</v>
      </c>
      <c r="N124" s="1">
        <v>15</v>
      </c>
      <c r="O124" s="1">
        <f t="shared" si="5"/>
        <v>15</v>
      </c>
      <c r="P124" s="5">
        <f t="shared" si="6"/>
        <v>81.945666666666668</v>
      </c>
    </row>
    <row r="125" spans="1:16">
      <c r="A125" s="19">
        <v>45386</v>
      </c>
      <c r="B125" s="1" t="s">
        <v>16</v>
      </c>
      <c r="C125" s="1" t="s">
        <v>20</v>
      </c>
      <c r="D125" s="1">
        <v>1970.87</v>
      </c>
      <c r="E125" s="1">
        <v>22842</v>
      </c>
      <c r="F125" s="1">
        <v>936</v>
      </c>
      <c r="G125" s="3">
        <f t="shared" si="0"/>
        <v>4.097714736012608E-2</v>
      </c>
      <c r="H125" s="4">
        <f t="shared" si="1"/>
        <v>2.1056303418803419</v>
      </c>
      <c r="I125" s="1">
        <v>51</v>
      </c>
      <c r="J125" s="4">
        <f t="shared" si="2"/>
        <v>38.644509803921565</v>
      </c>
      <c r="K125" s="3">
        <f t="shared" si="3"/>
        <v>5.4487179487179488E-2</v>
      </c>
      <c r="L125" s="1">
        <v>37</v>
      </c>
      <c r="M125" s="3">
        <f t="shared" si="4"/>
        <v>0.72549019607843135</v>
      </c>
      <c r="N125" s="1">
        <v>19</v>
      </c>
      <c r="O125" s="1">
        <f t="shared" si="5"/>
        <v>18</v>
      </c>
      <c r="P125" s="5">
        <f t="shared" si="6"/>
        <v>53.266756756756756</v>
      </c>
    </row>
    <row r="126" spans="1:16">
      <c r="A126" s="19">
        <v>45387</v>
      </c>
      <c r="B126" s="1" t="s">
        <v>16</v>
      </c>
      <c r="C126" s="1" t="s">
        <v>20</v>
      </c>
      <c r="D126" s="1">
        <v>1854.31</v>
      </c>
      <c r="E126" s="1">
        <v>20546</v>
      </c>
      <c r="F126" s="1">
        <v>1073</v>
      </c>
      <c r="G126" s="3">
        <f t="shared" si="0"/>
        <v>5.2224277231577923E-2</v>
      </c>
      <c r="H126" s="4">
        <f t="shared" si="1"/>
        <v>1.7281547064305685</v>
      </c>
      <c r="I126" s="1">
        <v>54</v>
      </c>
      <c r="J126" s="4">
        <f t="shared" si="2"/>
        <v>34.33907407407407</v>
      </c>
      <c r="K126" s="3">
        <f t="shared" si="3"/>
        <v>5.0326188257222737E-2</v>
      </c>
      <c r="L126" s="1">
        <v>37</v>
      </c>
      <c r="M126" s="3">
        <f t="shared" si="4"/>
        <v>0.68518518518518523</v>
      </c>
      <c r="N126" s="1">
        <v>13</v>
      </c>
      <c r="O126" s="1">
        <f t="shared" si="5"/>
        <v>24</v>
      </c>
      <c r="P126" s="5">
        <f t="shared" si="6"/>
        <v>50.116486486486487</v>
      </c>
    </row>
    <row r="127" spans="1:16">
      <c r="A127" s="19">
        <v>45388</v>
      </c>
      <c r="B127" s="1" t="s">
        <v>16</v>
      </c>
      <c r="C127" s="1" t="s">
        <v>20</v>
      </c>
      <c r="D127" s="1">
        <v>2341.1799999999998</v>
      </c>
      <c r="E127" s="1">
        <v>20760</v>
      </c>
      <c r="F127" s="1">
        <v>912</v>
      </c>
      <c r="G127" s="3">
        <f t="shared" si="0"/>
        <v>4.3930635838150288E-2</v>
      </c>
      <c r="H127" s="4">
        <f t="shared" si="1"/>
        <v>2.5670833333333332</v>
      </c>
      <c r="I127" s="1">
        <v>58</v>
      </c>
      <c r="J127" s="4">
        <f t="shared" si="2"/>
        <v>40.365172413793104</v>
      </c>
      <c r="K127" s="3">
        <f t="shared" si="3"/>
        <v>6.3596491228070179E-2</v>
      </c>
      <c r="L127" s="1">
        <v>31</v>
      </c>
      <c r="M127" s="3">
        <f t="shared" si="4"/>
        <v>0.53448275862068961</v>
      </c>
      <c r="N127" s="1">
        <v>13</v>
      </c>
      <c r="O127" s="1">
        <f t="shared" si="5"/>
        <v>18</v>
      </c>
      <c r="P127" s="5">
        <f t="shared" si="6"/>
        <v>75.521935483870962</v>
      </c>
    </row>
    <row r="128" spans="1:16">
      <c r="A128" s="19">
        <v>45389</v>
      </c>
      <c r="B128" s="1" t="s">
        <v>16</v>
      </c>
      <c r="C128" s="1" t="s">
        <v>20</v>
      </c>
      <c r="D128" s="1">
        <v>2152.2199999999998</v>
      </c>
      <c r="E128" s="1">
        <v>19581</v>
      </c>
      <c r="F128" s="1">
        <v>1133</v>
      </c>
      <c r="G128" s="3">
        <f t="shared" si="0"/>
        <v>5.7862213370103673E-2</v>
      </c>
      <c r="H128" s="4">
        <f t="shared" si="1"/>
        <v>1.8995763459841128</v>
      </c>
      <c r="I128" s="1">
        <v>58</v>
      </c>
      <c r="J128" s="4">
        <f t="shared" si="2"/>
        <v>37.107241379310338</v>
      </c>
      <c r="K128" s="3">
        <f t="shared" si="3"/>
        <v>5.1191526919682262E-2</v>
      </c>
      <c r="L128" s="1">
        <v>38</v>
      </c>
      <c r="M128" s="3">
        <f t="shared" si="4"/>
        <v>0.65517241379310343</v>
      </c>
      <c r="N128" s="1">
        <v>10</v>
      </c>
      <c r="O128" s="1">
        <f t="shared" si="5"/>
        <v>28</v>
      </c>
      <c r="P128" s="5">
        <f t="shared" si="6"/>
        <v>56.637368421052628</v>
      </c>
    </row>
    <row r="129" spans="1:16">
      <c r="A129" s="19">
        <v>45390</v>
      </c>
      <c r="B129" s="1" t="s">
        <v>16</v>
      </c>
      <c r="C129" s="1" t="s">
        <v>20</v>
      </c>
      <c r="D129" s="1">
        <v>2164.2800000000002</v>
      </c>
      <c r="E129" s="1">
        <v>22526</v>
      </c>
      <c r="F129" s="1">
        <v>1058</v>
      </c>
      <c r="G129" s="3">
        <f t="shared" si="0"/>
        <v>4.6967948148805824E-2</v>
      </c>
      <c r="H129" s="4">
        <f t="shared" si="1"/>
        <v>2.0456332703213613</v>
      </c>
      <c r="I129" s="1">
        <v>52</v>
      </c>
      <c r="J129" s="4">
        <f t="shared" si="2"/>
        <v>41.620769230769234</v>
      </c>
      <c r="K129" s="3">
        <f t="shared" si="3"/>
        <v>4.9149338374291113E-2</v>
      </c>
      <c r="L129" s="1">
        <v>30</v>
      </c>
      <c r="M129" s="3">
        <f t="shared" si="4"/>
        <v>0.57692307692307687</v>
      </c>
      <c r="N129" s="1">
        <v>15</v>
      </c>
      <c r="O129" s="1">
        <f t="shared" si="5"/>
        <v>15</v>
      </c>
      <c r="P129" s="5">
        <f t="shared" si="6"/>
        <v>72.14266666666667</v>
      </c>
    </row>
    <row r="130" spans="1:16">
      <c r="A130" s="19">
        <v>45391</v>
      </c>
      <c r="B130" s="1" t="s">
        <v>16</v>
      </c>
      <c r="C130" s="1" t="s">
        <v>20</v>
      </c>
      <c r="D130" s="1">
        <v>1999.37</v>
      </c>
      <c r="E130" s="1">
        <v>22601</v>
      </c>
      <c r="F130" s="1">
        <v>1114</v>
      </c>
      <c r="G130" s="3">
        <f t="shared" si="0"/>
        <v>4.9289854431219859E-2</v>
      </c>
      <c r="H130" s="4">
        <f t="shared" si="1"/>
        <v>1.7947666068222621</v>
      </c>
      <c r="I130" s="1">
        <v>60</v>
      </c>
      <c r="J130" s="4">
        <f t="shared" si="2"/>
        <v>33.322833333333328</v>
      </c>
      <c r="K130" s="3">
        <f t="shared" si="3"/>
        <v>5.385996409335727E-2</v>
      </c>
      <c r="L130" s="1">
        <v>25</v>
      </c>
      <c r="M130" s="3">
        <f t="shared" si="4"/>
        <v>0.41666666666666669</v>
      </c>
      <c r="N130" s="1">
        <v>11</v>
      </c>
      <c r="O130" s="1">
        <f t="shared" si="5"/>
        <v>14</v>
      </c>
      <c r="P130" s="5">
        <f t="shared" si="6"/>
        <v>79.974800000000002</v>
      </c>
    </row>
    <row r="131" spans="1:16">
      <c r="A131" s="19">
        <v>45392</v>
      </c>
      <c r="B131" s="1" t="s">
        <v>16</v>
      </c>
      <c r="C131" s="1" t="s">
        <v>20</v>
      </c>
      <c r="D131" s="1">
        <v>2358.67</v>
      </c>
      <c r="E131" s="1">
        <v>22829</v>
      </c>
      <c r="F131" s="1">
        <v>1093</v>
      </c>
      <c r="G131" s="3">
        <f t="shared" si="0"/>
        <v>4.7877699417407681E-2</v>
      </c>
      <c r="H131" s="4">
        <f t="shared" si="1"/>
        <v>2.1579780420860017</v>
      </c>
      <c r="I131" s="1">
        <v>68</v>
      </c>
      <c r="J131" s="4">
        <f t="shared" si="2"/>
        <v>34.686323529411766</v>
      </c>
      <c r="K131" s="3">
        <f t="shared" si="3"/>
        <v>6.2214089661482161E-2</v>
      </c>
      <c r="L131" s="1">
        <v>33</v>
      </c>
      <c r="M131" s="3">
        <f t="shared" si="4"/>
        <v>0.48529411764705882</v>
      </c>
      <c r="N131" s="1">
        <v>16</v>
      </c>
      <c r="O131" s="1">
        <f t="shared" si="5"/>
        <v>17</v>
      </c>
      <c r="P131" s="5">
        <f t="shared" si="6"/>
        <v>71.474848484848494</v>
      </c>
    </row>
    <row r="132" spans="1:16">
      <c r="A132" s="19">
        <v>45393</v>
      </c>
      <c r="B132" s="1" t="s">
        <v>16</v>
      </c>
      <c r="C132" s="1" t="s">
        <v>20</v>
      </c>
      <c r="D132" s="1">
        <v>1959.07</v>
      </c>
      <c r="E132" s="1">
        <v>21607</v>
      </c>
      <c r="F132" s="1">
        <v>1016</v>
      </c>
      <c r="G132" s="3">
        <f t="shared" si="0"/>
        <v>4.7021798491229692E-2</v>
      </c>
      <c r="H132" s="4">
        <f t="shared" si="1"/>
        <v>1.9282185039370079</v>
      </c>
      <c r="I132" s="1">
        <v>54</v>
      </c>
      <c r="J132" s="4">
        <f t="shared" si="2"/>
        <v>36.279074074074074</v>
      </c>
      <c r="K132" s="3">
        <f t="shared" si="3"/>
        <v>5.3149606299212601E-2</v>
      </c>
      <c r="L132" s="1">
        <v>21</v>
      </c>
      <c r="M132" s="3">
        <f t="shared" si="4"/>
        <v>0.3888888888888889</v>
      </c>
      <c r="N132" s="1">
        <v>11</v>
      </c>
      <c r="O132" s="1">
        <f t="shared" si="5"/>
        <v>10</v>
      </c>
      <c r="P132" s="5">
        <f t="shared" si="6"/>
        <v>93.289047619047622</v>
      </c>
    </row>
    <row r="133" spans="1:16">
      <c r="A133" s="19">
        <v>45394</v>
      </c>
      <c r="B133" s="1" t="s">
        <v>16</v>
      </c>
      <c r="C133" s="1" t="s">
        <v>20</v>
      </c>
      <c r="D133" s="1">
        <v>2045.06</v>
      </c>
      <c r="E133" s="1">
        <v>21757</v>
      </c>
      <c r="F133" s="1">
        <v>1170</v>
      </c>
      <c r="G133" s="3">
        <f t="shared" si="0"/>
        <v>5.3775796295445141E-2</v>
      </c>
      <c r="H133" s="4">
        <f t="shared" si="1"/>
        <v>1.7479145299145298</v>
      </c>
      <c r="I133" s="1">
        <v>57</v>
      </c>
      <c r="J133" s="4">
        <f t="shared" si="2"/>
        <v>35.878245614035087</v>
      </c>
      <c r="K133" s="3">
        <f t="shared" si="3"/>
        <v>4.8717948717948718E-2</v>
      </c>
      <c r="L133" s="1">
        <v>24</v>
      </c>
      <c r="M133" s="3">
        <f t="shared" si="4"/>
        <v>0.42105263157894735</v>
      </c>
      <c r="N133" s="1">
        <v>15</v>
      </c>
      <c r="O133" s="1">
        <f t="shared" si="5"/>
        <v>9</v>
      </c>
      <c r="P133" s="5">
        <f t="shared" si="6"/>
        <v>85.210833333333326</v>
      </c>
    </row>
    <row r="134" spans="1:16">
      <c r="A134" s="19">
        <v>45395</v>
      </c>
      <c r="B134" s="1" t="s">
        <v>16</v>
      </c>
      <c r="C134" s="1" t="s">
        <v>20</v>
      </c>
      <c r="D134" s="1">
        <v>2409.3200000000002</v>
      </c>
      <c r="E134" s="1">
        <v>20929</v>
      </c>
      <c r="F134" s="1">
        <v>1178</v>
      </c>
      <c r="G134" s="3">
        <f t="shared" si="0"/>
        <v>5.6285536814945768E-2</v>
      </c>
      <c r="H134" s="4">
        <f t="shared" si="1"/>
        <v>2.0452631578947371</v>
      </c>
      <c r="I134" s="1">
        <v>53</v>
      </c>
      <c r="J134" s="4">
        <f t="shared" si="2"/>
        <v>45.458867924528306</v>
      </c>
      <c r="K134" s="3">
        <f t="shared" si="3"/>
        <v>4.4991511035653652E-2</v>
      </c>
      <c r="L134" s="1">
        <v>26</v>
      </c>
      <c r="M134" s="3">
        <f t="shared" si="4"/>
        <v>0.49056603773584906</v>
      </c>
      <c r="N134" s="1">
        <v>19</v>
      </c>
      <c r="O134" s="1">
        <f t="shared" si="5"/>
        <v>7</v>
      </c>
      <c r="P134" s="5">
        <f t="shared" si="6"/>
        <v>92.666153846153847</v>
      </c>
    </row>
    <row r="135" spans="1:16">
      <c r="A135" s="19">
        <v>45396</v>
      </c>
      <c r="B135" s="1" t="s">
        <v>16</v>
      </c>
      <c r="C135" s="1" t="s">
        <v>20</v>
      </c>
      <c r="D135" s="1">
        <v>2003.05</v>
      </c>
      <c r="E135" s="1">
        <v>21241</v>
      </c>
      <c r="F135" s="1">
        <v>1118</v>
      </c>
      <c r="G135" s="3">
        <f t="shared" si="0"/>
        <v>5.2634056776987903E-2</v>
      </c>
      <c r="H135" s="4">
        <f t="shared" si="1"/>
        <v>1.7916368515205725</v>
      </c>
      <c r="I135" s="1">
        <v>63</v>
      </c>
      <c r="J135" s="4">
        <f t="shared" si="2"/>
        <v>31.794444444444444</v>
      </c>
      <c r="K135" s="3">
        <f t="shared" si="3"/>
        <v>5.635062611806798E-2</v>
      </c>
      <c r="L135" s="1">
        <v>23</v>
      </c>
      <c r="M135" s="3">
        <f t="shared" si="4"/>
        <v>0.36507936507936506</v>
      </c>
      <c r="N135" s="1">
        <v>19</v>
      </c>
      <c r="O135" s="1">
        <f t="shared" si="5"/>
        <v>4</v>
      </c>
      <c r="P135" s="5">
        <f t="shared" si="6"/>
        <v>87.089130434782604</v>
      </c>
    </row>
    <row r="136" spans="1:16">
      <c r="A136" s="19">
        <v>45397</v>
      </c>
      <c r="B136" s="1" t="s">
        <v>16</v>
      </c>
      <c r="C136" s="1" t="s">
        <v>20</v>
      </c>
      <c r="D136" s="1">
        <v>2056.46</v>
      </c>
      <c r="E136" s="1">
        <v>18438</v>
      </c>
      <c r="F136" s="1">
        <v>1042</v>
      </c>
      <c r="G136" s="3">
        <f t="shared" si="0"/>
        <v>5.6513721661785442E-2</v>
      </c>
      <c r="H136" s="4">
        <f t="shared" si="1"/>
        <v>1.973570057581574</v>
      </c>
      <c r="I136" s="1">
        <v>63</v>
      </c>
      <c r="J136" s="4">
        <f t="shared" si="2"/>
        <v>32.642222222222223</v>
      </c>
      <c r="K136" s="3">
        <f t="shared" si="3"/>
        <v>6.0460652591170824E-2</v>
      </c>
      <c r="L136" s="1">
        <v>34</v>
      </c>
      <c r="M136" s="3">
        <f t="shared" si="4"/>
        <v>0.53968253968253965</v>
      </c>
      <c r="N136" s="1">
        <v>17</v>
      </c>
      <c r="O136" s="1">
        <f t="shared" si="5"/>
        <v>17</v>
      </c>
      <c r="P136" s="5">
        <f>D136/L136</f>
        <v>60.484117647058824</v>
      </c>
    </row>
    <row r="137" spans="1:16">
      <c r="A137" s="19">
        <v>45398</v>
      </c>
      <c r="B137" s="1" t="s">
        <v>16</v>
      </c>
      <c r="C137" s="1" t="s">
        <v>20</v>
      </c>
      <c r="D137" s="1">
        <v>1923.66</v>
      </c>
      <c r="E137" s="1">
        <v>19529</v>
      </c>
      <c r="F137" s="1">
        <v>1010</v>
      </c>
      <c r="G137" s="3">
        <f t="shared" si="0"/>
        <v>5.171795790875109E-2</v>
      </c>
      <c r="H137" s="4">
        <f t="shared" si="1"/>
        <v>1.9046138613861388</v>
      </c>
      <c r="I137" s="1">
        <v>50</v>
      </c>
      <c r="J137" s="4">
        <f t="shared" si="2"/>
        <v>38.473199999999999</v>
      </c>
      <c r="K137" s="3">
        <f t="shared" si="3"/>
        <v>4.9504950495049507E-2</v>
      </c>
      <c r="L137" s="1">
        <v>29</v>
      </c>
      <c r="M137" s="3">
        <f t="shared" si="4"/>
        <v>0.57999999999999996</v>
      </c>
      <c r="N137" s="1">
        <v>18</v>
      </c>
      <c r="O137" s="1">
        <f t="shared" si="5"/>
        <v>11</v>
      </c>
      <c r="P137" s="5">
        <f t="shared" si="6"/>
        <v>66.333103448275864</v>
      </c>
    </row>
    <row r="138" spans="1:16">
      <c r="A138" s="19">
        <v>45399</v>
      </c>
      <c r="B138" s="1" t="s">
        <v>16</v>
      </c>
      <c r="C138" s="1" t="s">
        <v>20</v>
      </c>
      <c r="D138" s="1">
        <v>2014.45</v>
      </c>
      <c r="E138" s="1">
        <v>19648</v>
      </c>
      <c r="F138" s="1">
        <v>977</v>
      </c>
      <c r="G138" s="3">
        <f t="shared" si="0"/>
        <v>4.9725162866449513E-2</v>
      </c>
      <c r="H138" s="4">
        <f t="shared" si="1"/>
        <v>2.0618730808597747</v>
      </c>
      <c r="I138" s="1">
        <v>56</v>
      </c>
      <c r="J138" s="4">
        <f t="shared" si="2"/>
        <v>35.972321428571426</v>
      </c>
      <c r="K138" s="3">
        <f t="shared" si="3"/>
        <v>5.7318321392016376E-2</v>
      </c>
      <c r="L138" s="1">
        <v>36</v>
      </c>
      <c r="M138" s="3">
        <f t="shared" si="4"/>
        <v>0.6428571428571429</v>
      </c>
      <c r="N138" s="1">
        <v>17</v>
      </c>
      <c r="O138" s="1">
        <f t="shared" si="5"/>
        <v>19</v>
      </c>
      <c r="P138" s="5">
        <f t="shared" si="6"/>
        <v>55.956944444444446</v>
      </c>
    </row>
    <row r="139" spans="1:16">
      <c r="A139" s="19">
        <v>45400</v>
      </c>
      <c r="B139" s="1" t="s">
        <v>16</v>
      </c>
      <c r="C139" s="1" t="s">
        <v>20</v>
      </c>
      <c r="D139" s="1">
        <v>2235.11</v>
      </c>
      <c r="E139" s="1">
        <v>21138</v>
      </c>
      <c r="F139" s="1">
        <v>1194</v>
      </c>
      <c r="G139" s="3">
        <f t="shared" si="0"/>
        <v>5.6485949474879366E-2</v>
      </c>
      <c r="H139" s="4">
        <f t="shared" si="1"/>
        <v>1.8719514237855948</v>
      </c>
      <c r="I139" s="1">
        <v>67</v>
      </c>
      <c r="J139" s="4">
        <f t="shared" si="2"/>
        <v>33.359850746268656</v>
      </c>
      <c r="K139" s="3">
        <f t="shared" si="3"/>
        <v>5.6113902847571187E-2</v>
      </c>
      <c r="L139" s="1">
        <v>29</v>
      </c>
      <c r="M139" s="3">
        <f t="shared" si="4"/>
        <v>0.43283582089552236</v>
      </c>
      <c r="N139" s="1">
        <v>16</v>
      </c>
      <c r="O139" s="1">
        <f t="shared" si="5"/>
        <v>13</v>
      </c>
      <c r="P139" s="5">
        <f t="shared" si="6"/>
        <v>77.072758620689655</v>
      </c>
    </row>
    <row r="140" spans="1:16">
      <c r="A140" s="19">
        <v>45401</v>
      </c>
      <c r="B140" s="1" t="s">
        <v>16</v>
      </c>
      <c r="C140" s="1" t="s">
        <v>20</v>
      </c>
      <c r="D140" s="1">
        <v>1992.01</v>
      </c>
      <c r="E140" s="1">
        <v>20873</v>
      </c>
      <c r="F140" s="1">
        <v>1120</v>
      </c>
      <c r="G140" s="3">
        <f t="shared" si="0"/>
        <v>5.3657835481243712E-2</v>
      </c>
      <c r="H140" s="4">
        <f t="shared" si="1"/>
        <v>1.7785803571428571</v>
      </c>
      <c r="I140" s="1">
        <v>68</v>
      </c>
      <c r="J140" s="4">
        <f t="shared" si="2"/>
        <v>29.294264705882352</v>
      </c>
      <c r="K140" s="3">
        <f t="shared" si="3"/>
        <v>6.0714285714285714E-2</v>
      </c>
      <c r="L140" s="1">
        <v>32</v>
      </c>
      <c r="M140" s="3">
        <f t="shared" si="4"/>
        <v>0.47058823529411764</v>
      </c>
      <c r="N140" s="1">
        <v>12</v>
      </c>
      <c r="O140" s="1">
        <f t="shared" si="5"/>
        <v>20</v>
      </c>
      <c r="P140" s="5">
        <f t="shared" si="6"/>
        <v>62.2503125</v>
      </c>
    </row>
    <row r="141" spans="1:16">
      <c r="A141" s="19">
        <v>45402</v>
      </c>
      <c r="B141" s="1" t="s">
        <v>16</v>
      </c>
      <c r="C141" s="1" t="s">
        <v>20</v>
      </c>
      <c r="D141" s="1">
        <v>1935.74</v>
      </c>
      <c r="E141" s="1">
        <v>22888</v>
      </c>
      <c r="F141" s="1">
        <v>1054</v>
      </c>
      <c r="G141" s="3">
        <f t="shared" si="0"/>
        <v>4.6050332051730161E-2</v>
      </c>
      <c r="H141" s="4">
        <f t="shared" si="1"/>
        <v>1.8365654648956358</v>
      </c>
      <c r="I141" s="1">
        <v>62</v>
      </c>
      <c r="J141" s="4">
        <f t="shared" si="2"/>
        <v>31.221612903225807</v>
      </c>
      <c r="K141" s="3">
        <f t="shared" si="3"/>
        <v>5.8823529411764705E-2</v>
      </c>
      <c r="L141" s="1">
        <v>34</v>
      </c>
      <c r="M141" s="3">
        <f t="shared" si="4"/>
        <v>0.54838709677419351</v>
      </c>
      <c r="N141" s="1">
        <v>13</v>
      </c>
      <c r="O141" s="1">
        <f t="shared" si="5"/>
        <v>21</v>
      </c>
      <c r="P141" s="5">
        <f t="shared" si="6"/>
        <v>56.933529411764709</v>
      </c>
    </row>
    <row r="142" spans="1:16">
      <c r="A142" s="19">
        <v>45403</v>
      </c>
      <c r="B142" s="1" t="s">
        <v>16</v>
      </c>
      <c r="C142" s="1" t="s">
        <v>20</v>
      </c>
      <c r="D142" s="1">
        <v>2355.83</v>
      </c>
      <c r="E142" s="1">
        <v>22331</v>
      </c>
      <c r="F142" s="1">
        <v>918</v>
      </c>
      <c r="G142" s="3">
        <f t="shared" si="0"/>
        <v>4.1108772558326991E-2</v>
      </c>
      <c r="H142" s="4">
        <f t="shared" si="1"/>
        <v>2.5662636165577339</v>
      </c>
      <c r="I142" s="1">
        <v>54</v>
      </c>
      <c r="J142" s="4">
        <f t="shared" si="2"/>
        <v>43.626481481481477</v>
      </c>
      <c r="K142" s="3">
        <f t="shared" si="3"/>
        <v>5.8823529411764705E-2</v>
      </c>
      <c r="L142" s="1">
        <v>25</v>
      </c>
      <c r="M142" s="3">
        <f t="shared" si="4"/>
        <v>0.46296296296296297</v>
      </c>
      <c r="N142" s="1">
        <v>19</v>
      </c>
      <c r="O142" s="1">
        <f t="shared" si="5"/>
        <v>6</v>
      </c>
      <c r="P142" s="5">
        <f t="shared" si="6"/>
        <v>94.233199999999997</v>
      </c>
    </row>
    <row r="143" spans="1:16">
      <c r="A143" s="19">
        <v>45404</v>
      </c>
      <c r="B143" s="1" t="s">
        <v>16</v>
      </c>
      <c r="C143" s="1" t="s">
        <v>20</v>
      </c>
      <c r="D143" s="1">
        <v>2110.46</v>
      </c>
      <c r="E143" s="1">
        <v>18019</v>
      </c>
      <c r="F143" s="1">
        <v>1072</v>
      </c>
      <c r="G143" s="3">
        <f t="shared" si="0"/>
        <v>5.9492757644708363E-2</v>
      </c>
      <c r="H143" s="4">
        <f t="shared" si="1"/>
        <v>1.9687126865671642</v>
      </c>
      <c r="I143" s="1">
        <v>62</v>
      </c>
      <c r="J143" s="4">
        <f t="shared" si="2"/>
        <v>34.039677419354838</v>
      </c>
      <c r="K143" s="3">
        <f t="shared" si="3"/>
        <v>5.7835820895522388E-2</v>
      </c>
      <c r="L143" s="1">
        <v>28</v>
      </c>
      <c r="M143" s="3">
        <f t="shared" si="4"/>
        <v>0.45161290322580644</v>
      </c>
      <c r="N143" s="1">
        <v>15</v>
      </c>
      <c r="O143" s="1">
        <f t="shared" si="5"/>
        <v>13</v>
      </c>
      <c r="P143" s="5">
        <f t="shared" si="6"/>
        <v>75.373571428571424</v>
      </c>
    </row>
    <row r="144" spans="1:16">
      <c r="A144" s="19">
        <v>45405</v>
      </c>
      <c r="B144" s="1" t="s">
        <v>16</v>
      </c>
      <c r="C144" s="1" t="s">
        <v>20</v>
      </c>
      <c r="D144" s="1">
        <v>1864.22</v>
      </c>
      <c r="E144" s="1">
        <v>21012</v>
      </c>
      <c r="F144" s="1">
        <v>950</v>
      </c>
      <c r="G144" s="3">
        <f t="shared" si="0"/>
        <v>4.5212259661146011E-2</v>
      </c>
      <c r="H144" s="4">
        <f t="shared" si="1"/>
        <v>1.9623368421052632</v>
      </c>
      <c r="I144" s="1">
        <v>68</v>
      </c>
      <c r="J144" s="4">
        <f t="shared" si="2"/>
        <v>27.414999999999999</v>
      </c>
      <c r="K144" s="3">
        <f t="shared" si="3"/>
        <v>7.1578947368421048E-2</v>
      </c>
      <c r="L144" s="1">
        <v>27</v>
      </c>
      <c r="M144" s="3">
        <f t="shared" si="4"/>
        <v>0.39705882352941174</v>
      </c>
      <c r="N144" s="1">
        <v>16</v>
      </c>
      <c r="O144" s="1">
        <f t="shared" si="5"/>
        <v>11</v>
      </c>
      <c r="P144" s="5">
        <f t="shared" si="6"/>
        <v>69.04518518518519</v>
      </c>
    </row>
    <row r="145" spans="1:16">
      <c r="A145" s="19">
        <v>45406</v>
      </c>
      <c r="B145" s="1" t="s">
        <v>16</v>
      </c>
      <c r="C145" s="1" t="s">
        <v>20</v>
      </c>
      <c r="D145" s="1">
        <v>2102.31</v>
      </c>
      <c r="E145" s="1">
        <v>19968</v>
      </c>
      <c r="F145" s="1">
        <v>904</v>
      </c>
      <c r="G145" s="3">
        <f t="shared" si="0"/>
        <v>4.5272435897435896E-2</v>
      </c>
      <c r="H145" s="4">
        <f t="shared" si="1"/>
        <v>2.3255641592920355</v>
      </c>
      <c r="I145" s="1">
        <v>53</v>
      </c>
      <c r="J145" s="4">
        <f t="shared" si="2"/>
        <v>39.666226415094336</v>
      </c>
      <c r="K145" s="3">
        <f t="shared" si="3"/>
        <v>5.8628318584070797E-2</v>
      </c>
      <c r="L145" s="1">
        <v>28</v>
      </c>
      <c r="M145" s="3">
        <f t="shared" si="4"/>
        <v>0.52830188679245282</v>
      </c>
      <c r="N145" s="1">
        <v>17</v>
      </c>
      <c r="O145" s="1">
        <f t="shared" si="5"/>
        <v>11</v>
      </c>
      <c r="P145" s="5">
        <f t="shared" si="6"/>
        <v>75.082499999999996</v>
      </c>
    </row>
    <row r="146" spans="1:16">
      <c r="A146" s="19">
        <v>45407</v>
      </c>
      <c r="B146" s="1" t="s">
        <v>16</v>
      </c>
      <c r="C146" s="1" t="s">
        <v>20</v>
      </c>
      <c r="D146" s="1">
        <v>2056.42</v>
      </c>
      <c r="E146" s="1">
        <v>20171</v>
      </c>
      <c r="F146" s="1">
        <v>1130</v>
      </c>
      <c r="G146" s="3">
        <f t="shared" si="0"/>
        <v>5.6021020276634775E-2</v>
      </c>
      <c r="H146" s="4">
        <f t="shared" si="1"/>
        <v>1.8198407079646017</v>
      </c>
      <c r="I146" s="1">
        <v>51</v>
      </c>
      <c r="J146" s="4">
        <f t="shared" si="2"/>
        <v>40.321960784313724</v>
      </c>
      <c r="K146" s="3">
        <f t="shared" si="3"/>
        <v>4.5132743362831858E-2</v>
      </c>
      <c r="L146" s="1">
        <v>28</v>
      </c>
      <c r="M146" s="3">
        <f t="shared" si="4"/>
        <v>0.5490196078431373</v>
      </c>
      <c r="N146" s="1">
        <v>10</v>
      </c>
      <c r="O146" s="1">
        <f t="shared" si="5"/>
        <v>18</v>
      </c>
      <c r="P146" s="5">
        <f t="shared" si="6"/>
        <v>73.443571428571431</v>
      </c>
    </row>
    <row r="147" spans="1:16">
      <c r="A147" s="19">
        <v>45408</v>
      </c>
      <c r="B147" s="1" t="s">
        <v>16</v>
      </c>
      <c r="C147" s="1" t="s">
        <v>20</v>
      </c>
      <c r="D147" s="1">
        <v>1933.84</v>
      </c>
      <c r="E147" s="1">
        <v>22898</v>
      </c>
      <c r="F147" s="1">
        <v>1035</v>
      </c>
      <c r="G147" s="3">
        <f t="shared" si="0"/>
        <v>4.52004541881387E-2</v>
      </c>
      <c r="H147" s="4">
        <f t="shared" si="1"/>
        <v>1.8684444444444444</v>
      </c>
      <c r="I147" s="1">
        <v>60</v>
      </c>
      <c r="J147" s="4">
        <f t="shared" si="2"/>
        <v>32.230666666666664</v>
      </c>
      <c r="K147" s="3">
        <f t="shared" si="3"/>
        <v>5.7971014492753624E-2</v>
      </c>
      <c r="L147" s="1">
        <v>22</v>
      </c>
      <c r="M147" s="3">
        <f t="shared" si="4"/>
        <v>0.36666666666666664</v>
      </c>
      <c r="N147" s="1">
        <v>11</v>
      </c>
      <c r="O147" s="1">
        <f t="shared" si="5"/>
        <v>11</v>
      </c>
      <c r="P147" s="5">
        <f t="shared" si="6"/>
        <v>87.901818181818172</v>
      </c>
    </row>
    <row r="148" spans="1:16">
      <c r="A148" s="19">
        <v>45409</v>
      </c>
      <c r="B148" s="1" t="s">
        <v>16</v>
      </c>
      <c r="C148" s="1" t="s">
        <v>20</v>
      </c>
      <c r="D148" s="1">
        <v>2427.54</v>
      </c>
      <c r="E148" s="1">
        <v>19507</v>
      </c>
      <c r="F148" s="1">
        <v>987</v>
      </c>
      <c r="G148" s="3">
        <f t="shared" si="0"/>
        <v>5.0597221510227101E-2</v>
      </c>
      <c r="H148" s="4">
        <f t="shared" si="1"/>
        <v>2.4595136778115503</v>
      </c>
      <c r="I148" s="1">
        <v>50</v>
      </c>
      <c r="J148" s="4">
        <f t="shared" si="2"/>
        <v>48.550800000000002</v>
      </c>
      <c r="K148" s="3">
        <f t="shared" si="3"/>
        <v>5.0658561296859167E-2</v>
      </c>
      <c r="L148" s="1">
        <v>33</v>
      </c>
      <c r="M148" s="3">
        <f t="shared" si="4"/>
        <v>0.66</v>
      </c>
      <c r="N148" s="1">
        <v>19</v>
      </c>
      <c r="O148" s="1">
        <f t="shared" si="5"/>
        <v>14</v>
      </c>
      <c r="P148" s="5">
        <f t="shared" si="6"/>
        <v>73.561818181818182</v>
      </c>
    </row>
    <row r="149" spans="1:16">
      <c r="A149" s="19">
        <v>45410</v>
      </c>
      <c r="B149" s="1" t="s">
        <v>16</v>
      </c>
      <c r="C149" s="1" t="s">
        <v>20</v>
      </c>
      <c r="D149" s="1">
        <v>1969.54</v>
      </c>
      <c r="E149" s="1">
        <v>19051</v>
      </c>
      <c r="F149" s="1">
        <v>923</v>
      </c>
      <c r="G149" s="3">
        <f t="shared" si="0"/>
        <v>4.8448900320193167E-2</v>
      </c>
      <c r="H149" s="4">
        <f t="shared" si="1"/>
        <v>2.1338461538461537</v>
      </c>
      <c r="I149" s="1">
        <v>56</v>
      </c>
      <c r="J149" s="4">
        <f t="shared" si="2"/>
        <v>35.170357142857142</v>
      </c>
      <c r="K149" s="3">
        <f t="shared" si="3"/>
        <v>6.0671722643553631E-2</v>
      </c>
      <c r="L149" s="1">
        <v>21</v>
      </c>
      <c r="M149" s="3">
        <f t="shared" si="4"/>
        <v>0.375</v>
      </c>
      <c r="N149" s="1">
        <v>18</v>
      </c>
      <c r="O149" s="1">
        <f t="shared" si="5"/>
        <v>3</v>
      </c>
      <c r="P149" s="5">
        <f t="shared" si="6"/>
        <v>93.787619047619046</v>
      </c>
    </row>
    <row r="150" spans="1:16">
      <c r="A150" s="19">
        <v>45411</v>
      </c>
      <c r="B150" s="1" t="s">
        <v>16</v>
      </c>
      <c r="C150" s="1" t="s">
        <v>20</v>
      </c>
      <c r="D150" s="1">
        <v>2034.69</v>
      </c>
      <c r="E150" s="1">
        <v>18688</v>
      </c>
      <c r="F150" s="1">
        <v>932</v>
      </c>
      <c r="G150" s="3">
        <f t="shared" si="0"/>
        <v>4.9871575342465752E-2</v>
      </c>
      <c r="H150" s="4">
        <f t="shared" si="1"/>
        <v>2.1831437768240343</v>
      </c>
      <c r="I150" s="1">
        <v>69</v>
      </c>
      <c r="J150" s="4">
        <f t="shared" si="2"/>
        <v>29.488260869565217</v>
      </c>
      <c r="K150" s="3">
        <f t="shared" si="3"/>
        <v>7.4034334763948495E-2</v>
      </c>
      <c r="L150" s="1">
        <v>37</v>
      </c>
      <c r="M150" s="3">
        <f t="shared" si="4"/>
        <v>0.53623188405797106</v>
      </c>
      <c r="N150" s="1">
        <v>12</v>
      </c>
      <c r="O150" s="1">
        <f t="shared" si="5"/>
        <v>25</v>
      </c>
      <c r="P150" s="5">
        <f t="shared" si="6"/>
        <v>54.991621621621626</v>
      </c>
    </row>
    <row r="151" spans="1:16">
      <c r="A151" s="19">
        <v>45412</v>
      </c>
      <c r="B151" s="1" t="s">
        <v>16</v>
      </c>
      <c r="C151" s="1" t="s">
        <v>20</v>
      </c>
      <c r="D151" s="1">
        <v>2472.6799999999998</v>
      </c>
      <c r="E151" s="1">
        <v>19828</v>
      </c>
      <c r="F151" s="1">
        <v>1116</v>
      </c>
      <c r="G151" s="3">
        <f t="shared" si="0"/>
        <v>5.6284042767803105E-2</v>
      </c>
      <c r="H151" s="4">
        <f t="shared" si="1"/>
        <v>2.2156630824372758</v>
      </c>
      <c r="I151" s="1">
        <v>53</v>
      </c>
      <c r="J151" s="4">
        <f t="shared" si="2"/>
        <v>46.654339622641508</v>
      </c>
      <c r="K151" s="3">
        <f t="shared" si="3"/>
        <v>4.7491039426523295E-2</v>
      </c>
      <c r="L151" s="1">
        <v>34</v>
      </c>
      <c r="M151" s="3">
        <f t="shared" si="4"/>
        <v>0.64150943396226412</v>
      </c>
      <c r="N151" s="1">
        <v>18</v>
      </c>
      <c r="O151" s="1">
        <f t="shared" si="5"/>
        <v>16</v>
      </c>
      <c r="P151" s="5">
        <f>D151/L151</f>
        <v>72.72588235294117</v>
      </c>
    </row>
    <row r="152" spans="1:16">
      <c r="A152" s="19">
        <v>45383</v>
      </c>
      <c r="B152" s="1" t="s">
        <v>18</v>
      </c>
      <c r="C152" s="1" t="s">
        <v>20</v>
      </c>
      <c r="D152" s="1">
        <v>2003.64</v>
      </c>
      <c r="E152" s="1">
        <v>21963</v>
      </c>
      <c r="F152" s="1">
        <v>936</v>
      </c>
      <c r="G152" s="3">
        <f t="shared" si="0"/>
        <v>4.2617128807539956E-2</v>
      </c>
      <c r="H152" s="4">
        <f t="shared" si="1"/>
        <v>2.1406410256410258</v>
      </c>
      <c r="I152" s="1">
        <v>51</v>
      </c>
      <c r="J152" s="4">
        <f t="shared" si="2"/>
        <v>39.287058823529414</v>
      </c>
      <c r="K152" s="3">
        <f t="shared" si="3"/>
        <v>5.4487179487179488E-2</v>
      </c>
      <c r="L152" s="1">
        <v>37</v>
      </c>
      <c r="M152" s="3">
        <f t="shared" si="4"/>
        <v>0.72549019607843135</v>
      </c>
      <c r="N152" s="1">
        <v>18</v>
      </c>
      <c r="O152" s="1">
        <f t="shared" si="5"/>
        <v>19</v>
      </c>
      <c r="P152" s="5">
        <f t="shared" si="6"/>
        <v>54.152432432432434</v>
      </c>
    </row>
    <row r="153" spans="1:16">
      <c r="A153" s="19">
        <v>45384</v>
      </c>
      <c r="B153" s="1" t="s">
        <v>18</v>
      </c>
      <c r="C153" s="1" t="s">
        <v>20</v>
      </c>
      <c r="D153" s="1">
        <v>1970.7</v>
      </c>
      <c r="E153" s="1">
        <v>22330</v>
      </c>
      <c r="F153" s="1">
        <v>1071</v>
      </c>
      <c r="G153" s="3">
        <f t="shared" si="0"/>
        <v>4.7962382445141068E-2</v>
      </c>
      <c r="H153" s="4">
        <f t="shared" si="1"/>
        <v>1.8400560224089637</v>
      </c>
      <c r="I153" s="1">
        <v>58</v>
      </c>
      <c r="J153" s="4">
        <f t="shared" si="2"/>
        <v>33.977586206896554</v>
      </c>
      <c r="K153" s="3">
        <f t="shared" si="3"/>
        <v>5.4154995331465922E-2</v>
      </c>
      <c r="L153" s="1">
        <v>32</v>
      </c>
      <c r="M153" s="3">
        <f t="shared" si="4"/>
        <v>0.55172413793103448</v>
      </c>
      <c r="N153" s="1">
        <v>13</v>
      </c>
      <c r="O153" s="1">
        <f t="shared" si="5"/>
        <v>19</v>
      </c>
      <c r="P153" s="5">
        <f t="shared" si="6"/>
        <v>61.584375000000001</v>
      </c>
    </row>
    <row r="154" spans="1:16">
      <c r="A154" s="19">
        <v>45385</v>
      </c>
      <c r="B154" s="1" t="s">
        <v>18</v>
      </c>
      <c r="C154" s="1" t="s">
        <v>20</v>
      </c>
      <c r="D154" s="1">
        <v>2149.02</v>
      </c>
      <c r="E154" s="1">
        <v>20356</v>
      </c>
      <c r="F154" s="1">
        <v>1011</v>
      </c>
      <c r="G154" s="3">
        <f t="shared" si="0"/>
        <v>4.9665946158380825E-2</v>
      </c>
      <c r="H154" s="4">
        <f t="shared" si="1"/>
        <v>2.1256379821958458</v>
      </c>
      <c r="I154" s="1">
        <v>66</v>
      </c>
      <c r="J154" s="4">
        <f t="shared" si="2"/>
        <v>32.560909090909092</v>
      </c>
      <c r="K154" s="3">
        <f>I154/F154</f>
        <v>6.5281899109792291E-2</v>
      </c>
      <c r="L154" s="1">
        <v>24</v>
      </c>
      <c r="M154" s="3">
        <f t="shared" si="4"/>
        <v>0.36363636363636365</v>
      </c>
      <c r="N154" s="1">
        <v>17</v>
      </c>
      <c r="O154" s="1">
        <f t="shared" si="5"/>
        <v>7</v>
      </c>
      <c r="P154" s="5">
        <f>D154/L154</f>
        <v>89.542500000000004</v>
      </c>
    </row>
    <row r="155" spans="1:16">
      <c r="A155" s="19">
        <v>45386</v>
      </c>
      <c r="B155" s="1" t="s">
        <v>18</v>
      </c>
      <c r="C155" s="1" t="s">
        <v>20</v>
      </c>
      <c r="D155" s="1">
        <v>1964.21</v>
      </c>
      <c r="E155" s="1">
        <v>19205</v>
      </c>
      <c r="F155" s="1">
        <v>1101</v>
      </c>
      <c r="G155" s="3">
        <f t="shared" si="0"/>
        <v>5.7328820619630308E-2</v>
      </c>
      <c r="H155" s="4">
        <f t="shared" si="1"/>
        <v>1.7840236148955495</v>
      </c>
      <c r="I155" s="1">
        <v>64</v>
      </c>
      <c r="J155" s="4">
        <f t="shared" si="2"/>
        <v>30.690781250000001</v>
      </c>
      <c r="K155" s="3">
        <f t="shared" si="3"/>
        <v>5.8128973660308808E-2</v>
      </c>
      <c r="L155" s="1">
        <v>20</v>
      </c>
      <c r="M155" s="3">
        <f t="shared" si="4"/>
        <v>0.3125</v>
      </c>
      <c r="N155" s="1">
        <v>13</v>
      </c>
      <c r="O155" s="1">
        <f t="shared" si="5"/>
        <v>7</v>
      </c>
      <c r="P155" s="5">
        <f t="shared" si="6"/>
        <v>98.210499999999996</v>
      </c>
    </row>
    <row r="156" spans="1:16">
      <c r="A156" s="19">
        <v>45387</v>
      </c>
      <c r="B156" s="1" t="s">
        <v>18</v>
      </c>
      <c r="C156" s="1" t="s">
        <v>20</v>
      </c>
      <c r="D156" s="1">
        <v>2307.7800000000002</v>
      </c>
      <c r="E156" s="1">
        <v>20707</v>
      </c>
      <c r="F156" s="1">
        <v>1173</v>
      </c>
      <c r="G156" s="3">
        <f t="shared" si="0"/>
        <v>5.6647510503694404E-2</v>
      </c>
      <c r="H156" s="4">
        <f t="shared" si="1"/>
        <v>1.9674168797953966</v>
      </c>
      <c r="I156" s="1">
        <v>66</v>
      </c>
      <c r="J156" s="4">
        <f t="shared" si="2"/>
        <v>34.966363636363639</v>
      </c>
      <c r="K156" s="3">
        <f t="shared" si="3"/>
        <v>5.6265984654731455E-2</v>
      </c>
      <c r="L156" s="1">
        <v>33</v>
      </c>
      <c r="M156" s="3">
        <f t="shared" si="4"/>
        <v>0.5</v>
      </c>
      <c r="N156" s="1">
        <v>18</v>
      </c>
      <c r="O156" s="1">
        <f t="shared" si="5"/>
        <v>15</v>
      </c>
      <c r="P156" s="5">
        <f t="shared" si="6"/>
        <v>69.932727272727277</v>
      </c>
    </row>
    <row r="157" spans="1:16">
      <c r="A157" s="19">
        <v>45388</v>
      </c>
      <c r="B157" s="1" t="s">
        <v>18</v>
      </c>
      <c r="C157" s="1" t="s">
        <v>20</v>
      </c>
      <c r="D157" s="1">
        <v>2351.69</v>
      </c>
      <c r="E157" s="1">
        <v>19863</v>
      </c>
      <c r="F157" s="1">
        <v>1192</v>
      </c>
      <c r="G157" s="3">
        <f t="shared" si="0"/>
        <v>6.0011075869707498E-2</v>
      </c>
      <c r="H157" s="4">
        <f t="shared" si="1"/>
        <v>1.9728942953020134</v>
      </c>
      <c r="I157" s="1">
        <v>66</v>
      </c>
      <c r="J157" s="4">
        <f t="shared" si="2"/>
        <v>35.631666666666668</v>
      </c>
      <c r="K157" s="3">
        <f t="shared" si="3"/>
        <v>5.5369127516778527E-2</v>
      </c>
      <c r="L157" s="1">
        <v>35</v>
      </c>
      <c r="M157" s="3">
        <f t="shared" si="4"/>
        <v>0.53030303030303028</v>
      </c>
      <c r="N157" s="1">
        <v>13</v>
      </c>
      <c r="O157" s="1">
        <f t="shared" si="5"/>
        <v>22</v>
      </c>
      <c r="P157" s="5">
        <f t="shared" si="6"/>
        <v>67.191142857142864</v>
      </c>
    </row>
    <row r="158" spans="1:16">
      <c r="A158" s="19">
        <v>45389</v>
      </c>
      <c r="B158" s="1" t="s">
        <v>18</v>
      </c>
      <c r="C158" s="1" t="s">
        <v>20</v>
      </c>
      <c r="D158" s="1">
        <v>2192.2600000000002</v>
      </c>
      <c r="E158" s="1">
        <v>20281</v>
      </c>
      <c r="F158" s="1">
        <v>964</v>
      </c>
      <c r="G158" s="3">
        <f t="shared" si="0"/>
        <v>4.7532172969774668E-2</v>
      </c>
      <c r="H158" s="4">
        <f t="shared" si="1"/>
        <v>2.2741286307053943</v>
      </c>
      <c r="I158" s="1">
        <v>63</v>
      </c>
      <c r="J158" s="4">
        <f t="shared" si="2"/>
        <v>34.797777777777782</v>
      </c>
      <c r="K158" s="3">
        <f t="shared" si="3"/>
        <v>6.5352697095435688E-2</v>
      </c>
      <c r="L158" s="1">
        <v>37</v>
      </c>
      <c r="M158" s="3">
        <f t="shared" si="4"/>
        <v>0.58730158730158732</v>
      </c>
      <c r="N158" s="1">
        <v>10</v>
      </c>
      <c r="O158" s="1">
        <f t="shared" si="5"/>
        <v>27</v>
      </c>
      <c r="P158" s="5">
        <f t="shared" si="6"/>
        <v>59.250270270270278</v>
      </c>
    </row>
    <row r="159" spans="1:16">
      <c r="A159" s="19">
        <v>45390</v>
      </c>
      <c r="B159" s="1" t="s">
        <v>18</v>
      </c>
      <c r="C159" s="1" t="s">
        <v>20</v>
      </c>
      <c r="D159" s="1">
        <v>2472.2199999999998</v>
      </c>
      <c r="E159" s="1">
        <v>18394</v>
      </c>
      <c r="F159" s="1">
        <v>1074</v>
      </c>
      <c r="G159" s="3">
        <f t="shared" si="0"/>
        <v>5.8388604979884746E-2</v>
      </c>
      <c r="H159" s="4">
        <f t="shared" si="1"/>
        <v>2.3018808193668527</v>
      </c>
      <c r="I159" s="1">
        <v>53</v>
      </c>
      <c r="J159" s="4">
        <f t="shared" si="2"/>
        <v>46.645660377358489</v>
      </c>
      <c r="K159" s="3">
        <f t="shared" si="3"/>
        <v>4.9348230912476726E-2</v>
      </c>
      <c r="L159" s="1">
        <v>32</v>
      </c>
      <c r="M159" s="3">
        <f t="shared" si="4"/>
        <v>0.60377358490566035</v>
      </c>
      <c r="N159" s="1">
        <v>14</v>
      </c>
      <c r="O159" s="1">
        <f t="shared" si="5"/>
        <v>18</v>
      </c>
      <c r="P159" s="5">
        <f t="shared" si="6"/>
        <v>77.256874999999994</v>
      </c>
    </row>
    <row r="160" spans="1:16">
      <c r="A160" s="19">
        <v>45391</v>
      </c>
      <c r="B160" s="1" t="s">
        <v>18</v>
      </c>
      <c r="C160" s="1" t="s">
        <v>20</v>
      </c>
      <c r="D160" s="1">
        <v>2340.98</v>
      </c>
      <c r="E160" s="1">
        <v>20304</v>
      </c>
      <c r="F160" s="1">
        <v>1097</v>
      </c>
      <c r="G160" s="3">
        <f t="shared" si="0"/>
        <v>5.4028762805358552E-2</v>
      </c>
      <c r="H160" s="4">
        <f t="shared" si="1"/>
        <v>2.1339835916134913</v>
      </c>
      <c r="I160" s="1">
        <v>58</v>
      </c>
      <c r="J160" s="4">
        <f t="shared" si="2"/>
        <v>40.361724137931034</v>
      </c>
      <c r="K160" s="3">
        <f t="shared" si="3"/>
        <v>5.2871467639015499E-2</v>
      </c>
      <c r="L160" s="1">
        <v>20</v>
      </c>
      <c r="M160" s="3">
        <f t="shared" si="4"/>
        <v>0.34482758620689657</v>
      </c>
      <c r="N160" s="1">
        <v>16</v>
      </c>
      <c r="O160" s="1">
        <f t="shared" si="5"/>
        <v>4</v>
      </c>
      <c r="P160" s="5">
        <f t="shared" si="6"/>
        <v>117.04900000000001</v>
      </c>
    </row>
    <row r="161" spans="1:16">
      <c r="A161" s="19">
        <v>45392</v>
      </c>
      <c r="B161" s="1" t="s">
        <v>18</v>
      </c>
      <c r="C161" s="1" t="s">
        <v>20</v>
      </c>
      <c r="D161" s="1">
        <v>2054</v>
      </c>
      <c r="E161" s="1">
        <v>21903</v>
      </c>
      <c r="F161" s="1">
        <v>1155</v>
      </c>
      <c r="G161" s="3">
        <f t="shared" si="0"/>
        <v>5.2732502396931925E-2</v>
      </c>
      <c r="H161" s="4">
        <f t="shared" si="1"/>
        <v>1.7783549783549784</v>
      </c>
      <c r="I161" s="1">
        <v>65</v>
      </c>
      <c r="J161" s="4">
        <f t="shared" si="2"/>
        <v>31.6</v>
      </c>
      <c r="K161" s="3">
        <f t="shared" si="3"/>
        <v>5.627705627705628E-2</v>
      </c>
      <c r="L161" s="1">
        <v>25</v>
      </c>
      <c r="M161" s="3">
        <f t="shared" si="4"/>
        <v>0.38461538461538464</v>
      </c>
      <c r="N161" s="1">
        <v>10</v>
      </c>
      <c r="O161" s="1">
        <f t="shared" si="5"/>
        <v>15</v>
      </c>
      <c r="P161" s="5">
        <f t="shared" si="6"/>
        <v>82.16</v>
      </c>
    </row>
    <row r="162" spans="1:16">
      <c r="A162" s="19">
        <v>45393</v>
      </c>
      <c r="B162" s="1" t="s">
        <v>18</v>
      </c>
      <c r="C162" s="1" t="s">
        <v>20</v>
      </c>
      <c r="D162" s="1">
        <v>2457.13</v>
      </c>
      <c r="E162" s="1">
        <v>21111</v>
      </c>
      <c r="F162" s="1">
        <v>1199</v>
      </c>
      <c r="G162" s="3">
        <f t="shared" si="0"/>
        <v>5.6795035763346123E-2</v>
      </c>
      <c r="H162" s="4">
        <f t="shared" si="1"/>
        <v>2.0493160967472894</v>
      </c>
      <c r="I162" s="1">
        <v>58</v>
      </c>
      <c r="J162" s="4">
        <f t="shared" si="2"/>
        <v>42.364310344827587</v>
      </c>
      <c r="K162" s="3">
        <f t="shared" si="3"/>
        <v>4.8373644703919937E-2</v>
      </c>
      <c r="L162" s="1">
        <v>30</v>
      </c>
      <c r="M162" s="3">
        <f t="shared" si="4"/>
        <v>0.51724137931034486</v>
      </c>
      <c r="N162" s="1">
        <v>17</v>
      </c>
      <c r="O162" s="1">
        <f t="shared" si="5"/>
        <v>13</v>
      </c>
      <c r="P162" s="5">
        <f t="shared" si="6"/>
        <v>81.904333333333341</v>
      </c>
    </row>
    <row r="163" spans="1:16">
      <c r="A163" s="19">
        <v>45394</v>
      </c>
      <c r="B163" s="1" t="s">
        <v>18</v>
      </c>
      <c r="C163" s="1" t="s">
        <v>20</v>
      </c>
      <c r="D163" s="1">
        <v>2146.62</v>
      </c>
      <c r="E163" s="1">
        <v>21037</v>
      </c>
      <c r="F163" s="1">
        <v>989</v>
      </c>
      <c r="G163" s="3">
        <f t="shared" si="0"/>
        <v>4.7012406711983645E-2</v>
      </c>
      <c r="H163" s="4">
        <f t="shared" si="1"/>
        <v>2.1704954499494438</v>
      </c>
      <c r="I163" s="1">
        <v>63</v>
      </c>
      <c r="J163" s="4">
        <f t="shared" si="2"/>
        <v>34.073333333333331</v>
      </c>
      <c r="K163" s="3">
        <f t="shared" si="3"/>
        <v>6.3700707785642061E-2</v>
      </c>
      <c r="L163" s="1">
        <v>25</v>
      </c>
      <c r="M163" s="3">
        <f t="shared" si="4"/>
        <v>0.3968253968253968</v>
      </c>
      <c r="N163" s="1">
        <v>10</v>
      </c>
      <c r="O163" s="1">
        <f t="shared" si="5"/>
        <v>15</v>
      </c>
      <c r="P163" s="5">
        <f t="shared" si="6"/>
        <v>85.864800000000002</v>
      </c>
    </row>
    <row r="164" spans="1:16">
      <c r="A164" s="19">
        <v>45395</v>
      </c>
      <c r="B164" s="1" t="s">
        <v>18</v>
      </c>
      <c r="C164" s="1" t="s">
        <v>20</v>
      </c>
      <c r="D164" s="1">
        <v>1928.88</v>
      </c>
      <c r="E164" s="1">
        <v>18722</v>
      </c>
      <c r="F164" s="1">
        <v>946</v>
      </c>
      <c r="G164" s="3">
        <f t="shared" si="0"/>
        <v>5.0528789659224443E-2</v>
      </c>
      <c r="H164" s="4">
        <f t="shared" si="1"/>
        <v>2.0389852008456661</v>
      </c>
      <c r="I164" s="1">
        <v>51</v>
      </c>
      <c r="J164" s="4">
        <f t="shared" si="2"/>
        <v>37.821176470588235</v>
      </c>
      <c r="K164" s="3">
        <f t="shared" si="3"/>
        <v>5.3911205073995772E-2</v>
      </c>
      <c r="L164" s="1">
        <v>28</v>
      </c>
      <c r="M164" s="3">
        <f t="shared" si="4"/>
        <v>0.5490196078431373</v>
      </c>
      <c r="N164" s="1">
        <v>18</v>
      </c>
      <c r="O164" s="1">
        <f t="shared" si="5"/>
        <v>10</v>
      </c>
      <c r="P164" s="5">
        <f t="shared" si="6"/>
        <v>68.888571428571439</v>
      </c>
    </row>
    <row r="165" spans="1:16">
      <c r="A165" s="19">
        <v>45396</v>
      </c>
      <c r="B165" s="1" t="s">
        <v>18</v>
      </c>
      <c r="C165" s="1" t="s">
        <v>20</v>
      </c>
      <c r="D165" s="1">
        <v>1955.02</v>
      </c>
      <c r="E165" s="1">
        <v>22224</v>
      </c>
      <c r="F165" s="1">
        <v>994</v>
      </c>
      <c r="G165" s="3">
        <f t="shared" si="0"/>
        <v>4.4726421886249097E-2</v>
      </c>
      <c r="H165" s="4">
        <f t="shared" si="1"/>
        <v>1.96682092555332</v>
      </c>
      <c r="I165" s="1">
        <v>59</v>
      </c>
      <c r="J165" s="4">
        <f t="shared" si="2"/>
        <v>33.135932203389828</v>
      </c>
      <c r="K165" s="3">
        <f t="shared" si="3"/>
        <v>5.9356136820925554E-2</v>
      </c>
      <c r="L165" s="1">
        <v>33</v>
      </c>
      <c r="M165" s="3">
        <f t="shared" si="4"/>
        <v>0.55932203389830504</v>
      </c>
      <c r="N165" s="1">
        <v>17</v>
      </c>
      <c r="O165" s="1">
        <f t="shared" si="5"/>
        <v>16</v>
      </c>
      <c r="P165" s="5">
        <f t="shared" si="6"/>
        <v>59.243030303030302</v>
      </c>
    </row>
    <row r="166" spans="1:16">
      <c r="A166" s="19">
        <v>45397</v>
      </c>
      <c r="B166" s="1" t="s">
        <v>18</v>
      </c>
      <c r="C166" s="1" t="s">
        <v>20</v>
      </c>
      <c r="D166" s="1">
        <v>2084.4499999999998</v>
      </c>
      <c r="E166" s="1">
        <v>20626</v>
      </c>
      <c r="F166" s="1">
        <v>1130</v>
      </c>
      <c r="G166" s="3">
        <f t="shared" si="0"/>
        <v>5.4785222534664987E-2</v>
      </c>
      <c r="H166" s="4">
        <f t="shared" si="1"/>
        <v>1.8446460176991148</v>
      </c>
      <c r="I166" s="1">
        <v>68</v>
      </c>
      <c r="J166" s="4">
        <f t="shared" si="2"/>
        <v>30.653676470588234</v>
      </c>
      <c r="K166" s="3">
        <f t="shared" si="3"/>
        <v>6.0176991150442477E-2</v>
      </c>
      <c r="L166" s="1">
        <v>37</v>
      </c>
      <c r="M166" s="3">
        <f t="shared" si="4"/>
        <v>0.54411764705882348</v>
      </c>
      <c r="N166" s="1">
        <v>19</v>
      </c>
      <c r="O166" s="1">
        <f t="shared" si="5"/>
        <v>18</v>
      </c>
      <c r="P166" s="5">
        <f t="shared" si="6"/>
        <v>56.336486486486478</v>
      </c>
    </row>
    <row r="167" spans="1:16">
      <c r="A167" s="19">
        <v>45398</v>
      </c>
      <c r="B167" s="1" t="s">
        <v>18</v>
      </c>
      <c r="C167" s="1" t="s">
        <v>20</v>
      </c>
      <c r="D167" s="1">
        <v>1897.8</v>
      </c>
      <c r="E167" s="1">
        <v>19555</v>
      </c>
      <c r="F167" s="1">
        <v>969</v>
      </c>
      <c r="G167" s="3">
        <f t="shared" si="0"/>
        <v>4.9552544106366656E-2</v>
      </c>
      <c r="H167" s="4">
        <f t="shared" si="1"/>
        <v>1.9585139318885449</v>
      </c>
      <c r="I167" s="1">
        <v>68</v>
      </c>
      <c r="J167" s="4">
        <f t="shared" si="2"/>
        <v>27.908823529411762</v>
      </c>
      <c r="K167" s="3">
        <f t="shared" si="3"/>
        <v>7.0175438596491224E-2</v>
      </c>
      <c r="L167" s="1">
        <v>31</v>
      </c>
      <c r="M167" s="3">
        <f t="shared" si="4"/>
        <v>0.45588235294117646</v>
      </c>
      <c r="N167" s="1">
        <v>11</v>
      </c>
      <c r="O167" s="1">
        <f t="shared" si="5"/>
        <v>20</v>
      </c>
      <c r="P167" s="5">
        <f t="shared" si="6"/>
        <v>61.219354838709677</v>
      </c>
    </row>
    <row r="168" spans="1:16">
      <c r="A168" s="19">
        <v>45399</v>
      </c>
      <c r="B168" s="1" t="s">
        <v>18</v>
      </c>
      <c r="C168" s="1" t="s">
        <v>20</v>
      </c>
      <c r="D168" s="1">
        <v>1994.63</v>
      </c>
      <c r="E168" s="1">
        <v>20785</v>
      </c>
      <c r="F168" s="1">
        <v>1066</v>
      </c>
      <c r="G168" s="3">
        <f t="shared" si="0"/>
        <v>5.1286985807072409E-2</v>
      </c>
      <c r="H168" s="4">
        <f t="shared" si="1"/>
        <v>1.8711350844277674</v>
      </c>
      <c r="I168" s="1">
        <v>60</v>
      </c>
      <c r="J168" s="4">
        <f t="shared" si="2"/>
        <v>33.243833333333335</v>
      </c>
      <c r="K168" s="3">
        <f t="shared" si="3"/>
        <v>5.6285178236397747E-2</v>
      </c>
      <c r="L168" s="1">
        <v>34</v>
      </c>
      <c r="M168" s="3">
        <f t="shared" si="4"/>
        <v>0.56666666666666665</v>
      </c>
      <c r="N168" s="1">
        <v>12</v>
      </c>
      <c r="O168" s="1">
        <f t="shared" si="5"/>
        <v>22</v>
      </c>
      <c r="P168" s="5">
        <f t="shared" si="6"/>
        <v>58.665588235294123</v>
      </c>
    </row>
    <row r="169" spans="1:16">
      <c r="A169" s="19">
        <v>45400</v>
      </c>
      <c r="B169" s="1" t="s">
        <v>18</v>
      </c>
      <c r="C169" s="1" t="s">
        <v>20</v>
      </c>
      <c r="D169" s="1">
        <v>1808.53</v>
      </c>
      <c r="E169" s="1">
        <v>22194</v>
      </c>
      <c r="F169" s="1">
        <v>996</v>
      </c>
      <c r="G169" s="3">
        <f t="shared" si="0"/>
        <v>4.4876993782103268E-2</v>
      </c>
      <c r="H169" s="4">
        <f t="shared" si="1"/>
        <v>1.815793172690763</v>
      </c>
      <c r="I169" s="1">
        <v>57</v>
      </c>
      <c r="J169" s="4">
        <f t="shared" si="2"/>
        <v>31.728596491228071</v>
      </c>
      <c r="K169" s="3">
        <f t="shared" si="3"/>
        <v>5.7228915662650599E-2</v>
      </c>
      <c r="L169" s="1">
        <v>20</v>
      </c>
      <c r="M169" s="3">
        <f t="shared" si="4"/>
        <v>0.35087719298245612</v>
      </c>
      <c r="N169" s="1">
        <v>15</v>
      </c>
      <c r="O169" s="1">
        <f t="shared" si="5"/>
        <v>5</v>
      </c>
      <c r="P169" s="5">
        <f t="shared" si="6"/>
        <v>90.426500000000004</v>
      </c>
    </row>
    <row r="170" spans="1:16">
      <c r="A170" s="19">
        <v>45401</v>
      </c>
      <c r="B170" s="1" t="s">
        <v>18</v>
      </c>
      <c r="C170" s="1" t="s">
        <v>20</v>
      </c>
      <c r="D170" s="1">
        <v>2273.34</v>
      </c>
      <c r="E170" s="1">
        <v>18285</v>
      </c>
      <c r="F170" s="1">
        <v>1118</v>
      </c>
      <c r="G170" s="3">
        <f t="shared" si="0"/>
        <v>6.1143013398960895E-2</v>
      </c>
      <c r="H170" s="4">
        <f t="shared" si="1"/>
        <v>2.0333989266547405</v>
      </c>
      <c r="I170" s="1">
        <v>57</v>
      </c>
      <c r="J170" s="4">
        <f t="shared" si="2"/>
        <v>39.883157894736847</v>
      </c>
      <c r="K170" s="3">
        <f t="shared" si="3"/>
        <v>5.0983899821109124E-2</v>
      </c>
      <c r="L170" s="1">
        <v>28</v>
      </c>
      <c r="M170" s="3">
        <f t="shared" si="4"/>
        <v>0.49122807017543857</v>
      </c>
      <c r="N170" s="1">
        <v>14</v>
      </c>
      <c r="O170" s="1">
        <f t="shared" si="5"/>
        <v>14</v>
      </c>
      <c r="P170" s="5">
        <f t="shared" si="6"/>
        <v>81.190714285714293</v>
      </c>
    </row>
    <row r="171" spans="1:16">
      <c r="A171" s="19">
        <v>45402</v>
      </c>
      <c r="B171" s="1" t="s">
        <v>18</v>
      </c>
      <c r="C171" s="1" t="s">
        <v>20</v>
      </c>
      <c r="D171" s="1">
        <v>1800.66</v>
      </c>
      <c r="E171" s="1">
        <v>19855</v>
      </c>
      <c r="F171" s="1">
        <v>1159</v>
      </c>
      <c r="G171" s="3">
        <f t="shared" si="0"/>
        <v>5.8373205741626792E-2</v>
      </c>
      <c r="H171" s="4">
        <f t="shared" si="1"/>
        <v>1.5536324417601381</v>
      </c>
      <c r="I171" s="1">
        <v>68</v>
      </c>
      <c r="J171" s="4">
        <f t="shared" si="2"/>
        <v>26.480294117647059</v>
      </c>
      <c r="K171" s="3">
        <f t="shared" si="3"/>
        <v>5.8671268334771355E-2</v>
      </c>
      <c r="L171" s="1">
        <v>22</v>
      </c>
      <c r="M171" s="3">
        <f t="shared" si="4"/>
        <v>0.3235294117647059</v>
      </c>
      <c r="N171" s="1">
        <v>12</v>
      </c>
      <c r="O171" s="1">
        <f t="shared" si="5"/>
        <v>10</v>
      </c>
      <c r="P171" s="5">
        <f t="shared" si="6"/>
        <v>81.848181818181828</v>
      </c>
    </row>
    <row r="172" spans="1:16">
      <c r="A172" s="19">
        <v>45403</v>
      </c>
      <c r="B172" s="1" t="s">
        <v>18</v>
      </c>
      <c r="C172" s="1" t="s">
        <v>20</v>
      </c>
      <c r="D172" s="1">
        <v>1848.65</v>
      </c>
      <c r="E172" s="1">
        <v>19522</v>
      </c>
      <c r="F172" s="1">
        <v>1008</v>
      </c>
      <c r="G172" s="3">
        <f t="shared" si="0"/>
        <v>5.1634053887921319E-2</v>
      </c>
      <c r="H172" s="4">
        <f t="shared" si="1"/>
        <v>1.8339781746031747</v>
      </c>
      <c r="I172" s="1">
        <v>67</v>
      </c>
      <c r="J172" s="4">
        <f t="shared" si="2"/>
        <v>27.591791044776119</v>
      </c>
      <c r="K172" s="3">
        <f t="shared" si="3"/>
        <v>6.6468253968253968E-2</v>
      </c>
      <c r="L172" s="1">
        <v>21</v>
      </c>
      <c r="M172" s="3">
        <f t="shared" si="4"/>
        <v>0.31343283582089554</v>
      </c>
      <c r="N172" s="1">
        <v>13</v>
      </c>
      <c r="O172" s="1">
        <f t="shared" si="5"/>
        <v>8</v>
      </c>
      <c r="P172" s="5">
        <f>D172/L172</f>
        <v>88.030952380952385</v>
      </c>
    </row>
    <row r="173" spans="1:16">
      <c r="A173" s="19">
        <v>45404</v>
      </c>
      <c r="B173" s="1" t="s">
        <v>18</v>
      </c>
      <c r="C173" s="1" t="s">
        <v>20</v>
      </c>
      <c r="D173" s="1">
        <v>2416.38</v>
      </c>
      <c r="E173" s="1">
        <v>18028</v>
      </c>
      <c r="F173" s="1">
        <v>1195</v>
      </c>
      <c r="G173" s="3">
        <f t="shared" si="0"/>
        <v>6.6285777679165742E-2</v>
      </c>
      <c r="H173" s="4">
        <f t="shared" si="1"/>
        <v>2.0220753138075316</v>
      </c>
      <c r="I173" s="1">
        <v>52</v>
      </c>
      <c r="J173" s="4">
        <f t="shared" si="2"/>
        <v>46.468846153846158</v>
      </c>
      <c r="K173" s="3">
        <f t="shared" si="3"/>
        <v>4.3514644351464432E-2</v>
      </c>
      <c r="L173" s="1">
        <v>21</v>
      </c>
      <c r="M173" s="3">
        <f t="shared" si="4"/>
        <v>0.40384615384615385</v>
      </c>
      <c r="N173" s="1">
        <v>19</v>
      </c>
      <c r="O173" s="1">
        <f t="shared" si="5"/>
        <v>2</v>
      </c>
      <c r="P173" s="5">
        <f t="shared" si="6"/>
        <v>115.06571428571429</v>
      </c>
    </row>
    <row r="174" spans="1:16">
      <c r="A174" s="19">
        <v>45405</v>
      </c>
      <c r="B174" s="1" t="s">
        <v>18</v>
      </c>
      <c r="C174" s="1" t="s">
        <v>20</v>
      </c>
      <c r="D174" s="1">
        <v>2134</v>
      </c>
      <c r="E174" s="1">
        <v>18900</v>
      </c>
      <c r="F174" s="1">
        <v>1195</v>
      </c>
      <c r="G174" s="3">
        <f t="shared" si="0"/>
        <v>6.322751322751323E-2</v>
      </c>
      <c r="H174" s="4">
        <f t="shared" si="1"/>
        <v>1.7857740585774058</v>
      </c>
      <c r="I174" s="1">
        <v>52</v>
      </c>
      <c r="J174" s="4">
        <f t="shared" si="2"/>
        <v>41.03846153846154</v>
      </c>
      <c r="K174" s="3">
        <f t="shared" si="3"/>
        <v>4.3514644351464432E-2</v>
      </c>
      <c r="L174" s="1">
        <v>21</v>
      </c>
      <c r="M174" s="3">
        <f t="shared" si="4"/>
        <v>0.40384615384615385</v>
      </c>
      <c r="N174" s="1">
        <v>10</v>
      </c>
      <c r="O174" s="1">
        <f t="shared" si="5"/>
        <v>11</v>
      </c>
      <c r="P174" s="5">
        <f t="shared" si="6"/>
        <v>101.61904761904762</v>
      </c>
    </row>
    <row r="175" spans="1:16">
      <c r="A175" s="19">
        <v>45406</v>
      </c>
      <c r="B175" s="1" t="s">
        <v>18</v>
      </c>
      <c r="C175" s="1" t="s">
        <v>20</v>
      </c>
      <c r="D175" s="1">
        <v>1874.59</v>
      </c>
      <c r="E175" s="1">
        <v>19506</v>
      </c>
      <c r="F175" s="1">
        <v>937</v>
      </c>
      <c r="G175" s="3">
        <f t="shared" si="0"/>
        <v>4.8036501589254585E-2</v>
      </c>
      <c r="H175" s="4">
        <f t="shared" si="1"/>
        <v>2.0006296691568837</v>
      </c>
      <c r="I175" s="1">
        <v>67</v>
      </c>
      <c r="J175" s="4">
        <f t="shared" si="2"/>
        <v>27.978955223880597</v>
      </c>
      <c r="K175" s="3">
        <f t="shared" si="3"/>
        <v>7.1504802561366057E-2</v>
      </c>
      <c r="L175" s="1">
        <v>31</v>
      </c>
      <c r="M175" s="3">
        <f t="shared" si="4"/>
        <v>0.46268656716417911</v>
      </c>
      <c r="N175" s="1">
        <v>18</v>
      </c>
      <c r="O175" s="1">
        <f t="shared" si="5"/>
        <v>13</v>
      </c>
      <c r="P175" s="5">
        <f t="shared" si="6"/>
        <v>60.470645161290321</v>
      </c>
    </row>
    <row r="176" spans="1:16">
      <c r="A176" s="19">
        <v>45407</v>
      </c>
      <c r="B176" s="1" t="s">
        <v>18</v>
      </c>
      <c r="C176" s="1" t="s">
        <v>20</v>
      </c>
      <c r="D176" s="1">
        <v>2317.75</v>
      </c>
      <c r="E176" s="1">
        <v>21610</v>
      </c>
      <c r="F176" s="1">
        <v>1134</v>
      </c>
      <c r="G176" s="3">
        <f t="shared" si="0"/>
        <v>5.247570569180935E-2</v>
      </c>
      <c r="H176" s="4">
        <f t="shared" si="1"/>
        <v>2.0438712522045854</v>
      </c>
      <c r="I176" s="1">
        <v>54</v>
      </c>
      <c r="J176" s="4">
        <f t="shared" si="2"/>
        <v>42.921296296296298</v>
      </c>
      <c r="K176" s="3">
        <f t="shared" si="3"/>
        <v>4.7619047619047616E-2</v>
      </c>
      <c r="L176" s="1">
        <v>31</v>
      </c>
      <c r="M176" s="3">
        <f t="shared" si="4"/>
        <v>0.57407407407407407</v>
      </c>
      <c r="N176" s="1">
        <v>13</v>
      </c>
      <c r="O176" s="1">
        <f t="shared" si="5"/>
        <v>18</v>
      </c>
      <c r="P176" s="5">
        <f t="shared" si="6"/>
        <v>74.766129032258064</v>
      </c>
    </row>
    <row r="177" spans="1:16">
      <c r="A177" s="19">
        <v>45408</v>
      </c>
      <c r="B177" s="1" t="s">
        <v>18</v>
      </c>
      <c r="C177" s="1" t="s">
        <v>20</v>
      </c>
      <c r="D177" s="1">
        <v>2495.13</v>
      </c>
      <c r="E177" s="1">
        <v>18793</v>
      </c>
      <c r="F177" s="1">
        <v>1006</v>
      </c>
      <c r="G177" s="3">
        <f t="shared" si="0"/>
        <v>5.3530569893045284E-2</v>
      </c>
      <c r="H177" s="4">
        <f t="shared" si="1"/>
        <v>2.480248508946322</v>
      </c>
      <c r="I177" s="1">
        <v>56</v>
      </c>
      <c r="J177" s="4">
        <f t="shared" si="2"/>
        <v>44.555892857142858</v>
      </c>
      <c r="K177" s="3">
        <f t="shared" si="3"/>
        <v>5.5666003976143144E-2</v>
      </c>
      <c r="L177" s="1">
        <v>21</v>
      </c>
      <c r="M177" s="3">
        <f t="shared" si="4"/>
        <v>0.375</v>
      </c>
      <c r="N177" s="1">
        <v>13</v>
      </c>
      <c r="O177" s="1">
        <f t="shared" si="5"/>
        <v>8</v>
      </c>
      <c r="P177" s="5">
        <f t="shared" si="6"/>
        <v>118.81571428571429</v>
      </c>
    </row>
    <row r="178" spans="1:16">
      <c r="A178" s="19">
        <v>45409</v>
      </c>
      <c r="B178" s="1" t="s">
        <v>18</v>
      </c>
      <c r="C178" s="1" t="s">
        <v>20</v>
      </c>
      <c r="D178" s="1">
        <v>2005</v>
      </c>
      <c r="E178" s="1">
        <v>20826</v>
      </c>
      <c r="F178" s="1">
        <v>935</v>
      </c>
      <c r="G178" s="3">
        <f t="shared" si="0"/>
        <v>4.4895803322769615E-2</v>
      </c>
      <c r="H178" s="4">
        <f t="shared" si="1"/>
        <v>2.144385026737968</v>
      </c>
      <c r="I178" s="1">
        <v>67</v>
      </c>
      <c r="J178" s="4">
        <f t="shared" si="2"/>
        <v>29.925373134328357</v>
      </c>
      <c r="K178" s="3">
        <f t="shared" si="3"/>
        <v>7.1657754010695185E-2</v>
      </c>
      <c r="L178" s="1">
        <v>35</v>
      </c>
      <c r="M178" s="3">
        <f t="shared" si="4"/>
        <v>0.52238805970149249</v>
      </c>
      <c r="N178" s="1">
        <v>14</v>
      </c>
      <c r="O178" s="1">
        <f t="shared" si="5"/>
        <v>21</v>
      </c>
      <c r="P178" s="5">
        <f t="shared" si="6"/>
        <v>57.285714285714285</v>
      </c>
    </row>
    <row r="179" spans="1:16">
      <c r="A179" s="19">
        <v>45410</v>
      </c>
      <c r="B179" s="1" t="s">
        <v>18</v>
      </c>
      <c r="C179" s="1" t="s">
        <v>20</v>
      </c>
      <c r="D179" s="1">
        <v>2335.71</v>
      </c>
      <c r="E179" s="1">
        <v>20003</v>
      </c>
      <c r="F179" s="1">
        <v>1153</v>
      </c>
      <c r="G179" s="3">
        <f t="shared" si="0"/>
        <v>5.7641353796930458E-2</v>
      </c>
      <c r="H179" s="4">
        <f t="shared" si="1"/>
        <v>2.0257675628794449</v>
      </c>
      <c r="I179" s="1">
        <v>64</v>
      </c>
      <c r="J179" s="4">
        <f t="shared" si="2"/>
        <v>36.495468750000001</v>
      </c>
      <c r="K179" s="3">
        <f t="shared" si="3"/>
        <v>5.5507372072853424E-2</v>
      </c>
      <c r="L179" s="1">
        <v>38</v>
      </c>
      <c r="M179" s="3">
        <f t="shared" si="4"/>
        <v>0.59375</v>
      </c>
      <c r="N179" s="1">
        <v>18</v>
      </c>
      <c r="O179" s="1">
        <f t="shared" si="5"/>
        <v>20</v>
      </c>
      <c r="P179" s="5">
        <f t="shared" si="6"/>
        <v>61.466052631578947</v>
      </c>
    </row>
    <row r="180" spans="1:16">
      <c r="A180" s="19">
        <v>45411</v>
      </c>
      <c r="B180" s="1" t="s">
        <v>18</v>
      </c>
      <c r="C180" s="1" t="s">
        <v>20</v>
      </c>
      <c r="D180" s="1">
        <v>1906.35</v>
      </c>
      <c r="E180" s="1">
        <v>20846</v>
      </c>
      <c r="F180" s="1">
        <v>990</v>
      </c>
      <c r="G180" s="3">
        <f t="shared" si="0"/>
        <v>4.7491125395759379E-2</v>
      </c>
      <c r="H180" s="4">
        <f t="shared" si="1"/>
        <v>1.9256060606060605</v>
      </c>
      <c r="I180" s="1">
        <v>62</v>
      </c>
      <c r="J180" s="4">
        <f t="shared" si="2"/>
        <v>30.747580645161289</v>
      </c>
      <c r="K180" s="3">
        <f t="shared" si="3"/>
        <v>6.2626262626262627E-2</v>
      </c>
      <c r="L180" s="1">
        <v>20</v>
      </c>
      <c r="M180" s="3">
        <f t="shared" si="4"/>
        <v>0.32258064516129031</v>
      </c>
      <c r="N180" s="1">
        <v>19</v>
      </c>
      <c r="O180" s="1">
        <f t="shared" si="5"/>
        <v>1</v>
      </c>
      <c r="P180" s="5">
        <f t="shared" si="6"/>
        <v>95.317499999999995</v>
      </c>
    </row>
    <row r="181" spans="1:16">
      <c r="A181" s="19">
        <v>45412</v>
      </c>
      <c r="B181" s="1" t="s">
        <v>18</v>
      </c>
      <c r="C181" s="1" t="s">
        <v>20</v>
      </c>
      <c r="D181" s="1">
        <v>1839.7</v>
      </c>
      <c r="E181" s="1">
        <v>21554</v>
      </c>
      <c r="F181" s="1">
        <v>1054</v>
      </c>
      <c r="G181" s="3">
        <f t="shared" si="0"/>
        <v>4.8900436113946365E-2</v>
      </c>
      <c r="H181" s="4">
        <f t="shared" si="1"/>
        <v>1.7454459203036055</v>
      </c>
      <c r="I181" s="1">
        <v>61</v>
      </c>
      <c r="J181" s="4">
        <f t="shared" si="2"/>
        <v>30.159016393442624</v>
      </c>
      <c r="K181" s="3">
        <f t="shared" si="3"/>
        <v>5.7874762808349148E-2</v>
      </c>
      <c r="L181" s="1">
        <v>28</v>
      </c>
      <c r="M181" s="3">
        <f t="shared" si="4"/>
        <v>0.45901639344262296</v>
      </c>
      <c r="N181" s="1">
        <v>10</v>
      </c>
      <c r="O181" s="1">
        <f t="shared" si="5"/>
        <v>18</v>
      </c>
      <c r="P181" s="5">
        <f t="shared" si="6"/>
        <v>65.703571428571436</v>
      </c>
    </row>
    <row r="182" spans="1:16">
      <c r="K182" s="3"/>
    </row>
    <row r="183" spans="1:16">
      <c r="K183" s="3"/>
    </row>
    <row r="184" spans="1:16">
      <c r="K184" s="3"/>
    </row>
    <row r="185" spans="1:16">
      <c r="K185" s="3"/>
    </row>
    <row r="186" spans="1:16">
      <c r="K186" s="3"/>
    </row>
    <row r="187" spans="1:16">
      <c r="K187" s="3"/>
    </row>
    <row r="188" spans="1:16">
      <c r="K188" s="3"/>
    </row>
    <row r="189" spans="1:16">
      <c r="K189" s="3"/>
    </row>
    <row r="190" spans="1:16">
      <c r="K190" s="3"/>
    </row>
    <row r="191" spans="1:16">
      <c r="K191" s="3"/>
    </row>
    <row r="192" spans="1:16">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sheetData>
  <autoFilter ref="A1:P181" xr:uid="{00000000-0001-0000-0000-00000000000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000"/>
  <sheetViews>
    <sheetView workbookViewId="0">
      <pane xSplit="1" ySplit="1" topLeftCell="B2" activePane="bottomRight" state="frozen"/>
      <selection pane="topRight" activeCell="B1" sqref="B1"/>
      <selection pane="bottomLeft" activeCell="A2" sqref="A2"/>
      <selection pane="bottomRight" activeCell="Q17" sqref="Q17"/>
    </sheetView>
  </sheetViews>
  <sheetFormatPr defaultColWidth="12.6640625" defaultRowHeight="15.75" customHeight="1"/>
  <cols>
    <col min="1" max="1" width="7.109375" bestFit="1" customWidth="1"/>
    <col min="2" max="2" width="13" bestFit="1" customWidth="1"/>
    <col min="3" max="3" width="9.44140625" bestFit="1" customWidth="1"/>
    <col min="4" max="4" width="8.5546875" bestFit="1" customWidth="1"/>
    <col min="5" max="5" width="9.88671875" bestFit="1" customWidth="1"/>
    <col min="6" max="6" width="4.88671875" bestFit="1" customWidth="1"/>
    <col min="7" max="8" width="7.44140625" bestFit="1" customWidth="1"/>
    <col min="9" max="9" width="4.6640625" bestFit="1" customWidth="1"/>
    <col min="10" max="10" width="7.21875" bestFit="1" customWidth="1"/>
    <col min="11" max="11" width="9.77734375" bestFit="1" customWidth="1"/>
    <col min="12" max="12" width="11.5546875" bestFit="1" customWidth="1"/>
    <col min="13" max="13" width="8.77734375" bestFit="1" customWidth="1"/>
    <col min="14" max="14" width="13.88671875" bestFit="1" customWidth="1"/>
    <col min="15" max="15" width="13.77734375" bestFit="1" customWidth="1"/>
    <col min="16" max="16" width="12.6640625" style="22"/>
  </cols>
  <sheetData>
    <row r="1" spans="1:17" ht="13.2">
      <c r="A1" s="6" t="s">
        <v>0</v>
      </c>
      <c r="B1" s="1" t="s">
        <v>1</v>
      </c>
      <c r="C1" s="1" t="s">
        <v>2</v>
      </c>
      <c r="D1" s="1" t="s">
        <v>4</v>
      </c>
      <c r="E1" s="1" t="s">
        <v>5</v>
      </c>
      <c r="F1" s="1" t="s">
        <v>6</v>
      </c>
      <c r="G1" s="1" t="s">
        <v>3</v>
      </c>
      <c r="H1" s="1" t="s">
        <v>7</v>
      </c>
      <c r="I1" s="1" t="s">
        <v>8</v>
      </c>
      <c r="J1" s="1" t="s">
        <v>9</v>
      </c>
      <c r="K1" s="1" t="s">
        <v>10</v>
      </c>
      <c r="L1" s="1" t="s">
        <v>21</v>
      </c>
      <c r="M1" s="1" t="s">
        <v>22</v>
      </c>
      <c r="N1" s="1" t="s">
        <v>13</v>
      </c>
      <c r="O1" s="1" t="s">
        <v>14</v>
      </c>
      <c r="P1" s="24" t="s">
        <v>15</v>
      </c>
    </row>
    <row r="2" spans="1:17" ht="13.2">
      <c r="A2" s="6">
        <v>45383</v>
      </c>
      <c r="B2" s="1" t="s">
        <v>23</v>
      </c>
      <c r="C2" s="1" t="s">
        <v>24</v>
      </c>
      <c r="D2" s="1">
        <v>14762</v>
      </c>
      <c r="E2" s="1">
        <v>804</v>
      </c>
      <c r="F2" s="3">
        <f t="shared" ref="F2:F256" si="0">E2/D2</f>
        <v>5.4464164747324212E-2</v>
      </c>
      <c r="G2" s="1">
        <v>1960.95</v>
      </c>
      <c r="H2" s="4">
        <f>G2/E2</f>
        <v>2.4389925373134327</v>
      </c>
      <c r="I2" s="1">
        <v>53</v>
      </c>
      <c r="J2" s="4">
        <f t="shared" ref="J2:J256" si="1">G2/I2</f>
        <v>36.999056603773589</v>
      </c>
      <c r="K2" s="3">
        <f t="shared" ref="K2:K256" si="2">I2/E2</f>
        <v>6.5920398009950254E-2</v>
      </c>
      <c r="L2" s="1">
        <v>23</v>
      </c>
      <c r="M2" s="3">
        <f t="shared" ref="M2:M256" si="3">L2/I2</f>
        <v>0.43396226415094341</v>
      </c>
      <c r="N2" s="1">
        <v>12</v>
      </c>
      <c r="O2" s="1">
        <f t="shared" ref="O2:O256" si="4">L2-N2</f>
        <v>11</v>
      </c>
      <c r="P2" s="22">
        <f>G2/L2</f>
        <v>85.258695652173913</v>
      </c>
      <c r="Q2" s="35"/>
    </row>
    <row r="3" spans="1:17" ht="13.2">
      <c r="A3" s="6">
        <v>45384</v>
      </c>
      <c r="B3" s="1" t="s">
        <v>23</v>
      </c>
      <c r="C3" s="1" t="s">
        <v>24</v>
      </c>
      <c r="D3" s="1">
        <v>17231</v>
      </c>
      <c r="E3" s="1">
        <v>867</v>
      </c>
      <c r="F3" s="3">
        <f t="shared" si="0"/>
        <v>5.0316290406824907E-2</v>
      </c>
      <c r="G3" s="1">
        <v>1623.68</v>
      </c>
      <c r="H3" s="4">
        <f t="shared" ref="H3:H256" si="5">G3/E3</f>
        <v>1.8727566320645905</v>
      </c>
      <c r="I3" s="1">
        <v>53</v>
      </c>
      <c r="J3" s="4">
        <f t="shared" si="1"/>
        <v>30.635471698113207</v>
      </c>
      <c r="K3" s="3">
        <f t="shared" si="2"/>
        <v>6.1130334486735868E-2</v>
      </c>
      <c r="L3" s="1">
        <v>16</v>
      </c>
      <c r="M3" s="3">
        <f t="shared" si="3"/>
        <v>0.30188679245283018</v>
      </c>
      <c r="N3" s="1">
        <v>13</v>
      </c>
      <c r="O3" s="1">
        <f t="shared" si="4"/>
        <v>3</v>
      </c>
      <c r="P3" s="22">
        <f t="shared" ref="P3:P66" si="6">G3/L3</f>
        <v>101.48</v>
      </c>
      <c r="Q3" s="35"/>
    </row>
    <row r="4" spans="1:17" ht="13.2">
      <c r="A4" s="6">
        <v>45385</v>
      </c>
      <c r="B4" s="1" t="s">
        <v>23</v>
      </c>
      <c r="C4" s="1" t="s">
        <v>24</v>
      </c>
      <c r="D4" s="1">
        <v>15996</v>
      </c>
      <c r="E4" s="1">
        <v>823</v>
      </c>
      <c r="F4" s="3">
        <f t="shared" si="0"/>
        <v>5.1450362590647662E-2</v>
      </c>
      <c r="G4" s="1">
        <v>1844.8</v>
      </c>
      <c r="H4" s="4">
        <f t="shared" si="5"/>
        <v>2.2415552855407048</v>
      </c>
      <c r="I4" s="1">
        <v>51</v>
      </c>
      <c r="J4" s="4">
        <f t="shared" si="1"/>
        <v>36.172549019607843</v>
      </c>
      <c r="K4" s="3">
        <f t="shared" si="2"/>
        <v>6.1968408262454436E-2</v>
      </c>
      <c r="L4" s="1">
        <v>20</v>
      </c>
      <c r="M4" s="3">
        <f t="shared" si="3"/>
        <v>0.39215686274509803</v>
      </c>
      <c r="N4" s="1">
        <v>11</v>
      </c>
      <c r="O4" s="1">
        <f t="shared" si="4"/>
        <v>9</v>
      </c>
      <c r="P4" s="22">
        <f t="shared" si="6"/>
        <v>92.24</v>
      </c>
      <c r="Q4" s="35"/>
    </row>
    <row r="5" spans="1:17" ht="13.2">
      <c r="A5" s="6">
        <v>45386</v>
      </c>
      <c r="B5" s="1" t="s">
        <v>23</v>
      </c>
      <c r="C5" s="1" t="s">
        <v>24</v>
      </c>
      <c r="D5" s="1">
        <v>17387</v>
      </c>
      <c r="E5" s="1">
        <v>858</v>
      </c>
      <c r="F5" s="3">
        <f t="shared" si="0"/>
        <v>4.9347213435325242E-2</v>
      </c>
      <c r="G5" s="1">
        <v>1891.43</v>
      </c>
      <c r="H5" s="4">
        <f t="shared" si="5"/>
        <v>2.2044638694638694</v>
      </c>
      <c r="I5" s="1">
        <v>48</v>
      </c>
      <c r="J5" s="4">
        <f t="shared" si="1"/>
        <v>39.404791666666668</v>
      </c>
      <c r="K5" s="3">
        <f t="shared" si="2"/>
        <v>5.5944055944055944E-2</v>
      </c>
      <c r="L5" s="1">
        <v>19</v>
      </c>
      <c r="M5" s="3">
        <f t="shared" si="3"/>
        <v>0.39583333333333331</v>
      </c>
      <c r="N5" s="1">
        <v>13</v>
      </c>
      <c r="O5" s="1">
        <f t="shared" si="4"/>
        <v>6</v>
      </c>
      <c r="P5" s="22">
        <f t="shared" si="6"/>
        <v>99.548947368421054</v>
      </c>
      <c r="Q5" s="35"/>
    </row>
    <row r="6" spans="1:17" ht="13.2">
      <c r="A6" s="6">
        <v>45387</v>
      </c>
      <c r="B6" s="1" t="s">
        <v>23</v>
      </c>
      <c r="C6" s="1" t="s">
        <v>24</v>
      </c>
      <c r="D6" s="1">
        <v>17006</v>
      </c>
      <c r="E6" s="1">
        <v>786</v>
      </c>
      <c r="F6" s="3">
        <f t="shared" si="0"/>
        <v>4.6218981535928495E-2</v>
      </c>
      <c r="G6" s="1">
        <v>1563.34</v>
      </c>
      <c r="H6" s="4">
        <f t="shared" si="5"/>
        <v>1.9889821882951653</v>
      </c>
      <c r="I6" s="1">
        <v>51</v>
      </c>
      <c r="J6" s="4">
        <f t="shared" si="1"/>
        <v>30.653725490196077</v>
      </c>
      <c r="K6" s="3">
        <f t="shared" si="2"/>
        <v>6.4885496183206104E-2</v>
      </c>
      <c r="L6" s="1">
        <v>18</v>
      </c>
      <c r="M6" s="3">
        <f t="shared" si="3"/>
        <v>0.35294117647058826</v>
      </c>
      <c r="N6" s="1">
        <v>16</v>
      </c>
      <c r="O6" s="1">
        <f t="shared" si="4"/>
        <v>2</v>
      </c>
      <c r="P6" s="22">
        <f t="shared" si="6"/>
        <v>86.852222222222224</v>
      </c>
      <c r="Q6" s="35"/>
    </row>
    <row r="7" spans="1:17" ht="13.2">
      <c r="A7" s="6">
        <v>45388</v>
      </c>
      <c r="B7" s="1" t="s">
        <v>23</v>
      </c>
      <c r="C7" s="1" t="s">
        <v>24</v>
      </c>
      <c r="D7" s="1">
        <v>16376</v>
      </c>
      <c r="E7" s="1">
        <v>834</v>
      </c>
      <c r="F7" s="3">
        <f t="shared" si="0"/>
        <v>5.0928187591597458E-2</v>
      </c>
      <c r="G7" s="1">
        <v>1794.4</v>
      </c>
      <c r="H7" s="4">
        <f t="shared" si="5"/>
        <v>2.1515587529976021</v>
      </c>
      <c r="I7" s="1">
        <v>45</v>
      </c>
      <c r="J7" s="4">
        <f t="shared" si="1"/>
        <v>39.875555555555557</v>
      </c>
      <c r="K7" s="3">
        <f t="shared" si="2"/>
        <v>5.3956834532374098E-2</v>
      </c>
      <c r="L7" s="1">
        <v>18</v>
      </c>
      <c r="M7" s="3">
        <f t="shared" si="3"/>
        <v>0.4</v>
      </c>
      <c r="N7" s="1">
        <v>13</v>
      </c>
      <c r="O7" s="1">
        <f t="shared" si="4"/>
        <v>5</v>
      </c>
      <c r="P7" s="22">
        <f t="shared" si="6"/>
        <v>99.688888888888897</v>
      </c>
    </row>
    <row r="8" spans="1:17" ht="13.2">
      <c r="A8" s="6">
        <v>45389</v>
      </c>
      <c r="B8" s="1" t="s">
        <v>23</v>
      </c>
      <c r="C8" s="1" t="s">
        <v>24</v>
      </c>
      <c r="D8" s="1">
        <v>15216</v>
      </c>
      <c r="E8" s="1">
        <v>853</v>
      </c>
      <c r="F8" s="3">
        <f t="shared" si="0"/>
        <v>5.6059411146161933E-2</v>
      </c>
      <c r="G8" s="1">
        <v>1884.04</v>
      </c>
      <c r="H8" s="4">
        <f t="shared" si="5"/>
        <v>2.2087221570926143</v>
      </c>
      <c r="I8" s="1">
        <v>45</v>
      </c>
      <c r="J8" s="4">
        <f t="shared" si="1"/>
        <v>41.867555555555555</v>
      </c>
      <c r="K8" s="3">
        <f t="shared" si="2"/>
        <v>5.2754982415005862E-2</v>
      </c>
      <c r="L8" s="1">
        <v>23</v>
      </c>
      <c r="M8" s="3">
        <f t="shared" si="3"/>
        <v>0.51111111111111107</v>
      </c>
      <c r="N8" s="1">
        <v>13</v>
      </c>
      <c r="O8" s="1">
        <f t="shared" si="4"/>
        <v>10</v>
      </c>
      <c r="P8" s="22">
        <f t="shared" si="6"/>
        <v>81.914782608695646</v>
      </c>
    </row>
    <row r="9" spans="1:17" ht="13.2">
      <c r="A9" s="6">
        <v>45390</v>
      </c>
      <c r="B9" s="1" t="s">
        <v>23</v>
      </c>
      <c r="C9" s="1" t="s">
        <v>24</v>
      </c>
      <c r="D9" s="1">
        <v>15495</v>
      </c>
      <c r="E9" s="1">
        <v>710</v>
      </c>
      <c r="F9" s="3">
        <f t="shared" si="0"/>
        <v>4.5821232655695383E-2</v>
      </c>
      <c r="G9" s="1">
        <v>1690.03</v>
      </c>
      <c r="H9" s="4">
        <f t="shared" si="5"/>
        <v>2.3803239436619719</v>
      </c>
      <c r="I9" s="1">
        <v>48</v>
      </c>
      <c r="J9" s="4">
        <f t="shared" si="1"/>
        <v>35.208958333333335</v>
      </c>
      <c r="K9" s="3">
        <f t="shared" si="2"/>
        <v>6.7605633802816895E-2</v>
      </c>
      <c r="L9" s="1">
        <v>23</v>
      </c>
      <c r="M9" s="3">
        <f t="shared" si="3"/>
        <v>0.47916666666666669</v>
      </c>
      <c r="N9" s="1">
        <v>15</v>
      </c>
      <c r="O9" s="1">
        <f t="shared" si="4"/>
        <v>8</v>
      </c>
      <c r="P9" s="22">
        <f t="shared" si="6"/>
        <v>73.479565217391297</v>
      </c>
    </row>
    <row r="10" spans="1:17" ht="13.2">
      <c r="A10" s="6">
        <v>45391</v>
      </c>
      <c r="B10" s="1" t="s">
        <v>23</v>
      </c>
      <c r="C10" s="1" t="s">
        <v>24</v>
      </c>
      <c r="D10" s="1">
        <v>14951</v>
      </c>
      <c r="E10" s="1">
        <v>721</v>
      </c>
      <c r="F10" s="3">
        <f t="shared" si="0"/>
        <v>4.8224199050230752E-2</v>
      </c>
      <c r="G10" s="1">
        <v>1647.54</v>
      </c>
      <c r="H10" s="4">
        <f t="shared" si="5"/>
        <v>2.2850762829403606</v>
      </c>
      <c r="I10" s="1">
        <v>52</v>
      </c>
      <c r="J10" s="4">
        <f t="shared" si="1"/>
        <v>31.683461538461536</v>
      </c>
      <c r="K10" s="3">
        <f t="shared" si="2"/>
        <v>7.2122052704576972E-2</v>
      </c>
      <c r="L10" s="1">
        <v>24</v>
      </c>
      <c r="M10" s="3">
        <f t="shared" si="3"/>
        <v>0.46153846153846156</v>
      </c>
      <c r="N10" s="1">
        <v>18</v>
      </c>
      <c r="O10" s="1">
        <f t="shared" si="4"/>
        <v>6</v>
      </c>
      <c r="P10" s="22">
        <f t="shared" si="6"/>
        <v>68.647499999999994</v>
      </c>
    </row>
    <row r="11" spans="1:17" ht="13.2">
      <c r="A11" s="6">
        <v>45392</v>
      </c>
      <c r="B11" s="1" t="s">
        <v>23</v>
      </c>
      <c r="C11" s="1" t="s">
        <v>24</v>
      </c>
      <c r="D11" s="1">
        <v>17932</v>
      </c>
      <c r="E11" s="1">
        <v>896</v>
      </c>
      <c r="F11" s="3">
        <f t="shared" si="0"/>
        <v>4.9966540263216598E-2</v>
      </c>
      <c r="G11" s="1">
        <v>1553.7</v>
      </c>
      <c r="H11" s="4">
        <f t="shared" si="5"/>
        <v>1.7340401785714286</v>
      </c>
      <c r="I11" s="1">
        <v>51</v>
      </c>
      <c r="J11" s="4">
        <f t="shared" si="1"/>
        <v>30.464705882352941</v>
      </c>
      <c r="K11" s="3">
        <f t="shared" si="2"/>
        <v>5.6919642857142856E-2</v>
      </c>
      <c r="L11" s="1">
        <v>17</v>
      </c>
      <c r="M11" s="3">
        <f t="shared" si="3"/>
        <v>0.33333333333333331</v>
      </c>
      <c r="N11" s="1">
        <v>12</v>
      </c>
      <c r="O11" s="1">
        <f t="shared" si="4"/>
        <v>5</v>
      </c>
      <c r="P11" s="22">
        <f t="shared" si="6"/>
        <v>91.39411764705882</v>
      </c>
    </row>
    <row r="12" spans="1:17" ht="13.2">
      <c r="A12" s="6">
        <v>45393</v>
      </c>
      <c r="B12" s="1" t="s">
        <v>23</v>
      </c>
      <c r="C12" s="1" t="s">
        <v>24</v>
      </c>
      <c r="D12" s="1">
        <v>17279</v>
      </c>
      <c r="E12" s="1">
        <v>877</v>
      </c>
      <c r="F12" s="3">
        <f t="shared" si="0"/>
        <v>5.0755252040048611E-2</v>
      </c>
      <c r="G12" s="1">
        <v>1710.96</v>
      </c>
      <c r="H12" s="4">
        <f t="shared" si="5"/>
        <v>1.9509236031927024</v>
      </c>
      <c r="I12" s="1">
        <v>48</v>
      </c>
      <c r="J12" s="4">
        <f t="shared" si="1"/>
        <v>35.645000000000003</v>
      </c>
      <c r="K12" s="3">
        <f t="shared" si="2"/>
        <v>5.4732041049030788E-2</v>
      </c>
      <c r="L12" s="1">
        <v>19</v>
      </c>
      <c r="M12" s="3">
        <f t="shared" si="3"/>
        <v>0.39583333333333331</v>
      </c>
      <c r="N12" s="1">
        <v>12</v>
      </c>
      <c r="O12" s="1">
        <f t="shared" si="4"/>
        <v>7</v>
      </c>
      <c r="P12" s="22">
        <f t="shared" si="6"/>
        <v>90.050526315789469</v>
      </c>
    </row>
    <row r="13" spans="1:17" ht="13.2">
      <c r="A13" s="6">
        <v>45394</v>
      </c>
      <c r="B13" s="1" t="s">
        <v>23</v>
      </c>
      <c r="C13" s="1" t="s">
        <v>24</v>
      </c>
      <c r="D13" s="1">
        <v>14696</v>
      </c>
      <c r="E13" s="1">
        <v>766</v>
      </c>
      <c r="F13" s="3">
        <f t="shared" si="0"/>
        <v>5.2123026673924877E-2</v>
      </c>
      <c r="G13" s="1">
        <v>1936.34</v>
      </c>
      <c r="H13" s="4">
        <f t="shared" si="5"/>
        <v>2.5278590078328982</v>
      </c>
      <c r="I13" s="1">
        <v>54</v>
      </c>
      <c r="J13" s="4">
        <f t="shared" si="1"/>
        <v>35.858148148148146</v>
      </c>
      <c r="K13" s="3">
        <f t="shared" si="2"/>
        <v>7.0496083550913843E-2</v>
      </c>
      <c r="L13" s="1">
        <v>23</v>
      </c>
      <c r="M13" s="3">
        <f t="shared" si="3"/>
        <v>0.42592592592592593</v>
      </c>
      <c r="N13" s="1">
        <v>10</v>
      </c>
      <c r="O13" s="1">
        <f t="shared" si="4"/>
        <v>13</v>
      </c>
      <c r="P13" s="22">
        <f t="shared" si="6"/>
        <v>84.188695652173905</v>
      </c>
    </row>
    <row r="14" spans="1:17" ht="13.2">
      <c r="A14" s="6">
        <v>45395</v>
      </c>
      <c r="B14" s="1" t="s">
        <v>23</v>
      </c>
      <c r="C14" s="1" t="s">
        <v>24</v>
      </c>
      <c r="D14" s="1">
        <v>14945</v>
      </c>
      <c r="E14" s="1">
        <v>889</v>
      </c>
      <c r="F14" s="3">
        <f t="shared" si="0"/>
        <v>5.9484777517564404E-2</v>
      </c>
      <c r="G14" s="1">
        <v>1830.3</v>
      </c>
      <c r="H14" s="4">
        <f t="shared" si="5"/>
        <v>2.0588301462317209</v>
      </c>
      <c r="I14" s="1">
        <v>51</v>
      </c>
      <c r="J14" s="4">
        <f t="shared" si="1"/>
        <v>35.888235294117649</v>
      </c>
      <c r="K14" s="3">
        <f t="shared" si="2"/>
        <v>5.736782902137233E-2</v>
      </c>
      <c r="L14" s="1">
        <v>20</v>
      </c>
      <c r="M14" s="3">
        <f t="shared" si="3"/>
        <v>0.39215686274509803</v>
      </c>
      <c r="N14" s="1">
        <v>15</v>
      </c>
      <c r="O14" s="1">
        <f t="shared" si="4"/>
        <v>5</v>
      </c>
      <c r="P14" s="22">
        <f t="shared" si="6"/>
        <v>91.515000000000001</v>
      </c>
    </row>
    <row r="15" spans="1:17" ht="13.2">
      <c r="A15" s="6">
        <v>45396</v>
      </c>
      <c r="B15" s="1" t="s">
        <v>23</v>
      </c>
      <c r="C15" s="1" t="s">
        <v>24</v>
      </c>
      <c r="D15" s="1">
        <v>15183</v>
      </c>
      <c r="E15" s="1">
        <v>705</v>
      </c>
      <c r="F15" s="3">
        <f t="shared" si="0"/>
        <v>4.6433511163801622E-2</v>
      </c>
      <c r="G15" s="1">
        <v>1534.19</v>
      </c>
      <c r="H15" s="4">
        <f t="shared" si="5"/>
        <v>2.1761560283687942</v>
      </c>
      <c r="I15" s="1">
        <v>46</v>
      </c>
      <c r="J15" s="4">
        <f t="shared" si="1"/>
        <v>33.351956521739133</v>
      </c>
      <c r="K15" s="3">
        <f t="shared" si="2"/>
        <v>6.5248226950354607E-2</v>
      </c>
      <c r="L15" s="1">
        <v>20</v>
      </c>
      <c r="M15" s="3">
        <f t="shared" si="3"/>
        <v>0.43478260869565216</v>
      </c>
      <c r="N15" s="1">
        <v>17</v>
      </c>
      <c r="O15" s="1">
        <f t="shared" si="4"/>
        <v>3</v>
      </c>
      <c r="P15" s="22">
        <f t="shared" si="6"/>
        <v>76.709500000000006</v>
      </c>
    </row>
    <row r="16" spans="1:17" ht="13.2">
      <c r="A16" s="6">
        <v>45397</v>
      </c>
      <c r="B16" s="1" t="s">
        <v>23</v>
      </c>
      <c r="C16" s="1" t="s">
        <v>24</v>
      </c>
      <c r="D16" s="1">
        <v>15378</v>
      </c>
      <c r="E16" s="1">
        <v>885</v>
      </c>
      <c r="F16" s="3">
        <f t="shared" si="0"/>
        <v>5.7549746390948106E-2</v>
      </c>
      <c r="G16" s="1">
        <v>1558.4</v>
      </c>
      <c r="H16" s="4">
        <f t="shared" si="5"/>
        <v>1.76090395480226</v>
      </c>
      <c r="I16" s="1">
        <v>47</v>
      </c>
      <c r="J16" s="4">
        <f t="shared" si="1"/>
        <v>33.157446808510642</v>
      </c>
      <c r="K16" s="3">
        <f t="shared" si="2"/>
        <v>5.3107344632768359E-2</v>
      </c>
      <c r="L16" s="1">
        <v>18</v>
      </c>
      <c r="M16" s="3">
        <f t="shared" si="3"/>
        <v>0.38297872340425532</v>
      </c>
      <c r="N16" s="1">
        <v>14</v>
      </c>
      <c r="O16" s="1">
        <f t="shared" si="4"/>
        <v>4</v>
      </c>
      <c r="P16" s="22">
        <f t="shared" si="6"/>
        <v>86.577777777777783</v>
      </c>
    </row>
    <row r="17" spans="1:16" ht="13.2">
      <c r="A17" s="6">
        <v>45398</v>
      </c>
      <c r="B17" s="1" t="s">
        <v>23</v>
      </c>
      <c r="C17" s="1" t="s">
        <v>24</v>
      </c>
      <c r="D17" s="1">
        <v>14948</v>
      </c>
      <c r="E17" s="1">
        <v>898</v>
      </c>
      <c r="F17" s="3">
        <f>E17/D17</f>
        <v>6.0074926411560071E-2</v>
      </c>
      <c r="G17" s="1">
        <v>1779.58</v>
      </c>
      <c r="H17" s="4">
        <f t="shared" si="5"/>
        <v>1.9817149220489978</v>
      </c>
      <c r="I17" s="1">
        <v>45</v>
      </c>
      <c r="J17" s="4">
        <f t="shared" si="1"/>
        <v>39.54622222222222</v>
      </c>
      <c r="K17" s="3">
        <f t="shared" si="2"/>
        <v>5.0111358574610243E-2</v>
      </c>
      <c r="L17" s="1">
        <v>20</v>
      </c>
      <c r="M17" s="3">
        <f t="shared" si="3"/>
        <v>0.44444444444444442</v>
      </c>
      <c r="N17" s="1">
        <v>16</v>
      </c>
      <c r="O17" s="1">
        <f t="shared" si="4"/>
        <v>4</v>
      </c>
      <c r="P17" s="22">
        <f t="shared" si="6"/>
        <v>88.978999999999999</v>
      </c>
    </row>
    <row r="18" spans="1:16" ht="13.2">
      <c r="A18" s="6">
        <v>45399</v>
      </c>
      <c r="B18" s="1" t="s">
        <v>23</v>
      </c>
      <c r="C18" s="1" t="s">
        <v>24</v>
      </c>
      <c r="D18" s="1">
        <v>17077</v>
      </c>
      <c r="E18" s="1">
        <v>897</v>
      </c>
      <c r="F18" s="3">
        <f t="shared" si="0"/>
        <v>5.2526790419862975E-2</v>
      </c>
      <c r="G18" s="1">
        <v>1571.21</v>
      </c>
      <c r="H18" s="4">
        <f t="shared" si="5"/>
        <v>1.7516276477146042</v>
      </c>
      <c r="I18" s="1">
        <v>45</v>
      </c>
      <c r="J18" s="4">
        <f t="shared" si="1"/>
        <v>34.915777777777777</v>
      </c>
      <c r="K18" s="3">
        <f t="shared" si="2"/>
        <v>5.016722408026756E-2</v>
      </c>
      <c r="L18" s="1">
        <v>23</v>
      </c>
      <c r="M18" s="3">
        <f t="shared" si="3"/>
        <v>0.51111111111111107</v>
      </c>
      <c r="N18" s="1">
        <v>18</v>
      </c>
      <c r="O18" s="1">
        <f t="shared" si="4"/>
        <v>5</v>
      </c>
      <c r="P18" s="22">
        <f t="shared" si="6"/>
        <v>68.313478260869573</v>
      </c>
    </row>
    <row r="19" spans="1:16" ht="13.2">
      <c r="A19" s="6">
        <v>45400</v>
      </c>
      <c r="B19" s="1" t="s">
        <v>23</v>
      </c>
      <c r="C19" s="1" t="s">
        <v>24</v>
      </c>
      <c r="D19" s="1">
        <v>15505</v>
      </c>
      <c r="E19" s="1">
        <v>873</v>
      </c>
      <c r="F19" s="3">
        <f t="shared" si="0"/>
        <v>5.6304417929700097E-2</v>
      </c>
      <c r="G19" s="1">
        <v>1781.71</v>
      </c>
      <c r="H19" s="4">
        <f t="shared" si="5"/>
        <v>2.0409049255441007</v>
      </c>
      <c r="I19" s="1">
        <v>52</v>
      </c>
      <c r="J19" s="4">
        <f t="shared" si="1"/>
        <v>34.263653846153844</v>
      </c>
      <c r="K19" s="3">
        <f t="shared" si="2"/>
        <v>5.9564719358533788E-2</v>
      </c>
      <c r="L19" s="1">
        <v>18</v>
      </c>
      <c r="M19" s="3">
        <f t="shared" si="3"/>
        <v>0.34615384615384615</v>
      </c>
      <c r="N19" s="1">
        <v>17</v>
      </c>
      <c r="O19" s="1">
        <f t="shared" si="4"/>
        <v>1</v>
      </c>
      <c r="P19" s="22">
        <f t="shared" si="6"/>
        <v>98.983888888888885</v>
      </c>
    </row>
    <row r="20" spans="1:16" ht="13.2">
      <c r="A20" s="6">
        <v>45401</v>
      </c>
      <c r="B20" s="1" t="s">
        <v>23</v>
      </c>
      <c r="C20" s="1" t="s">
        <v>24</v>
      </c>
      <c r="D20" s="1">
        <v>16220</v>
      </c>
      <c r="E20" s="1">
        <v>840</v>
      </c>
      <c r="F20" s="3">
        <f t="shared" si="0"/>
        <v>5.1787916152897656E-2</v>
      </c>
      <c r="G20" s="1">
        <v>1620.35</v>
      </c>
      <c r="H20" s="4">
        <f t="shared" si="5"/>
        <v>1.9289880952380951</v>
      </c>
      <c r="I20" s="1">
        <v>45</v>
      </c>
      <c r="J20" s="4">
        <f t="shared" si="1"/>
        <v>36.007777777777775</v>
      </c>
      <c r="K20" s="3">
        <f t="shared" si="2"/>
        <v>5.3571428571428568E-2</v>
      </c>
      <c r="L20" s="1">
        <v>20</v>
      </c>
      <c r="M20" s="3">
        <f t="shared" si="3"/>
        <v>0.44444444444444442</v>
      </c>
      <c r="N20" s="1">
        <v>14</v>
      </c>
      <c r="O20" s="1">
        <f t="shared" si="4"/>
        <v>6</v>
      </c>
      <c r="P20" s="22">
        <f t="shared" si="6"/>
        <v>81.017499999999998</v>
      </c>
    </row>
    <row r="21" spans="1:16" ht="13.2">
      <c r="A21" s="6">
        <v>45402</v>
      </c>
      <c r="B21" s="1" t="s">
        <v>23</v>
      </c>
      <c r="C21" s="1" t="s">
        <v>24</v>
      </c>
      <c r="D21" s="1">
        <v>16281</v>
      </c>
      <c r="E21" s="1">
        <v>818</v>
      </c>
      <c r="F21" s="3">
        <f t="shared" si="0"/>
        <v>5.0242614090043609E-2</v>
      </c>
      <c r="G21" s="1">
        <v>1963.59</v>
      </c>
      <c r="H21" s="4">
        <f t="shared" si="5"/>
        <v>2.4004767726161367</v>
      </c>
      <c r="I21" s="1">
        <v>45</v>
      </c>
      <c r="J21" s="4">
        <f t="shared" si="1"/>
        <v>43.635333333333328</v>
      </c>
      <c r="K21" s="3">
        <f t="shared" si="2"/>
        <v>5.5012224938875302E-2</v>
      </c>
      <c r="L21" s="1">
        <v>17</v>
      </c>
      <c r="M21" s="3">
        <f t="shared" si="3"/>
        <v>0.37777777777777777</v>
      </c>
      <c r="N21" s="1">
        <v>13</v>
      </c>
      <c r="O21" s="1">
        <f t="shared" si="4"/>
        <v>4</v>
      </c>
      <c r="P21" s="22">
        <f t="shared" si="6"/>
        <v>115.50529411764705</v>
      </c>
    </row>
    <row r="22" spans="1:16" ht="13.2">
      <c r="A22" s="6">
        <v>45403</v>
      </c>
      <c r="B22" s="1" t="s">
        <v>23</v>
      </c>
      <c r="C22" s="1" t="s">
        <v>24</v>
      </c>
      <c r="D22" s="1">
        <v>14294</v>
      </c>
      <c r="E22" s="1">
        <v>870</v>
      </c>
      <c r="F22" s="3">
        <f t="shared" si="0"/>
        <v>6.0864698474884564E-2</v>
      </c>
      <c r="G22" s="1">
        <v>1689.17</v>
      </c>
      <c r="H22" s="4">
        <f t="shared" si="5"/>
        <v>1.9415747126436782</v>
      </c>
      <c r="I22" s="1">
        <v>47</v>
      </c>
      <c r="J22" s="4">
        <f t="shared" si="1"/>
        <v>35.939787234042555</v>
      </c>
      <c r="K22" s="3">
        <f t="shared" si="2"/>
        <v>5.4022988505747126E-2</v>
      </c>
      <c r="L22" s="1">
        <v>20</v>
      </c>
      <c r="M22" s="3">
        <f t="shared" si="3"/>
        <v>0.42553191489361702</v>
      </c>
      <c r="N22" s="1">
        <v>10</v>
      </c>
      <c r="O22" s="1">
        <f t="shared" si="4"/>
        <v>10</v>
      </c>
      <c r="P22" s="22">
        <f t="shared" si="6"/>
        <v>84.458500000000001</v>
      </c>
    </row>
    <row r="23" spans="1:16" ht="13.2">
      <c r="A23" s="6">
        <v>45404</v>
      </c>
      <c r="B23" s="1" t="s">
        <v>23</v>
      </c>
      <c r="C23" s="1" t="s">
        <v>24</v>
      </c>
      <c r="D23" s="1">
        <v>15120</v>
      </c>
      <c r="E23" s="1">
        <v>732</v>
      </c>
      <c r="F23" s="3">
        <f t="shared" si="0"/>
        <v>4.8412698412698414E-2</v>
      </c>
      <c r="G23" s="1">
        <v>1544.39</v>
      </c>
      <c r="H23" s="4">
        <f t="shared" si="5"/>
        <v>2.109822404371585</v>
      </c>
      <c r="I23" s="1">
        <v>47</v>
      </c>
      <c r="J23" s="4">
        <f t="shared" si="1"/>
        <v>32.859361702127664</v>
      </c>
      <c r="K23" s="3">
        <f t="shared" si="2"/>
        <v>6.4207650273224046E-2</v>
      </c>
      <c r="L23" s="1">
        <v>20</v>
      </c>
      <c r="M23" s="3">
        <f t="shared" si="3"/>
        <v>0.42553191489361702</v>
      </c>
      <c r="N23" s="1">
        <v>17</v>
      </c>
      <c r="O23" s="1">
        <f t="shared" si="4"/>
        <v>3</v>
      </c>
      <c r="P23" s="22">
        <f t="shared" si="6"/>
        <v>77.219500000000011</v>
      </c>
    </row>
    <row r="24" spans="1:16" ht="13.2">
      <c r="A24" s="6">
        <v>45405</v>
      </c>
      <c r="B24" s="1" t="s">
        <v>23</v>
      </c>
      <c r="C24" s="1" t="s">
        <v>24</v>
      </c>
      <c r="D24" s="1">
        <v>16257</v>
      </c>
      <c r="E24" s="1">
        <v>799</v>
      </c>
      <c r="F24" s="3">
        <f t="shared" si="0"/>
        <v>4.9148059297533367E-2</v>
      </c>
      <c r="G24" s="1">
        <v>1912.88</v>
      </c>
      <c r="H24" s="4">
        <f t="shared" si="5"/>
        <v>2.3940926157697122</v>
      </c>
      <c r="I24" s="1">
        <v>46</v>
      </c>
      <c r="J24" s="4">
        <f t="shared" si="1"/>
        <v>41.584347826086962</v>
      </c>
      <c r="K24" s="3">
        <f t="shared" si="2"/>
        <v>5.7571964956195244E-2</v>
      </c>
      <c r="L24" s="1">
        <v>18</v>
      </c>
      <c r="M24" s="3">
        <f t="shared" si="3"/>
        <v>0.39130434782608697</v>
      </c>
      <c r="N24" s="1">
        <v>10</v>
      </c>
      <c r="O24" s="1">
        <f t="shared" si="4"/>
        <v>8</v>
      </c>
      <c r="P24" s="22">
        <f t="shared" si="6"/>
        <v>106.27111111111111</v>
      </c>
    </row>
    <row r="25" spans="1:16" ht="13.2">
      <c r="A25" s="6">
        <v>45406</v>
      </c>
      <c r="B25" s="1" t="s">
        <v>23</v>
      </c>
      <c r="C25" s="1" t="s">
        <v>24</v>
      </c>
      <c r="D25" s="1">
        <v>15867</v>
      </c>
      <c r="E25" s="1">
        <v>811</v>
      </c>
      <c r="F25" s="3">
        <f t="shared" si="0"/>
        <v>5.1112371588832167E-2</v>
      </c>
      <c r="G25" s="1">
        <v>1907.5</v>
      </c>
      <c r="H25" s="4">
        <f t="shared" si="5"/>
        <v>2.3520345252774351</v>
      </c>
      <c r="I25" s="1">
        <v>48</v>
      </c>
      <c r="J25" s="4">
        <f t="shared" si="1"/>
        <v>39.739583333333336</v>
      </c>
      <c r="K25" s="3">
        <f t="shared" si="2"/>
        <v>5.9186189889025895E-2</v>
      </c>
      <c r="L25" s="1">
        <v>16</v>
      </c>
      <c r="M25" s="3">
        <f t="shared" si="3"/>
        <v>0.33333333333333331</v>
      </c>
      <c r="N25" s="1">
        <v>11</v>
      </c>
      <c r="O25" s="1">
        <f t="shared" si="4"/>
        <v>5</v>
      </c>
      <c r="P25" s="22">
        <f t="shared" si="6"/>
        <v>119.21875</v>
      </c>
    </row>
    <row r="26" spans="1:16" ht="13.2">
      <c r="A26" s="6">
        <v>45407</v>
      </c>
      <c r="B26" s="1" t="s">
        <v>23</v>
      </c>
      <c r="C26" s="1" t="s">
        <v>24</v>
      </c>
      <c r="D26" s="1">
        <v>14615</v>
      </c>
      <c r="E26" s="1">
        <v>844</v>
      </c>
      <c r="F26" s="3">
        <f t="shared" si="0"/>
        <v>5.7748888128634962E-2</v>
      </c>
      <c r="G26" s="1">
        <v>1644.36</v>
      </c>
      <c r="H26" s="4">
        <f t="shared" si="5"/>
        <v>1.948293838862559</v>
      </c>
      <c r="I26" s="1">
        <v>52</v>
      </c>
      <c r="J26" s="4">
        <f t="shared" si="1"/>
        <v>31.62230769230769</v>
      </c>
      <c r="K26" s="3">
        <f t="shared" si="2"/>
        <v>6.1611374407582936E-2</v>
      </c>
      <c r="L26" s="1">
        <v>18</v>
      </c>
      <c r="M26" s="3">
        <f t="shared" si="3"/>
        <v>0.34615384615384615</v>
      </c>
      <c r="N26" s="1">
        <v>13</v>
      </c>
      <c r="O26" s="1">
        <f t="shared" si="4"/>
        <v>5</v>
      </c>
      <c r="P26" s="22">
        <f t="shared" si="6"/>
        <v>91.353333333333325</v>
      </c>
    </row>
    <row r="27" spans="1:16" ht="13.2">
      <c r="A27" s="6">
        <v>45408</v>
      </c>
      <c r="B27" s="1" t="s">
        <v>23</v>
      </c>
      <c r="C27" s="1" t="s">
        <v>24</v>
      </c>
      <c r="D27" s="1">
        <v>17288</v>
      </c>
      <c r="E27" s="1">
        <v>843</v>
      </c>
      <c r="F27" s="3">
        <f t="shared" si="0"/>
        <v>4.8762147154095326E-2</v>
      </c>
      <c r="G27" s="1">
        <v>1697.31</v>
      </c>
      <c r="H27" s="4">
        <f t="shared" si="5"/>
        <v>2.0134163701067616</v>
      </c>
      <c r="I27" s="1">
        <v>49</v>
      </c>
      <c r="J27" s="4">
        <f t="shared" si="1"/>
        <v>34.638979591836737</v>
      </c>
      <c r="K27" s="3">
        <f t="shared" si="2"/>
        <v>5.8125741399762752E-2</v>
      </c>
      <c r="L27" s="1">
        <v>19</v>
      </c>
      <c r="M27" s="3">
        <f t="shared" si="3"/>
        <v>0.38775510204081631</v>
      </c>
      <c r="N27" s="1">
        <v>18</v>
      </c>
      <c r="O27" s="1">
        <f t="shared" si="4"/>
        <v>1</v>
      </c>
      <c r="P27" s="22">
        <f t="shared" si="6"/>
        <v>89.332105263157885</v>
      </c>
    </row>
    <row r="28" spans="1:16" ht="13.2">
      <c r="A28" s="6">
        <v>45409</v>
      </c>
      <c r="B28" s="1" t="s">
        <v>23</v>
      </c>
      <c r="C28" s="1" t="s">
        <v>24</v>
      </c>
      <c r="D28" s="1">
        <v>16629</v>
      </c>
      <c r="E28" s="1">
        <v>893</v>
      </c>
      <c r="F28" s="3">
        <f t="shared" si="0"/>
        <v>5.3701365085092309E-2</v>
      </c>
      <c r="G28" s="1">
        <v>1767.85</v>
      </c>
      <c r="H28" s="4">
        <f t="shared" si="5"/>
        <v>1.9796752519596863</v>
      </c>
      <c r="I28" s="1">
        <v>45</v>
      </c>
      <c r="J28" s="4">
        <f t="shared" si="1"/>
        <v>39.285555555555554</v>
      </c>
      <c r="K28" s="3">
        <f t="shared" si="2"/>
        <v>5.0391937290033592E-2</v>
      </c>
      <c r="L28" s="1">
        <v>17</v>
      </c>
      <c r="M28" s="3">
        <f t="shared" si="3"/>
        <v>0.37777777777777777</v>
      </c>
      <c r="N28" s="1">
        <v>14</v>
      </c>
      <c r="O28" s="1">
        <f t="shared" si="4"/>
        <v>3</v>
      </c>
      <c r="P28" s="22">
        <f t="shared" si="6"/>
        <v>103.99117647058823</v>
      </c>
    </row>
    <row r="29" spans="1:16" ht="13.2">
      <c r="A29" s="6">
        <v>45410</v>
      </c>
      <c r="B29" s="1" t="s">
        <v>23</v>
      </c>
      <c r="C29" s="1" t="s">
        <v>24</v>
      </c>
      <c r="D29" s="1">
        <v>15015</v>
      </c>
      <c r="E29" s="1">
        <v>804</v>
      </c>
      <c r="F29" s="3">
        <f t="shared" si="0"/>
        <v>5.354645354645355E-2</v>
      </c>
      <c r="G29" s="1">
        <v>1736.83</v>
      </c>
      <c r="H29" s="4">
        <f t="shared" si="5"/>
        <v>2.1602363184079603</v>
      </c>
      <c r="I29" s="1">
        <v>48</v>
      </c>
      <c r="J29" s="4">
        <f t="shared" si="1"/>
        <v>36.183958333333329</v>
      </c>
      <c r="K29" s="3">
        <f t="shared" si="2"/>
        <v>5.9701492537313432E-2</v>
      </c>
      <c r="L29" s="1">
        <v>23</v>
      </c>
      <c r="M29" s="3">
        <f t="shared" si="3"/>
        <v>0.47916666666666669</v>
      </c>
      <c r="N29" s="1">
        <v>14</v>
      </c>
      <c r="O29" s="1">
        <f t="shared" si="4"/>
        <v>9</v>
      </c>
      <c r="P29" s="22">
        <f t="shared" si="6"/>
        <v>75.514347826086947</v>
      </c>
    </row>
    <row r="30" spans="1:16" ht="13.2">
      <c r="A30" s="6">
        <v>45411</v>
      </c>
      <c r="B30" s="1" t="s">
        <v>23</v>
      </c>
      <c r="C30" s="1" t="s">
        <v>24</v>
      </c>
      <c r="D30" s="1">
        <v>15376</v>
      </c>
      <c r="E30" s="1">
        <v>815</v>
      </c>
      <c r="F30" s="3">
        <f t="shared" si="0"/>
        <v>5.300468262226847E-2</v>
      </c>
      <c r="G30" s="1">
        <v>1671.01</v>
      </c>
      <c r="H30" s="4">
        <f t="shared" si="5"/>
        <v>2.0503190184049078</v>
      </c>
      <c r="I30" s="1">
        <v>48</v>
      </c>
      <c r="J30" s="4">
        <f t="shared" si="1"/>
        <v>34.812708333333333</v>
      </c>
      <c r="K30" s="3">
        <f t="shared" si="2"/>
        <v>5.8895705521472393E-2</v>
      </c>
      <c r="L30" s="1">
        <v>17</v>
      </c>
      <c r="M30" s="3">
        <f t="shared" si="3"/>
        <v>0.35416666666666669</v>
      </c>
      <c r="N30" s="1">
        <v>13</v>
      </c>
      <c r="O30" s="1">
        <f t="shared" si="4"/>
        <v>4</v>
      </c>
      <c r="P30" s="22">
        <f t="shared" si="6"/>
        <v>98.294705882352943</v>
      </c>
    </row>
    <row r="31" spans="1:16" ht="13.2">
      <c r="A31" s="6">
        <v>45412</v>
      </c>
      <c r="B31" s="1" t="s">
        <v>23</v>
      </c>
      <c r="C31" s="1" t="s">
        <v>24</v>
      </c>
      <c r="D31" s="1">
        <v>15334</v>
      </c>
      <c r="E31" s="1">
        <v>806</v>
      </c>
      <c r="F31" s="3">
        <f t="shared" si="0"/>
        <v>5.2562932046432767E-2</v>
      </c>
      <c r="G31" s="1">
        <v>1790.95</v>
      </c>
      <c r="H31" s="4">
        <f t="shared" si="5"/>
        <v>2.2220223325062034</v>
      </c>
      <c r="I31" s="1">
        <v>49</v>
      </c>
      <c r="J31" s="4">
        <f t="shared" si="1"/>
        <v>36.550000000000004</v>
      </c>
      <c r="K31" s="3">
        <f t="shared" si="2"/>
        <v>6.0794044665012405E-2</v>
      </c>
      <c r="L31" s="1">
        <v>20</v>
      </c>
      <c r="M31" s="3">
        <f t="shared" si="3"/>
        <v>0.40816326530612246</v>
      </c>
      <c r="N31" s="1">
        <v>13</v>
      </c>
      <c r="O31" s="1">
        <f t="shared" si="4"/>
        <v>7</v>
      </c>
      <c r="P31" s="22">
        <f t="shared" si="6"/>
        <v>89.547499999999999</v>
      </c>
    </row>
    <row r="32" spans="1:16" ht="13.2">
      <c r="A32" s="6">
        <v>45383</v>
      </c>
      <c r="B32" s="1" t="s">
        <v>25</v>
      </c>
      <c r="C32" s="1" t="s">
        <v>24</v>
      </c>
      <c r="D32" s="1">
        <v>17881</v>
      </c>
      <c r="E32" s="1">
        <v>716</v>
      </c>
      <c r="F32" s="3">
        <f t="shared" si="0"/>
        <v>4.0042503215703823E-2</v>
      </c>
      <c r="G32" s="1">
        <v>1731.37</v>
      </c>
      <c r="H32" s="4">
        <f t="shared" si="5"/>
        <v>2.4181145251396647</v>
      </c>
      <c r="I32" s="1">
        <v>45</v>
      </c>
      <c r="J32" s="4">
        <f t="shared" si="1"/>
        <v>38.474888888888884</v>
      </c>
      <c r="K32" s="3">
        <f t="shared" si="2"/>
        <v>6.2849162011173187E-2</v>
      </c>
      <c r="L32" s="1">
        <v>20</v>
      </c>
      <c r="M32" s="3">
        <f t="shared" si="3"/>
        <v>0.44444444444444442</v>
      </c>
      <c r="N32" s="1">
        <v>18</v>
      </c>
      <c r="O32" s="1">
        <f t="shared" si="4"/>
        <v>2</v>
      </c>
      <c r="P32" s="22">
        <f t="shared" si="6"/>
        <v>86.5685</v>
      </c>
    </row>
    <row r="33" spans="1:16" ht="13.2">
      <c r="A33" s="6">
        <v>45384</v>
      </c>
      <c r="B33" s="1" t="s">
        <v>25</v>
      </c>
      <c r="C33" s="1" t="s">
        <v>24</v>
      </c>
      <c r="D33" s="1">
        <v>16399</v>
      </c>
      <c r="E33" s="1">
        <v>715</v>
      </c>
      <c r="F33" s="3">
        <f t="shared" si="0"/>
        <v>4.3600219525580831E-2</v>
      </c>
      <c r="G33" s="1">
        <v>1728.67</v>
      </c>
      <c r="H33" s="4">
        <f t="shared" si="5"/>
        <v>2.4177202797202799</v>
      </c>
      <c r="I33" s="1">
        <v>47</v>
      </c>
      <c r="J33" s="4">
        <f t="shared" si="1"/>
        <v>36.780212765957451</v>
      </c>
      <c r="K33" s="3">
        <f t="shared" si="2"/>
        <v>6.5734265734265732E-2</v>
      </c>
      <c r="L33" s="1">
        <v>15</v>
      </c>
      <c r="M33" s="3">
        <f t="shared" si="3"/>
        <v>0.31914893617021278</v>
      </c>
      <c r="N33" s="1">
        <v>13</v>
      </c>
      <c r="O33" s="1">
        <f t="shared" si="4"/>
        <v>2</v>
      </c>
      <c r="P33" s="22">
        <f t="shared" si="6"/>
        <v>115.24466666666667</v>
      </c>
    </row>
    <row r="34" spans="1:16" ht="13.2">
      <c r="A34" s="6">
        <v>45385</v>
      </c>
      <c r="B34" s="1" t="s">
        <v>25</v>
      </c>
      <c r="C34" s="1" t="s">
        <v>24</v>
      </c>
      <c r="D34" s="1">
        <v>16520</v>
      </c>
      <c r="E34" s="1">
        <v>802</v>
      </c>
      <c r="F34" s="3">
        <f t="shared" si="0"/>
        <v>4.8547215496368042E-2</v>
      </c>
      <c r="G34" s="1">
        <v>1958.63</v>
      </c>
      <c r="H34" s="4">
        <f t="shared" si="5"/>
        <v>2.4421820448877809</v>
      </c>
      <c r="I34" s="1">
        <v>53</v>
      </c>
      <c r="J34" s="4">
        <f t="shared" si="1"/>
        <v>36.955283018867924</v>
      </c>
      <c r="K34" s="3">
        <f t="shared" si="2"/>
        <v>6.6084788029925193E-2</v>
      </c>
      <c r="L34" s="1">
        <v>18</v>
      </c>
      <c r="M34" s="3">
        <f t="shared" si="3"/>
        <v>0.33962264150943394</v>
      </c>
      <c r="N34" s="1">
        <v>11</v>
      </c>
      <c r="O34" s="1">
        <f t="shared" si="4"/>
        <v>7</v>
      </c>
      <c r="P34" s="22">
        <f t="shared" si="6"/>
        <v>108.81277777777778</v>
      </c>
    </row>
    <row r="35" spans="1:16" ht="13.2">
      <c r="A35" s="6">
        <v>45386</v>
      </c>
      <c r="B35" s="1" t="s">
        <v>25</v>
      </c>
      <c r="C35" s="1" t="s">
        <v>24</v>
      </c>
      <c r="D35" s="1">
        <v>15890</v>
      </c>
      <c r="E35" s="1">
        <v>809</v>
      </c>
      <c r="F35" s="3">
        <f t="shared" si="0"/>
        <v>5.0912523599748266E-2</v>
      </c>
      <c r="G35" s="1">
        <v>1634.82</v>
      </c>
      <c r="H35" s="4">
        <f t="shared" si="5"/>
        <v>2.0207911001236094</v>
      </c>
      <c r="I35" s="1">
        <v>53</v>
      </c>
      <c r="J35" s="4">
        <f t="shared" si="1"/>
        <v>30.845660377358488</v>
      </c>
      <c r="K35" s="3">
        <f t="shared" si="2"/>
        <v>6.5512978986402973E-2</v>
      </c>
      <c r="L35" s="1">
        <v>15</v>
      </c>
      <c r="M35" s="3">
        <f t="shared" si="3"/>
        <v>0.28301886792452829</v>
      </c>
      <c r="N35" s="1">
        <v>13</v>
      </c>
      <c r="O35" s="1">
        <f t="shared" si="4"/>
        <v>2</v>
      </c>
      <c r="P35" s="22">
        <f t="shared" si="6"/>
        <v>108.988</v>
      </c>
    </row>
    <row r="36" spans="1:16" ht="13.2">
      <c r="A36" s="6">
        <v>45387</v>
      </c>
      <c r="B36" s="1" t="s">
        <v>25</v>
      </c>
      <c r="C36" s="1" t="s">
        <v>24</v>
      </c>
      <c r="D36" s="1">
        <v>16159</v>
      </c>
      <c r="E36" s="1">
        <v>864</v>
      </c>
      <c r="F36" s="3">
        <f t="shared" si="0"/>
        <v>5.346865523856674E-2</v>
      </c>
      <c r="G36" s="1">
        <v>1870.57</v>
      </c>
      <c r="H36" s="4">
        <f t="shared" si="5"/>
        <v>2.1650115740740739</v>
      </c>
      <c r="I36" s="1">
        <v>50</v>
      </c>
      <c r="J36" s="4">
        <f t="shared" si="1"/>
        <v>37.4114</v>
      </c>
      <c r="K36" s="3">
        <f t="shared" si="2"/>
        <v>5.7870370370370371E-2</v>
      </c>
      <c r="L36" s="1">
        <v>16</v>
      </c>
      <c r="M36" s="3">
        <f t="shared" si="3"/>
        <v>0.32</v>
      </c>
      <c r="N36" s="1">
        <v>12</v>
      </c>
      <c r="O36" s="1">
        <f t="shared" si="4"/>
        <v>4</v>
      </c>
      <c r="P36" s="22">
        <f t="shared" si="6"/>
        <v>116.910625</v>
      </c>
    </row>
    <row r="37" spans="1:16" ht="13.2">
      <c r="A37" s="6">
        <v>45388</v>
      </c>
      <c r="B37" s="1" t="s">
        <v>25</v>
      </c>
      <c r="C37" s="1" t="s">
        <v>24</v>
      </c>
      <c r="D37" s="1">
        <v>15612</v>
      </c>
      <c r="E37" s="1">
        <v>720</v>
      </c>
      <c r="F37" s="3">
        <f t="shared" si="0"/>
        <v>4.6118370484242888E-2</v>
      </c>
      <c r="G37" s="1">
        <v>1782.07</v>
      </c>
      <c r="H37" s="4">
        <f t="shared" si="5"/>
        <v>2.4750972222222223</v>
      </c>
      <c r="I37" s="1">
        <v>52</v>
      </c>
      <c r="J37" s="4">
        <f t="shared" si="1"/>
        <v>34.270576923076923</v>
      </c>
      <c r="K37" s="3">
        <f t="shared" si="2"/>
        <v>7.2222222222222215E-2</v>
      </c>
      <c r="L37" s="1">
        <v>18</v>
      </c>
      <c r="M37" s="3">
        <f t="shared" si="3"/>
        <v>0.34615384615384615</v>
      </c>
      <c r="N37" s="1">
        <v>13</v>
      </c>
      <c r="O37" s="1">
        <f t="shared" si="4"/>
        <v>5</v>
      </c>
      <c r="P37" s="22">
        <f t="shared" si="6"/>
        <v>99.003888888888881</v>
      </c>
    </row>
    <row r="38" spans="1:16" ht="13.2">
      <c r="A38" s="6">
        <v>45389</v>
      </c>
      <c r="B38" s="1" t="s">
        <v>25</v>
      </c>
      <c r="C38" s="1" t="s">
        <v>24</v>
      </c>
      <c r="D38" s="1">
        <v>17520</v>
      </c>
      <c r="E38" s="1">
        <v>835</v>
      </c>
      <c r="F38" s="3">
        <f t="shared" si="0"/>
        <v>4.7659817351598174E-2</v>
      </c>
      <c r="G38" s="1">
        <v>1991.47</v>
      </c>
      <c r="H38" s="4">
        <f t="shared" si="5"/>
        <v>2.384994011976048</v>
      </c>
      <c r="I38" s="1">
        <v>47</v>
      </c>
      <c r="J38" s="4">
        <f t="shared" si="1"/>
        <v>42.371702127659574</v>
      </c>
      <c r="K38" s="3">
        <f t="shared" si="2"/>
        <v>5.6287425149700601E-2</v>
      </c>
      <c r="L38" s="1">
        <v>19</v>
      </c>
      <c r="M38" s="3">
        <f t="shared" si="3"/>
        <v>0.40425531914893614</v>
      </c>
      <c r="N38" s="1">
        <v>11</v>
      </c>
      <c r="O38" s="1">
        <f t="shared" si="4"/>
        <v>8</v>
      </c>
      <c r="P38" s="22">
        <f t="shared" si="6"/>
        <v>104.81421052631579</v>
      </c>
    </row>
    <row r="39" spans="1:16" ht="13.2">
      <c r="A39" s="6">
        <v>45390</v>
      </c>
      <c r="B39" s="1" t="s">
        <v>25</v>
      </c>
      <c r="C39" s="1" t="s">
        <v>24</v>
      </c>
      <c r="D39" s="1">
        <v>16504</v>
      </c>
      <c r="E39" s="1">
        <v>832</v>
      </c>
      <c r="F39" s="3">
        <f t="shared" si="0"/>
        <v>5.0412021328162866E-2</v>
      </c>
      <c r="G39" s="1">
        <v>1903.28</v>
      </c>
      <c r="H39" s="4">
        <f t="shared" si="5"/>
        <v>2.2875961538461538</v>
      </c>
      <c r="I39" s="1">
        <v>48</v>
      </c>
      <c r="J39" s="4">
        <f t="shared" si="1"/>
        <v>39.651666666666664</v>
      </c>
      <c r="K39" s="3">
        <f t="shared" si="2"/>
        <v>5.7692307692307696E-2</v>
      </c>
      <c r="L39" s="1">
        <v>19</v>
      </c>
      <c r="M39" s="3">
        <f t="shared" si="3"/>
        <v>0.39583333333333331</v>
      </c>
      <c r="N39" s="1">
        <v>19</v>
      </c>
      <c r="O39" s="1">
        <f t="shared" si="4"/>
        <v>0</v>
      </c>
      <c r="P39" s="22">
        <f t="shared" si="6"/>
        <v>100.17263157894736</v>
      </c>
    </row>
    <row r="40" spans="1:16" ht="13.2">
      <c r="A40" s="6">
        <v>45391</v>
      </c>
      <c r="B40" s="1" t="s">
        <v>25</v>
      </c>
      <c r="C40" s="1" t="s">
        <v>24</v>
      </c>
      <c r="D40" s="1">
        <v>15065</v>
      </c>
      <c r="E40" s="1">
        <v>860</v>
      </c>
      <c r="F40" s="3">
        <f t="shared" si="0"/>
        <v>5.7085960836375703E-2</v>
      </c>
      <c r="G40" s="1">
        <v>1595.09</v>
      </c>
      <c r="H40" s="4">
        <f t="shared" si="5"/>
        <v>1.8547558139534883</v>
      </c>
      <c r="I40" s="1">
        <v>45</v>
      </c>
      <c r="J40" s="4">
        <f t="shared" si="1"/>
        <v>35.446444444444445</v>
      </c>
      <c r="K40" s="3">
        <f t="shared" si="2"/>
        <v>5.232558139534884E-2</v>
      </c>
      <c r="L40" s="1">
        <v>19</v>
      </c>
      <c r="M40" s="3">
        <f t="shared" si="3"/>
        <v>0.42222222222222222</v>
      </c>
      <c r="N40" s="1">
        <v>10</v>
      </c>
      <c r="O40" s="1">
        <f t="shared" si="4"/>
        <v>9</v>
      </c>
      <c r="P40" s="22">
        <f t="shared" si="6"/>
        <v>83.95210526315789</v>
      </c>
    </row>
    <row r="41" spans="1:16" ht="13.2">
      <c r="A41" s="6">
        <v>45392</v>
      </c>
      <c r="B41" s="1" t="s">
        <v>25</v>
      </c>
      <c r="C41" s="1" t="s">
        <v>24</v>
      </c>
      <c r="D41" s="1">
        <v>16064</v>
      </c>
      <c r="E41" s="1">
        <v>821</v>
      </c>
      <c r="F41" s="3">
        <f t="shared" si="0"/>
        <v>5.1108067729083669E-2</v>
      </c>
      <c r="G41" s="1">
        <v>1758.15</v>
      </c>
      <c r="H41" s="4">
        <f t="shared" si="5"/>
        <v>2.1414738124238735</v>
      </c>
      <c r="I41" s="1">
        <v>46</v>
      </c>
      <c r="J41" s="4">
        <f t="shared" si="1"/>
        <v>38.220652173913045</v>
      </c>
      <c r="K41" s="3">
        <f t="shared" si="2"/>
        <v>5.6029232643118147E-2</v>
      </c>
      <c r="L41" s="1">
        <v>20</v>
      </c>
      <c r="M41" s="3">
        <f t="shared" si="3"/>
        <v>0.43478260869565216</v>
      </c>
      <c r="N41" s="1">
        <v>15</v>
      </c>
      <c r="O41" s="1">
        <f t="shared" si="4"/>
        <v>5</v>
      </c>
      <c r="P41" s="22">
        <f t="shared" si="6"/>
        <v>87.907499999999999</v>
      </c>
    </row>
    <row r="42" spans="1:16" ht="13.2">
      <c r="A42" s="6">
        <v>45393</v>
      </c>
      <c r="B42" s="1" t="s">
        <v>25</v>
      </c>
      <c r="C42" s="1" t="s">
        <v>24</v>
      </c>
      <c r="D42" s="1">
        <v>16476</v>
      </c>
      <c r="E42" s="1">
        <v>820</v>
      </c>
      <c r="F42" s="3">
        <f t="shared" si="0"/>
        <v>4.9769361495508618E-2</v>
      </c>
      <c r="G42" s="1">
        <v>1750.86</v>
      </c>
      <c r="H42" s="4">
        <f t="shared" si="5"/>
        <v>2.1351951219512193</v>
      </c>
      <c r="I42" s="1">
        <v>45</v>
      </c>
      <c r="J42" s="4">
        <f t="shared" si="1"/>
        <v>38.908000000000001</v>
      </c>
      <c r="K42" s="3">
        <f t="shared" si="2"/>
        <v>5.4878048780487805E-2</v>
      </c>
      <c r="L42" s="1">
        <v>16</v>
      </c>
      <c r="M42" s="3">
        <f t="shared" si="3"/>
        <v>0.35555555555555557</v>
      </c>
      <c r="N42" s="1">
        <v>16</v>
      </c>
      <c r="O42" s="1">
        <f t="shared" si="4"/>
        <v>0</v>
      </c>
      <c r="P42" s="22">
        <f t="shared" si="6"/>
        <v>109.42874999999999</v>
      </c>
    </row>
    <row r="43" spans="1:16" ht="13.2">
      <c r="A43" s="6">
        <v>45394</v>
      </c>
      <c r="B43" s="1" t="s">
        <v>25</v>
      </c>
      <c r="C43" s="1" t="s">
        <v>24</v>
      </c>
      <c r="D43" s="1">
        <v>14071</v>
      </c>
      <c r="E43" s="1">
        <v>712</v>
      </c>
      <c r="F43" s="3">
        <f t="shared" si="0"/>
        <v>5.0600525904342261E-2</v>
      </c>
      <c r="G43" s="1">
        <v>1558.8</v>
      </c>
      <c r="H43" s="4">
        <f t="shared" si="5"/>
        <v>2.1893258426966291</v>
      </c>
      <c r="I43" s="1">
        <v>51</v>
      </c>
      <c r="J43" s="4">
        <f t="shared" si="1"/>
        <v>30.564705882352939</v>
      </c>
      <c r="K43" s="3">
        <f t="shared" si="2"/>
        <v>7.1629213483146062E-2</v>
      </c>
      <c r="L43" s="1">
        <v>18</v>
      </c>
      <c r="M43" s="3">
        <f t="shared" si="3"/>
        <v>0.35294117647058826</v>
      </c>
      <c r="N43" s="1">
        <v>16</v>
      </c>
      <c r="O43" s="1">
        <f t="shared" si="4"/>
        <v>2</v>
      </c>
      <c r="P43" s="22">
        <f t="shared" si="6"/>
        <v>86.6</v>
      </c>
    </row>
    <row r="44" spans="1:16" ht="13.2">
      <c r="A44" s="6">
        <v>45395</v>
      </c>
      <c r="B44" s="1" t="s">
        <v>25</v>
      </c>
      <c r="C44" s="1" t="s">
        <v>24</v>
      </c>
      <c r="D44" s="1">
        <v>14295</v>
      </c>
      <c r="E44" s="1">
        <v>887</v>
      </c>
      <c r="F44" s="3">
        <f t="shared" si="0"/>
        <v>6.2049667715984608E-2</v>
      </c>
      <c r="G44" s="1">
        <v>1904.51</v>
      </c>
      <c r="H44" s="4">
        <f t="shared" si="5"/>
        <v>2.1471364148816234</v>
      </c>
      <c r="I44" s="1">
        <v>45</v>
      </c>
      <c r="J44" s="4">
        <f t="shared" si="1"/>
        <v>42.322444444444443</v>
      </c>
      <c r="K44" s="3">
        <f t="shared" si="2"/>
        <v>5.0732807215332583E-2</v>
      </c>
      <c r="L44" s="1">
        <v>22</v>
      </c>
      <c r="M44" s="3">
        <f t="shared" si="3"/>
        <v>0.48888888888888887</v>
      </c>
      <c r="N44" s="1">
        <v>17</v>
      </c>
      <c r="O44" s="1">
        <f t="shared" si="4"/>
        <v>5</v>
      </c>
      <c r="P44" s="22">
        <f t="shared" si="6"/>
        <v>86.568636363636358</v>
      </c>
    </row>
    <row r="45" spans="1:16" ht="13.2">
      <c r="A45" s="6">
        <v>45396</v>
      </c>
      <c r="B45" s="1" t="s">
        <v>25</v>
      </c>
      <c r="C45" s="1" t="s">
        <v>24</v>
      </c>
      <c r="D45" s="1">
        <v>16728</v>
      </c>
      <c r="E45" s="1">
        <v>846</v>
      </c>
      <c r="F45" s="3">
        <f t="shared" si="0"/>
        <v>5.0573888091822096E-2</v>
      </c>
      <c r="G45" s="1">
        <v>1775.37</v>
      </c>
      <c r="H45" s="4">
        <f t="shared" si="5"/>
        <v>2.0985460992907798</v>
      </c>
      <c r="I45" s="1">
        <v>49</v>
      </c>
      <c r="J45" s="4">
        <f t="shared" si="1"/>
        <v>36.232040816326531</v>
      </c>
      <c r="K45" s="3">
        <f t="shared" si="2"/>
        <v>5.7919621749408984E-2</v>
      </c>
      <c r="L45" s="1">
        <v>21</v>
      </c>
      <c r="M45" s="3">
        <f t="shared" si="3"/>
        <v>0.42857142857142855</v>
      </c>
      <c r="N45" s="1">
        <v>12</v>
      </c>
      <c r="O45" s="1">
        <f t="shared" si="4"/>
        <v>9</v>
      </c>
      <c r="P45" s="22">
        <f t="shared" si="6"/>
        <v>84.541428571428568</v>
      </c>
    </row>
    <row r="46" spans="1:16" ht="13.2">
      <c r="A46" s="6">
        <v>45397</v>
      </c>
      <c r="B46" s="1" t="s">
        <v>25</v>
      </c>
      <c r="C46" s="1" t="s">
        <v>24</v>
      </c>
      <c r="D46" s="1">
        <v>14150</v>
      </c>
      <c r="E46" s="1">
        <v>731</v>
      </c>
      <c r="F46" s="3">
        <f t="shared" si="0"/>
        <v>5.1660777385159014E-2</v>
      </c>
      <c r="G46" s="1">
        <v>1953.16</v>
      </c>
      <c r="H46" s="4">
        <f t="shared" si="5"/>
        <v>2.6719015047879617</v>
      </c>
      <c r="I46" s="1">
        <v>46</v>
      </c>
      <c r="J46" s="4">
        <f t="shared" si="1"/>
        <v>42.46</v>
      </c>
      <c r="K46" s="3">
        <f t="shared" si="2"/>
        <v>6.2927496580027359E-2</v>
      </c>
      <c r="L46" s="1">
        <v>21</v>
      </c>
      <c r="M46" s="3">
        <f t="shared" si="3"/>
        <v>0.45652173913043476</v>
      </c>
      <c r="N46" s="1">
        <v>12</v>
      </c>
      <c r="O46" s="1">
        <f t="shared" si="4"/>
        <v>9</v>
      </c>
      <c r="P46" s="22">
        <f t="shared" si="6"/>
        <v>93.007619047619045</v>
      </c>
    </row>
    <row r="47" spans="1:16" ht="13.2">
      <c r="A47" s="6">
        <v>45398</v>
      </c>
      <c r="B47" s="1" t="s">
        <v>25</v>
      </c>
      <c r="C47" s="1" t="s">
        <v>24</v>
      </c>
      <c r="D47" s="1">
        <v>15148</v>
      </c>
      <c r="E47" s="1">
        <v>763</v>
      </c>
      <c r="F47" s="3">
        <f t="shared" si="0"/>
        <v>5.0369685767097966E-2</v>
      </c>
      <c r="G47" s="1">
        <v>1936.86</v>
      </c>
      <c r="H47" s="4">
        <f t="shared" si="5"/>
        <v>2.5384796854521623</v>
      </c>
      <c r="I47" s="1">
        <v>50</v>
      </c>
      <c r="J47" s="4">
        <f t="shared" si="1"/>
        <v>38.737200000000001</v>
      </c>
      <c r="K47" s="3">
        <f t="shared" si="2"/>
        <v>6.5530799475753604E-2</v>
      </c>
      <c r="L47" s="1">
        <v>15</v>
      </c>
      <c r="M47" s="3">
        <f t="shared" si="3"/>
        <v>0.3</v>
      </c>
      <c r="N47" s="1">
        <v>14</v>
      </c>
      <c r="O47" s="1">
        <f t="shared" si="4"/>
        <v>1</v>
      </c>
      <c r="P47" s="22">
        <f t="shared" si="6"/>
        <v>129.124</v>
      </c>
    </row>
    <row r="48" spans="1:16" ht="13.2">
      <c r="A48" s="6">
        <v>45399</v>
      </c>
      <c r="B48" s="1" t="s">
        <v>25</v>
      </c>
      <c r="C48" s="1" t="s">
        <v>24</v>
      </c>
      <c r="D48" s="1">
        <v>14360</v>
      </c>
      <c r="E48" s="1">
        <v>892</v>
      </c>
      <c r="F48" s="3">
        <f t="shared" si="0"/>
        <v>6.2116991643454036E-2</v>
      </c>
      <c r="G48" s="1">
        <v>1541.91</v>
      </c>
      <c r="H48" s="4">
        <f t="shared" si="5"/>
        <v>1.7285986547085204</v>
      </c>
      <c r="I48" s="1">
        <v>47</v>
      </c>
      <c r="J48" s="4">
        <f t="shared" si="1"/>
        <v>32.806595744680855</v>
      </c>
      <c r="K48" s="3">
        <f t="shared" si="2"/>
        <v>5.2690582959641255E-2</v>
      </c>
      <c r="L48" s="1">
        <v>22</v>
      </c>
      <c r="M48" s="3">
        <f t="shared" si="3"/>
        <v>0.46808510638297873</v>
      </c>
      <c r="N48" s="1">
        <v>15</v>
      </c>
      <c r="O48" s="1">
        <f t="shared" si="4"/>
        <v>7</v>
      </c>
      <c r="P48" s="22">
        <f t="shared" si="6"/>
        <v>70.086818181818188</v>
      </c>
    </row>
    <row r="49" spans="1:16" ht="13.2">
      <c r="A49" s="6">
        <v>45400</v>
      </c>
      <c r="B49" s="1" t="s">
        <v>25</v>
      </c>
      <c r="C49" s="1" t="s">
        <v>24</v>
      </c>
      <c r="D49" s="1">
        <v>14535</v>
      </c>
      <c r="E49" s="1">
        <v>791</v>
      </c>
      <c r="F49" s="3">
        <f t="shared" si="0"/>
        <v>5.4420364637082906E-2</v>
      </c>
      <c r="G49" s="1">
        <v>1759.77</v>
      </c>
      <c r="H49" s="4">
        <f t="shared" si="5"/>
        <v>2.2247408343868522</v>
      </c>
      <c r="I49" s="1">
        <v>54</v>
      </c>
      <c r="J49" s="4">
        <f t="shared" si="1"/>
        <v>32.588333333333331</v>
      </c>
      <c r="K49" s="3">
        <f t="shared" si="2"/>
        <v>6.8268015170670035E-2</v>
      </c>
      <c r="L49" s="1">
        <v>16</v>
      </c>
      <c r="M49" s="3">
        <f t="shared" si="3"/>
        <v>0.29629629629629628</v>
      </c>
      <c r="N49" s="1">
        <v>16</v>
      </c>
      <c r="O49" s="1">
        <f t="shared" si="4"/>
        <v>0</v>
      </c>
      <c r="P49" s="22">
        <f t="shared" si="6"/>
        <v>109.985625</v>
      </c>
    </row>
    <row r="50" spans="1:16" ht="13.2">
      <c r="A50" s="6">
        <v>45401</v>
      </c>
      <c r="B50" s="1" t="s">
        <v>25</v>
      </c>
      <c r="C50" s="1" t="s">
        <v>24</v>
      </c>
      <c r="D50" s="1">
        <v>14358</v>
      </c>
      <c r="E50" s="1">
        <v>799</v>
      </c>
      <c r="F50" s="3">
        <f t="shared" si="0"/>
        <v>5.5648418999860706E-2</v>
      </c>
      <c r="G50" s="1">
        <v>1759.85</v>
      </c>
      <c r="H50" s="4">
        <f t="shared" si="5"/>
        <v>2.2025657071339171</v>
      </c>
      <c r="I50" s="1">
        <v>47</v>
      </c>
      <c r="J50" s="4">
        <f t="shared" si="1"/>
        <v>37.443617021276594</v>
      </c>
      <c r="K50" s="3">
        <f t="shared" si="2"/>
        <v>5.8823529411764705E-2</v>
      </c>
      <c r="L50" s="1">
        <v>18</v>
      </c>
      <c r="M50" s="3">
        <f t="shared" si="3"/>
        <v>0.38297872340425532</v>
      </c>
      <c r="N50" s="1">
        <v>10</v>
      </c>
      <c r="O50" s="1">
        <f t="shared" si="4"/>
        <v>8</v>
      </c>
      <c r="P50" s="22">
        <f t="shared" si="6"/>
        <v>97.769444444444446</v>
      </c>
    </row>
    <row r="51" spans="1:16" ht="13.2">
      <c r="A51" s="6">
        <v>45402</v>
      </c>
      <c r="B51" s="1" t="s">
        <v>25</v>
      </c>
      <c r="C51" s="1" t="s">
        <v>24</v>
      </c>
      <c r="D51" s="1">
        <v>16765</v>
      </c>
      <c r="E51" s="1">
        <v>898</v>
      </c>
      <c r="F51" s="3">
        <f t="shared" si="0"/>
        <v>5.356397256188488E-2</v>
      </c>
      <c r="G51" s="1">
        <v>1600.07</v>
      </c>
      <c r="H51" s="4">
        <f t="shared" si="5"/>
        <v>1.781815144766147</v>
      </c>
      <c r="I51" s="1">
        <v>51</v>
      </c>
      <c r="J51" s="4">
        <f t="shared" si="1"/>
        <v>31.373921568627448</v>
      </c>
      <c r="K51" s="3">
        <f t="shared" si="2"/>
        <v>5.6792873051224942E-2</v>
      </c>
      <c r="L51" s="1">
        <v>16</v>
      </c>
      <c r="M51" s="3">
        <f t="shared" si="3"/>
        <v>0.31372549019607843</v>
      </c>
      <c r="N51" s="1">
        <v>10</v>
      </c>
      <c r="O51" s="1">
        <f t="shared" si="4"/>
        <v>6</v>
      </c>
      <c r="P51" s="22">
        <f t="shared" si="6"/>
        <v>100.004375</v>
      </c>
    </row>
    <row r="52" spans="1:16" ht="13.2">
      <c r="A52" s="6">
        <v>45403</v>
      </c>
      <c r="B52" s="1" t="s">
        <v>25</v>
      </c>
      <c r="C52" s="1" t="s">
        <v>24</v>
      </c>
      <c r="D52" s="1">
        <v>17171</v>
      </c>
      <c r="E52" s="1">
        <v>752</v>
      </c>
      <c r="F52" s="3">
        <f t="shared" si="0"/>
        <v>4.3794770252169359E-2</v>
      </c>
      <c r="G52" s="1">
        <v>1834.06</v>
      </c>
      <c r="H52" s="4">
        <f t="shared" si="5"/>
        <v>2.4389095744680849</v>
      </c>
      <c r="I52" s="1">
        <v>46</v>
      </c>
      <c r="J52" s="4">
        <f t="shared" si="1"/>
        <v>39.87086956521739</v>
      </c>
      <c r="K52" s="3">
        <f t="shared" si="2"/>
        <v>6.1170212765957445E-2</v>
      </c>
      <c r="L52" s="1">
        <v>18</v>
      </c>
      <c r="M52" s="3">
        <f t="shared" si="3"/>
        <v>0.39130434782608697</v>
      </c>
      <c r="N52" s="1">
        <v>14</v>
      </c>
      <c r="O52" s="1">
        <f t="shared" si="4"/>
        <v>4</v>
      </c>
      <c r="P52" s="22">
        <f t="shared" si="6"/>
        <v>101.89222222222222</v>
      </c>
    </row>
    <row r="53" spans="1:16" ht="13.2">
      <c r="A53" s="6">
        <v>45404</v>
      </c>
      <c r="B53" s="1" t="s">
        <v>25</v>
      </c>
      <c r="C53" s="1" t="s">
        <v>24</v>
      </c>
      <c r="D53" s="1">
        <v>14762</v>
      </c>
      <c r="E53" s="1">
        <v>817</v>
      </c>
      <c r="F53" s="3">
        <f t="shared" si="0"/>
        <v>5.53448042270695E-2</v>
      </c>
      <c r="G53" s="1">
        <v>1689.92</v>
      </c>
      <c r="H53" s="4">
        <f t="shared" si="5"/>
        <v>2.0684455324357405</v>
      </c>
      <c r="I53" s="1">
        <v>47</v>
      </c>
      <c r="J53" s="4">
        <f t="shared" si="1"/>
        <v>35.955744680851062</v>
      </c>
      <c r="K53" s="3">
        <f t="shared" si="2"/>
        <v>5.7527539779681759E-2</v>
      </c>
      <c r="L53" s="1">
        <v>19</v>
      </c>
      <c r="M53" s="3">
        <f t="shared" si="3"/>
        <v>0.40425531914893614</v>
      </c>
      <c r="N53" s="1">
        <v>11</v>
      </c>
      <c r="O53" s="1">
        <f t="shared" si="4"/>
        <v>8</v>
      </c>
      <c r="P53" s="22">
        <f t="shared" si="6"/>
        <v>88.943157894736842</v>
      </c>
    </row>
    <row r="54" spans="1:16" ht="13.2">
      <c r="A54" s="6">
        <v>45405</v>
      </c>
      <c r="B54" s="1" t="s">
        <v>25</v>
      </c>
      <c r="C54" s="1" t="s">
        <v>24</v>
      </c>
      <c r="D54" s="1">
        <v>16253</v>
      </c>
      <c r="E54" s="1">
        <v>747</v>
      </c>
      <c r="F54" s="3">
        <f t="shared" si="0"/>
        <v>4.5960745708484588E-2</v>
      </c>
      <c r="G54" s="1">
        <v>1665.67</v>
      </c>
      <c r="H54" s="4">
        <f t="shared" si="5"/>
        <v>2.2298125836680054</v>
      </c>
      <c r="I54" s="1">
        <v>46</v>
      </c>
      <c r="J54" s="4">
        <f t="shared" si="1"/>
        <v>36.210217391304347</v>
      </c>
      <c r="K54" s="3">
        <f t="shared" si="2"/>
        <v>6.1579651941097727E-2</v>
      </c>
      <c r="L54" s="1">
        <v>17</v>
      </c>
      <c r="M54" s="3">
        <f t="shared" si="3"/>
        <v>0.36956521739130432</v>
      </c>
      <c r="N54" s="1">
        <v>17</v>
      </c>
      <c r="O54" s="1">
        <f t="shared" si="4"/>
        <v>0</v>
      </c>
      <c r="P54" s="22">
        <f t="shared" si="6"/>
        <v>97.980588235294121</v>
      </c>
    </row>
    <row r="55" spans="1:16" ht="13.2">
      <c r="A55" s="6">
        <v>45406</v>
      </c>
      <c r="B55" s="1" t="s">
        <v>25</v>
      </c>
      <c r="C55" s="1" t="s">
        <v>24</v>
      </c>
      <c r="D55" s="1">
        <v>17272</v>
      </c>
      <c r="E55" s="1">
        <v>888</v>
      </c>
      <c r="F55" s="3">
        <f t="shared" si="0"/>
        <v>5.1412691060676238E-2</v>
      </c>
      <c r="G55" s="1">
        <v>1981.96</v>
      </c>
      <c r="H55" s="4">
        <f t="shared" si="5"/>
        <v>2.2319369369369371</v>
      </c>
      <c r="I55" s="1">
        <v>45</v>
      </c>
      <c r="J55" s="4">
        <f t="shared" si="1"/>
        <v>44.043555555555557</v>
      </c>
      <c r="K55" s="3">
        <f t="shared" si="2"/>
        <v>5.0675675675675678E-2</v>
      </c>
      <c r="L55" s="1">
        <v>22</v>
      </c>
      <c r="M55" s="3">
        <f t="shared" si="3"/>
        <v>0.48888888888888887</v>
      </c>
      <c r="N55" s="1">
        <v>10</v>
      </c>
      <c r="O55" s="1">
        <f t="shared" si="4"/>
        <v>12</v>
      </c>
      <c r="P55" s="22">
        <f t="shared" si="6"/>
        <v>90.089090909090913</v>
      </c>
    </row>
    <row r="56" spans="1:16" ht="13.2">
      <c r="A56" s="6">
        <v>45407</v>
      </c>
      <c r="B56" s="1" t="s">
        <v>25</v>
      </c>
      <c r="C56" s="1" t="s">
        <v>24</v>
      </c>
      <c r="D56" s="1">
        <v>16122</v>
      </c>
      <c r="E56" s="1">
        <v>795</v>
      </c>
      <c r="F56" s="3">
        <f t="shared" si="0"/>
        <v>4.9311499813918871E-2</v>
      </c>
      <c r="G56" s="1">
        <v>1648.73</v>
      </c>
      <c r="H56" s="4">
        <f t="shared" si="5"/>
        <v>2.0738742138364779</v>
      </c>
      <c r="I56" s="1">
        <v>54</v>
      </c>
      <c r="J56" s="4">
        <f t="shared" si="1"/>
        <v>30.532037037037039</v>
      </c>
      <c r="K56" s="3">
        <f t="shared" si="2"/>
        <v>6.7924528301886791E-2</v>
      </c>
      <c r="L56" s="1">
        <v>17</v>
      </c>
      <c r="M56" s="3">
        <f t="shared" si="3"/>
        <v>0.31481481481481483</v>
      </c>
      <c r="N56" s="1">
        <v>14</v>
      </c>
      <c r="O56" s="1">
        <f t="shared" si="4"/>
        <v>3</v>
      </c>
      <c r="P56" s="22">
        <f t="shared" si="6"/>
        <v>96.984117647058824</v>
      </c>
    </row>
    <row r="57" spans="1:16" ht="13.2">
      <c r="A57" s="6">
        <v>45408</v>
      </c>
      <c r="B57" s="1" t="s">
        <v>25</v>
      </c>
      <c r="C57" s="1" t="s">
        <v>24</v>
      </c>
      <c r="D57" s="1">
        <v>16845</v>
      </c>
      <c r="E57" s="1">
        <v>847</v>
      </c>
      <c r="F57" s="3">
        <f t="shared" si="0"/>
        <v>5.0281982784208964E-2</v>
      </c>
      <c r="G57" s="1">
        <v>1751.6</v>
      </c>
      <c r="H57" s="4">
        <f t="shared" si="5"/>
        <v>2.0680047225501772</v>
      </c>
      <c r="I57" s="1">
        <v>49</v>
      </c>
      <c r="J57" s="4">
        <f t="shared" si="1"/>
        <v>35.746938775510202</v>
      </c>
      <c r="K57" s="3">
        <f t="shared" si="2"/>
        <v>5.7851239669421489E-2</v>
      </c>
      <c r="L57" s="1">
        <v>17</v>
      </c>
      <c r="M57" s="3">
        <f t="shared" si="3"/>
        <v>0.34693877551020408</v>
      </c>
      <c r="N57" s="1">
        <v>10</v>
      </c>
      <c r="O57" s="1">
        <f t="shared" si="4"/>
        <v>7</v>
      </c>
      <c r="P57" s="22">
        <f t="shared" si="6"/>
        <v>103.03529411764706</v>
      </c>
    </row>
    <row r="58" spans="1:16" ht="13.2">
      <c r="A58" s="6">
        <v>45409</v>
      </c>
      <c r="B58" s="1" t="s">
        <v>25</v>
      </c>
      <c r="C58" s="1" t="s">
        <v>24</v>
      </c>
      <c r="D58" s="1">
        <v>16570</v>
      </c>
      <c r="E58" s="1">
        <v>769</v>
      </c>
      <c r="F58" s="3">
        <f t="shared" si="0"/>
        <v>4.6409173204586603E-2</v>
      </c>
      <c r="G58" s="1">
        <v>1516.14</v>
      </c>
      <c r="H58" s="4">
        <f t="shared" si="5"/>
        <v>1.9715734720416127</v>
      </c>
      <c r="I58" s="1">
        <v>53</v>
      </c>
      <c r="J58" s="4">
        <f t="shared" si="1"/>
        <v>28.606415094339624</v>
      </c>
      <c r="K58" s="3">
        <f t="shared" si="2"/>
        <v>6.8920676202860853E-2</v>
      </c>
      <c r="L58" s="1">
        <v>24</v>
      </c>
      <c r="M58" s="3">
        <f t="shared" si="3"/>
        <v>0.45283018867924529</v>
      </c>
      <c r="N58" s="1">
        <v>18</v>
      </c>
      <c r="O58" s="1">
        <f t="shared" si="4"/>
        <v>6</v>
      </c>
      <c r="P58" s="22">
        <f t="shared" si="6"/>
        <v>63.172500000000007</v>
      </c>
    </row>
    <row r="59" spans="1:16" ht="13.2">
      <c r="A59" s="6">
        <v>45410</v>
      </c>
      <c r="B59" s="1" t="s">
        <v>25</v>
      </c>
      <c r="C59" s="1" t="s">
        <v>24</v>
      </c>
      <c r="D59" s="1">
        <v>14221</v>
      </c>
      <c r="E59" s="1">
        <v>834</v>
      </c>
      <c r="F59" s="3">
        <f t="shared" si="0"/>
        <v>5.8645664861824064E-2</v>
      </c>
      <c r="G59" s="1">
        <v>1560.53</v>
      </c>
      <c r="H59" s="4">
        <f t="shared" si="5"/>
        <v>1.8711390887290167</v>
      </c>
      <c r="I59" s="1">
        <v>53</v>
      </c>
      <c r="J59" s="4">
        <f t="shared" si="1"/>
        <v>29.443962264150944</v>
      </c>
      <c r="K59" s="3">
        <f t="shared" si="2"/>
        <v>6.3549160671462823E-2</v>
      </c>
      <c r="L59" s="1">
        <v>17</v>
      </c>
      <c r="M59" s="3">
        <f t="shared" si="3"/>
        <v>0.32075471698113206</v>
      </c>
      <c r="N59" s="1">
        <v>11</v>
      </c>
      <c r="O59" s="1">
        <f t="shared" si="4"/>
        <v>6</v>
      </c>
      <c r="P59" s="22">
        <f t="shared" si="6"/>
        <v>91.795882352941177</v>
      </c>
    </row>
    <row r="60" spans="1:16" ht="13.2">
      <c r="A60" s="6">
        <v>45411</v>
      </c>
      <c r="B60" s="1" t="s">
        <v>25</v>
      </c>
      <c r="C60" s="1" t="s">
        <v>24</v>
      </c>
      <c r="D60" s="1">
        <v>14902</v>
      </c>
      <c r="E60" s="1">
        <v>891</v>
      </c>
      <c r="F60" s="3">
        <f t="shared" si="0"/>
        <v>5.979063212991545E-2</v>
      </c>
      <c r="G60" s="1">
        <v>1894.87</v>
      </c>
      <c r="H60" s="4">
        <f t="shared" si="5"/>
        <v>2.1266778900112233</v>
      </c>
      <c r="I60" s="1">
        <v>50</v>
      </c>
      <c r="J60" s="4">
        <f t="shared" si="1"/>
        <v>37.897399999999998</v>
      </c>
      <c r="K60" s="3">
        <f t="shared" si="2"/>
        <v>5.6116722783389451E-2</v>
      </c>
      <c r="L60" s="1">
        <v>16</v>
      </c>
      <c r="M60" s="3">
        <f t="shared" si="3"/>
        <v>0.32</v>
      </c>
      <c r="N60" s="1">
        <v>12</v>
      </c>
      <c r="O60" s="1">
        <f t="shared" si="4"/>
        <v>4</v>
      </c>
      <c r="P60" s="22">
        <f t="shared" si="6"/>
        <v>118.42937499999999</v>
      </c>
    </row>
    <row r="61" spans="1:16" ht="13.2">
      <c r="A61" s="6">
        <v>45412</v>
      </c>
      <c r="B61" s="1" t="s">
        <v>25</v>
      </c>
      <c r="C61" s="1" t="s">
        <v>24</v>
      </c>
      <c r="D61" s="1">
        <v>17390</v>
      </c>
      <c r="E61" s="1">
        <v>702</v>
      </c>
      <c r="F61" s="3">
        <f t="shared" si="0"/>
        <v>4.0368027602070158E-2</v>
      </c>
      <c r="G61" s="1">
        <v>1506.3</v>
      </c>
      <c r="H61" s="4">
        <f t="shared" si="5"/>
        <v>2.1457264957264957</v>
      </c>
      <c r="I61" s="1">
        <v>45</v>
      </c>
      <c r="J61" s="4">
        <f t="shared" si="1"/>
        <v>33.473333333333329</v>
      </c>
      <c r="K61" s="3">
        <f t="shared" si="2"/>
        <v>6.4102564102564097E-2</v>
      </c>
      <c r="L61" s="1">
        <v>16</v>
      </c>
      <c r="M61" s="3">
        <f t="shared" si="3"/>
        <v>0.35555555555555557</v>
      </c>
      <c r="N61" s="1">
        <v>11</v>
      </c>
      <c r="O61" s="1">
        <f t="shared" si="4"/>
        <v>5</v>
      </c>
      <c r="P61" s="22">
        <f t="shared" si="6"/>
        <v>94.143749999999997</v>
      </c>
    </row>
    <row r="62" spans="1:16" ht="13.2">
      <c r="A62" s="6">
        <v>45383</v>
      </c>
      <c r="B62" s="1" t="s">
        <v>26</v>
      </c>
      <c r="C62" s="1" t="s">
        <v>24</v>
      </c>
      <c r="D62" s="1">
        <v>17161</v>
      </c>
      <c r="E62" s="1">
        <v>716</v>
      </c>
      <c r="F62" s="3">
        <f t="shared" si="0"/>
        <v>4.1722510343220089E-2</v>
      </c>
      <c r="G62" s="1">
        <v>1549.92</v>
      </c>
      <c r="H62" s="4">
        <f t="shared" si="5"/>
        <v>2.1646927374301677</v>
      </c>
      <c r="I62" s="1">
        <v>49</v>
      </c>
      <c r="J62" s="4">
        <f t="shared" si="1"/>
        <v>31.631020408163266</v>
      </c>
      <c r="K62" s="3">
        <f t="shared" si="2"/>
        <v>6.8435754189944131E-2</v>
      </c>
      <c r="L62" s="1">
        <v>17</v>
      </c>
      <c r="M62" s="3">
        <f t="shared" si="3"/>
        <v>0.34693877551020408</v>
      </c>
      <c r="N62" s="1">
        <v>14</v>
      </c>
      <c r="O62" s="1">
        <f t="shared" si="4"/>
        <v>3</v>
      </c>
      <c r="P62" s="22">
        <f t="shared" si="6"/>
        <v>91.171764705882353</v>
      </c>
    </row>
    <row r="63" spans="1:16" ht="13.2">
      <c r="A63" s="6">
        <v>45384</v>
      </c>
      <c r="B63" s="1" t="s">
        <v>26</v>
      </c>
      <c r="C63" s="1" t="s">
        <v>24</v>
      </c>
      <c r="D63" s="1">
        <v>17522</v>
      </c>
      <c r="E63" s="1">
        <v>700</v>
      </c>
      <c r="F63" s="3">
        <f t="shared" si="0"/>
        <v>3.9949777422668642E-2</v>
      </c>
      <c r="G63" s="1">
        <v>1755.65</v>
      </c>
      <c r="H63" s="4">
        <f t="shared" si="5"/>
        <v>2.5080714285714287</v>
      </c>
      <c r="I63" s="1">
        <v>47</v>
      </c>
      <c r="J63" s="4">
        <f t="shared" si="1"/>
        <v>37.35425531914894</v>
      </c>
      <c r="K63" s="3">
        <f t="shared" si="2"/>
        <v>6.7142857142857143E-2</v>
      </c>
      <c r="L63" s="1">
        <v>18</v>
      </c>
      <c r="M63" s="3">
        <f t="shared" si="3"/>
        <v>0.38297872340425532</v>
      </c>
      <c r="N63" s="1">
        <v>17</v>
      </c>
      <c r="O63" s="1">
        <f t="shared" si="4"/>
        <v>1</v>
      </c>
      <c r="P63" s="22">
        <f t="shared" si="6"/>
        <v>97.536111111111111</v>
      </c>
    </row>
    <row r="64" spans="1:16" ht="13.2">
      <c r="A64" s="6">
        <v>45385</v>
      </c>
      <c r="B64" s="1" t="s">
        <v>26</v>
      </c>
      <c r="C64" s="1" t="s">
        <v>24</v>
      </c>
      <c r="D64" s="1">
        <v>16252</v>
      </c>
      <c r="E64" s="1">
        <v>844</v>
      </c>
      <c r="F64" s="3">
        <f t="shared" si="0"/>
        <v>5.1932069899089342E-2</v>
      </c>
      <c r="G64" s="1">
        <v>1825.37</v>
      </c>
      <c r="H64" s="4">
        <f t="shared" si="5"/>
        <v>2.1627606635071088</v>
      </c>
      <c r="I64" s="1">
        <v>46</v>
      </c>
      <c r="J64" s="4">
        <f t="shared" si="1"/>
        <v>39.681956521739131</v>
      </c>
      <c r="K64" s="3">
        <f t="shared" si="2"/>
        <v>5.4502369668246446E-2</v>
      </c>
      <c r="L64" s="1">
        <v>17</v>
      </c>
      <c r="M64" s="3">
        <f t="shared" si="3"/>
        <v>0.36956521739130432</v>
      </c>
      <c r="N64" s="1">
        <v>14</v>
      </c>
      <c r="O64" s="1">
        <f t="shared" si="4"/>
        <v>3</v>
      </c>
      <c r="P64" s="22">
        <f t="shared" si="6"/>
        <v>107.37470588235294</v>
      </c>
    </row>
    <row r="65" spans="1:16" ht="13.2">
      <c r="A65" s="6">
        <v>45386</v>
      </c>
      <c r="B65" s="1" t="s">
        <v>26</v>
      </c>
      <c r="C65" s="1" t="s">
        <v>24</v>
      </c>
      <c r="D65" s="1">
        <v>14594</v>
      </c>
      <c r="E65" s="1">
        <v>771</v>
      </c>
      <c r="F65" s="3">
        <f t="shared" si="0"/>
        <v>5.2829930108263673E-2</v>
      </c>
      <c r="G65" s="1">
        <v>1844.64</v>
      </c>
      <c r="H65" s="4">
        <f t="shared" si="5"/>
        <v>2.3925291828793775</v>
      </c>
      <c r="I65" s="1">
        <v>51</v>
      </c>
      <c r="J65" s="4">
        <f t="shared" si="1"/>
        <v>36.169411764705885</v>
      </c>
      <c r="K65" s="3">
        <f t="shared" si="2"/>
        <v>6.6147859922178989E-2</v>
      </c>
      <c r="L65" s="1">
        <v>21</v>
      </c>
      <c r="M65" s="3">
        <f t="shared" si="3"/>
        <v>0.41176470588235292</v>
      </c>
      <c r="N65" s="1">
        <v>15</v>
      </c>
      <c r="O65" s="1">
        <f t="shared" si="4"/>
        <v>6</v>
      </c>
      <c r="P65" s="22">
        <f t="shared" si="6"/>
        <v>87.84</v>
      </c>
    </row>
    <row r="66" spans="1:16" ht="13.2">
      <c r="A66" s="6">
        <v>45387</v>
      </c>
      <c r="B66" s="1" t="s">
        <v>26</v>
      </c>
      <c r="C66" s="1" t="s">
        <v>24</v>
      </c>
      <c r="D66" s="1">
        <v>17460</v>
      </c>
      <c r="E66" s="1">
        <v>809</v>
      </c>
      <c r="F66" s="3">
        <f t="shared" si="0"/>
        <v>4.6334478808705615E-2</v>
      </c>
      <c r="G66" s="1">
        <v>1764.75</v>
      </c>
      <c r="H66" s="4">
        <f t="shared" si="5"/>
        <v>2.1813967861557479</v>
      </c>
      <c r="I66" s="1">
        <v>45</v>
      </c>
      <c r="J66" s="4">
        <f t="shared" si="1"/>
        <v>39.216666666666669</v>
      </c>
      <c r="K66" s="3">
        <f t="shared" si="2"/>
        <v>5.5624227441285541E-2</v>
      </c>
      <c r="L66" s="1">
        <v>16</v>
      </c>
      <c r="M66" s="3">
        <f t="shared" si="3"/>
        <v>0.35555555555555557</v>
      </c>
      <c r="N66" s="1">
        <v>12</v>
      </c>
      <c r="O66" s="1">
        <f t="shared" si="4"/>
        <v>4</v>
      </c>
      <c r="P66" s="22">
        <f t="shared" si="6"/>
        <v>110.296875</v>
      </c>
    </row>
    <row r="67" spans="1:16" ht="13.2">
      <c r="A67" s="6">
        <v>45388</v>
      </c>
      <c r="B67" s="1" t="s">
        <v>26</v>
      </c>
      <c r="C67" s="1" t="s">
        <v>24</v>
      </c>
      <c r="D67" s="1">
        <v>15758</v>
      </c>
      <c r="E67" s="1">
        <v>856</v>
      </c>
      <c r="F67" s="3">
        <f t="shared" si="0"/>
        <v>5.4321614418073358E-2</v>
      </c>
      <c r="G67" s="1">
        <v>1553.51</v>
      </c>
      <c r="H67" s="4">
        <f t="shared" si="5"/>
        <v>1.8148481308411215</v>
      </c>
      <c r="I67" s="1">
        <v>53</v>
      </c>
      <c r="J67" s="4">
        <f t="shared" si="1"/>
        <v>29.311509433962264</v>
      </c>
      <c r="K67" s="3">
        <f t="shared" si="2"/>
        <v>6.191588785046729E-2</v>
      </c>
      <c r="L67" s="1">
        <v>23</v>
      </c>
      <c r="M67" s="3">
        <f t="shared" si="3"/>
        <v>0.43396226415094341</v>
      </c>
      <c r="N67" s="1">
        <v>15</v>
      </c>
      <c r="O67" s="1">
        <f t="shared" si="4"/>
        <v>8</v>
      </c>
      <c r="P67" s="22">
        <f t="shared" ref="P67:P130" si="7">G67/L67</f>
        <v>67.543913043478256</v>
      </c>
    </row>
    <row r="68" spans="1:16" ht="13.2">
      <c r="A68" s="6">
        <v>45389</v>
      </c>
      <c r="B68" s="1" t="s">
        <v>26</v>
      </c>
      <c r="C68" s="1" t="s">
        <v>24</v>
      </c>
      <c r="D68" s="1">
        <v>17947</v>
      </c>
      <c r="E68" s="1">
        <v>719</v>
      </c>
      <c r="F68" s="3">
        <f t="shared" si="0"/>
        <v>4.0062405973143145E-2</v>
      </c>
      <c r="G68" s="1">
        <v>1599.99</v>
      </c>
      <c r="H68" s="4">
        <f t="shared" si="5"/>
        <v>2.2252990264255912</v>
      </c>
      <c r="I68" s="1">
        <v>50</v>
      </c>
      <c r="J68" s="4">
        <f t="shared" si="1"/>
        <v>31.9998</v>
      </c>
      <c r="K68" s="3">
        <f t="shared" si="2"/>
        <v>6.9541029207232263E-2</v>
      </c>
      <c r="L68" s="1">
        <v>15</v>
      </c>
      <c r="M68" s="3">
        <f t="shared" si="3"/>
        <v>0.3</v>
      </c>
      <c r="N68" s="1">
        <v>10</v>
      </c>
      <c r="O68" s="1">
        <f t="shared" si="4"/>
        <v>5</v>
      </c>
      <c r="P68" s="22">
        <f t="shared" si="7"/>
        <v>106.666</v>
      </c>
    </row>
    <row r="69" spans="1:16" ht="13.2">
      <c r="A69" s="6">
        <v>45390</v>
      </c>
      <c r="B69" s="1" t="s">
        <v>26</v>
      </c>
      <c r="C69" s="1" t="s">
        <v>24</v>
      </c>
      <c r="D69" s="1">
        <v>16029</v>
      </c>
      <c r="E69" s="1">
        <v>796</v>
      </c>
      <c r="F69" s="3">
        <f t="shared" si="0"/>
        <v>4.9659991265830684E-2</v>
      </c>
      <c r="G69" s="1">
        <v>1988.85</v>
      </c>
      <c r="H69" s="4">
        <f t="shared" si="5"/>
        <v>2.4985552763819094</v>
      </c>
      <c r="I69" s="1">
        <v>53</v>
      </c>
      <c r="J69" s="4">
        <f t="shared" si="1"/>
        <v>37.525471698113208</v>
      </c>
      <c r="K69" s="3">
        <f t="shared" si="2"/>
        <v>6.6582914572864318E-2</v>
      </c>
      <c r="L69" s="1">
        <v>23</v>
      </c>
      <c r="M69" s="3">
        <f t="shared" si="3"/>
        <v>0.43396226415094341</v>
      </c>
      <c r="N69" s="1">
        <v>18</v>
      </c>
      <c r="O69" s="1">
        <f t="shared" si="4"/>
        <v>5</v>
      </c>
      <c r="P69" s="22">
        <f t="shared" si="7"/>
        <v>86.471739130434784</v>
      </c>
    </row>
    <row r="70" spans="1:16" ht="13.2">
      <c r="A70" s="6">
        <v>45391</v>
      </c>
      <c r="B70" s="1" t="s">
        <v>26</v>
      </c>
      <c r="C70" s="1" t="s">
        <v>24</v>
      </c>
      <c r="D70" s="1">
        <v>16798</v>
      </c>
      <c r="E70" s="1">
        <v>734</v>
      </c>
      <c r="F70" s="3">
        <f t="shared" si="0"/>
        <v>4.369567805691154E-2</v>
      </c>
      <c r="G70" s="1">
        <v>1868.02</v>
      </c>
      <c r="H70" s="4">
        <f t="shared" si="5"/>
        <v>2.5449863760217983</v>
      </c>
      <c r="I70" s="1">
        <v>53</v>
      </c>
      <c r="J70" s="4">
        <f t="shared" si="1"/>
        <v>35.24566037735849</v>
      </c>
      <c r="K70" s="3">
        <f t="shared" si="2"/>
        <v>7.2207084468664848E-2</v>
      </c>
      <c r="L70" s="1">
        <v>24</v>
      </c>
      <c r="M70" s="3">
        <f t="shared" si="3"/>
        <v>0.45283018867924529</v>
      </c>
      <c r="N70" s="1">
        <v>11</v>
      </c>
      <c r="O70" s="1">
        <f t="shared" si="4"/>
        <v>13</v>
      </c>
      <c r="P70" s="22">
        <f t="shared" si="7"/>
        <v>77.834166666666661</v>
      </c>
    </row>
    <row r="71" spans="1:16" ht="13.2">
      <c r="A71" s="6">
        <v>45392</v>
      </c>
      <c r="B71" s="1" t="s">
        <v>26</v>
      </c>
      <c r="C71" s="1" t="s">
        <v>24</v>
      </c>
      <c r="D71" s="1">
        <v>17592</v>
      </c>
      <c r="E71" s="1">
        <v>730</v>
      </c>
      <c r="F71" s="3">
        <f t="shared" si="0"/>
        <v>4.1496134606639382E-2</v>
      </c>
      <c r="G71" s="1">
        <v>1800.34</v>
      </c>
      <c r="H71" s="4">
        <f t="shared" si="5"/>
        <v>2.4662191780821918</v>
      </c>
      <c r="I71" s="1">
        <v>53</v>
      </c>
      <c r="J71" s="4">
        <f t="shared" si="1"/>
        <v>33.96867924528302</v>
      </c>
      <c r="K71" s="3">
        <f t="shared" si="2"/>
        <v>7.260273972602739E-2</v>
      </c>
      <c r="L71" s="1">
        <v>23</v>
      </c>
      <c r="M71" s="3">
        <f t="shared" si="3"/>
        <v>0.43396226415094341</v>
      </c>
      <c r="N71" s="1">
        <v>18</v>
      </c>
      <c r="O71" s="1">
        <f t="shared" si="4"/>
        <v>5</v>
      </c>
      <c r="P71" s="22">
        <f t="shared" si="7"/>
        <v>78.275652173913045</v>
      </c>
    </row>
    <row r="72" spans="1:16" ht="13.2">
      <c r="A72" s="6">
        <v>45393</v>
      </c>
      <c r="B72" s="1" t="s">
        <v>26</v>
      </c>
      <c r="C72" s="1" t="s">
        <v>24</v>
      </c>
      <c r="D72" s="1">
        <v>16057</v>
      </c>
      <c r="E72" s="1">
        <v>841</v>
      </c>
      <c r="F72" s="3">
        <f t="shared" si="0"/>
        <v>5.2375910817711903E-2</v>
      </c>
      <c r="G72" s="1">
        <v>1592.31</v>
      </c>
      <c r="H72" s="4">
        <f t="shared" si="5"/>
        <v>1.8933531510107016</v>
      </c>
      <c r="I72" s="1">
        <v>50</v>
      </c>
      <c r="J72" s="4">
        <f t="shared" si="1"/>
        <v>31.8462</v>
      </c>
      <c r="K72" s="3">
        <f t="shared" si="2"/>
        <v>5.9453032104637336E-2</v>
      </c>
      <c r="L72" s="1">
        <v>23</v>
      </c>
      <c r="M72" s="3">
        <f t="shared" si="3"/>
        <v>0.46</v>
      </c>
      <c r="N72" s="1">
        <v>14</v>
      </c>
      <c r="O72" s="1">
        <f t="shared" si="4"/>
        <v>9</v>
      </c>
      <c r="P72" s="22">
        <f t="shared" si="7"/>
        <v>69.23086956521739</v>
      </c>
    </row>
    <row r="73" spans="1:16" ht="13.2">
      <c r="A73" s="6">
        <v>45394</v>
      </c>
      <c r="B73" s="1" t="s">
        <v>26</v>
      </c>
      <c r="C73" s="1" t="s">
        <v>24</v>
      </c>
      <c r="D73" s="1">
        <v>14664</v>
      </c>
      <c r="E73" s="1">
        <v>724</v>
      </c>
      <c r="F73" s="3">
        <f t="shared" si="0"/>
        <v>4.9372613202400439E-2</v>
      </c>
      <c r="G73" s="1">
        <v>1541.03</v>
      </c>
      <c r="H73" s="4">
        <f t="shared" si="5"/>
        <v>2.1284944751381216</v>
      </c>
      <c r="I73" s="1">
        <v>52</v>
      </c>
      <c r="J73" s="4">
        <f t="shared" si="1"/>
        <v>29.635192307692307</v>
      </c>
      <c r="K73" s="3">
        <f t="shared" si="2"/>
        <v>7.18232044198895E-2</v>
      </c>
      <c r="L73" s="1">
        <v>23</v>
      </c>
      <c r="M73" s="3">
        <f t="shared" si="3"/>
        <v>0.44230769230769229</v>
      </c>
      <c r="N73" s="1">
        <v>17</v>
      </c>
      <c r="O73" s="1">
        <f t="shared" si="4"/>
        <v>6</v>
      </c>
      <c r="P73" s="22">
        <f t="shared" si="7"/>
        <v>67.001304347826093</v>
      </c>
    </row>
    <row r="74" spans="1:16" ht="13.2">
      <c r="A74" s="6">
        <v>45395</v>
      </c>
      <c r="B74" s="1" t="s">
        <v>26</v>
      </c>
      <c r="C74" s="1" t="s">
        <v>24</v>
      </c>
      <c r="D74" s="1">
        <v>16316</v>
      </c>
      <c r="E74" s="1">
        <v>749</v>
      </c>
      <c r="F74" s="3">
        <f t="shared" si="0"/>
        <v>4.5905859279235108E-2</v>
      </c>
      <c r="G74" s="1">
        <v>1713.21</v>
      </c>
      <c r="H74" s="4">
        <f t="shared" si="5"/>
        <v>2.2873297730307076</v>
      </c>
      <c r="I74" s="1">
        <v>47</v>
      </c>
      <c r="J74" s="4">
        <f t="shared" si="1"/>
        <v>36.45127659574468</v>
      </c>
      <c r="K74" s="3">
        <f t="shared" si="2"/>
        <v>6.2750333778371165E-2</v>
      </c>
      <c r="L74" s="1">
        <v>15</v>
      </c>
      <c r="M74" s="3">
        <f t="shared" si="3"/>
        <v>0.31914893617021278</v>
      </c>
      <c r="N74" s="1">
        <v>15</v>
      </c>
      <c r="O74" s="1">
        <f t="shared" si="4"/>
        <v>0</v>
      </c>
      <c r="P74" s="22">
        <f t="shared" si="7"/>
        <v>114.214</v>
      </c>
    </row>
    <row r="75" spans="1:16" ht="13.2">
      <c r="A75" s="6">
        <v>45396</v>
      </c>
      <c r="B75" s="1" t="s">
        <v>26</v>
      </c>
      <c r="C75" s="1" t="s">
        <v>24</v>
      </c>
      <c r="D75" s="1">
        <v>16770</v>
      </c>
      <c r="E75" s="1">
        <v>745</v>
      </c>
      <c r="F75" s="3">
        <f t="shared" si="0"/>
        <v>4.4424567680381631E-2</v>
      </c>
      <c r="G75" s="1">
        <v>1755.89</v>
      </c>
      <c r="H75" s="4">
        <f t="shared" si="5"/>
        <v>2.3568993288590607</v>
      </c>
      <c r="I75" s="1">
        <v>47</v>
      </c>
      <c r="J75" s="4">
        <f t="shared" si="1"/>
        <v>37.359361702127664</v>
      </c>
      <c r="K75" s="3">
        <f t="shared" si="2"/>
        <v>6.3087248322147654E-2</v>
      </c>
      <c r="L75" s="1">
        <v>16</v>
      </c>
      <c r="M75" s="3">
        <f t="shared" si="3"/>
        <v>0.34042553191489361</v>
      </c>
      <c r="N75" s="1">
        <v>13</v>
      </c>
      <c r="O75" s="1">
        <f t="shared" si="4"/>
        <v>3</v>
      </c>
      <c r="P75" s="22">
        <f t="shared" si="7"/>
        <v>109.74312500000001</v>
      </c>
    </row>
    <row r="76" spans="1:16" ht="13.2">
      <c r="A76" s="6">
        <v>45397</v>
      </c>
      <c r="B76" s="1" t="s">
        <v>26</v>
      </c>
      <c r="C76" s="1" t="s">
        <v>24</v>
      </c>
      <c r="D76" s="1">
        <v>15381</v>
      </c>
      <c r="E76" s="1">
        <v>866</v>
      </c>
      <c r="F76" s="3">
        <f t="shared" si="0"/>
        <v>5.630323125934595E-2</v>
      </c>
      <c r="G76" s="1">
        <v>1573.27</v>
      </c>
      <c r="H76" s="4">
        <f t="shared" si="5"/>
        <v>1.8167090069284064</v>
      </c>
      <c r="I76" s="1">
        <v>48</v>
      </c>
      <c r="J76" s="4">
        <f t="shared" si="1"/>
        <v>32.776458333333331</v>
      </c>
      <c r="K76" s="3">
        <f t="shared" si="2"/>
        <v>5.5427251732101619E-2</v>
      </c>
      <c r="L76" s="1">
        <v>16</v>
      </c>
      <c r="M76" s="3">
        <f t="shared" si="3"/>
        <v>0.33333333333333331</v>
      </c>
      <c r="N76" s="1">
        <v>13</v>
      </c>
      <c r="O76" s="1">
        <f t="shared" si="4"/>
        <v>3</v>
      </c>
      <c r="P76" s="22">
        <f t="shared" si="7"/>
        <v>98.329374999999999</v>
      </c>
    </row>
    <row r="77" spans="1:16" ht="13.2">
      <c r="A77" s="6">
        <v>45398</v>
      </c>
      <c r="B77" s="1" t="s">
        <v>26</v>
      </c>
      <c r="C77" s="1" t="s">
        <v>24</v>
      </c>
      <c r="D77" s="1">
        <v>15913</v>
      </c>
      <c r="E77" s="1">
        <v>825</v>
      </c>
      <c r="F77" s="3">
        <f t="shared" si="0"/>
        <v>5.1844403946458867E-2</v>
      </c>
      <c r="G77" s="1">
        <v>1755.08</v>
      </c>
      <c r="H77" s="4">
        <f t="shared" si="5"/>
        <v>2.1273696969696969</v>
      </c>
      <c r="I77" s="1">
        <v>51</v>
      </c>
      <c r="J77" s="4">
        <f t="shared" si="1"/>
        <v>34.413333333333334</v>
      </c>
      <c r="K77" s="3">
        <f t="shared" si="2"/>
        <v>6.1818181818181821E-2</v>
      </c>
      <c r="L77" s="1">
        <v>24</v>
      </c>
      <c r="M77" s="3">
        <f t="shared" si="3"/>
        <v>0.47058823529411764</v>
      </c>
      <c r="N77" s="1">
        <v>11</v>
      </c>
      <c r="O77" s="1">
        <f t="shared" si="4"/>
        <v>13</v>
      </c>
      <c r="P77" s="22">
        <f t="shared" si="7"/>
        <v>73.12833333333333</v>
      </c>
    </row>
    <row r="78" spans="1:16" ht="13.2">
      <c r="A78" s="6">
        <v>45399</v>
      </c>
      <c r="B78" s="1" t="s">
        <v>26</v>
      </c>
      <c r="C78" s="1" t="s">
        <v>24</v>
      </c>
      <c r="D78" s="1">
        <v>14225</v>
      </c>
      <c r="E78" s="1">
        <v>722</v>
      </c>
      <c r="F78" s="3">
        <f t="shared" si="0"/>
        <v>5.0755711775043934E-2</v>
      </c>
      <c r="G78" s="1">
        <v>1985.23</v>
      </c>
      <c r="H78" s="4">
        <f t="shared" si="5"/>
        <v>2.7496260387811633</v>
      </c>
      <c r="I78" s="1">
        <v>54</v>
      </c>
      <c r="J78" s="4">
        <f t="shared" si="1"/>
        <v>36.763518518518516</v>
      </c>
      <c r="K78" s="3">
        <f t="shared" si="2"/>
        <v>7.4792243767313013E-2</v>
      </c>
      <c r="L78" s="1">
        <v>15</v>
      </c>
      <c r="M78" s="3">
        <f t="shared" si="3"/>
        <v>0.27777777777777779</v>
      </c>
      <c r="N78" s="1">
        <v>12</v>
      </c>
      <c r="O78" s="1">
        <f t="shared" si="4"/>
        <v>3</v>
      </c>
      <c r="P78" s="22">
        <f t="shared" si="7"/>
        <v>132.34866666666667</v>
      </c>
    </row>
    <row r="79" spans="1:16" ht="13.2">
      <c r="A79" s="6">
        <v>45400</v>
      </c>
      <c r="B79" s="1" t="s">
        <v>26</v>
      </c>
      <c r="C79" s="1" t="s">
        <v>24</v>
      </c>
      <c r="D79" s="1">
        <v>16123</v>
      </c>
      <c r="E79" s="1">
        <v>899</v>
      </c>
      <c r="F79" s="3">
        <f t="shared" si="0"/>
        <v>5.5758853811325435E-2</v>
      </c>
      <c r="G79" s="1">
        <v>1521.99</v>
      </c>
      <c r="H79" s="4">
        <f t="shared" si="5"/>
        <v>1.6929810901001112</v>
      </c>
      <c r="I79" s="1">
        <v>47</v>
      </c>
      <c r="J79" s="4">
        <f t="shared" si="1"/>
        <v>32.382765957446807</v>
      </c>
      <c r="K79" s="3">
        <f t="shared" si="2"/>
        <v>5.2280311457174641E-2</v>
      </c>
      <c r="L79" s="1">
        <v>15</v>
      </c>
      <c r="M79" s="3">
        <f>L79/I79</f>
        <v>0.31914893617021278</v>
      </c>
      <c r="N79" s="1">
        <v>13</v>
      </c>
      <c r="O79" s="1">
        <f t="shared" si="4"/>
        <v>2</v>
      </c>
      <c r="P79" s="22">
        <f t="shared" si="7"/>
        <v>101.46599999999999</v>
      </c>
    </row>
    <row r="80" spans="1:16" ht="13.2">
      <c r="A80" s="6">
        <v>45401</v>
      </c>
      <c r="B80" s="1" t="s">
        <v>26</v>
      </c>
      <c r="C80" s="1" t="s">
        <v>24</v>
      </c>
      <c r="D80" s="1">
        <v>15921</v>
      </c>
      <c r="E80" s="1">
        <v>778</v>
      </c>
      <c r="F80" s="3">
        <f t="shared" si="0"/>
        <v>4.8866277243891712E-2</v>
      </c>
      <c r="G80" s="1">
        <v>1930.85</v>
      </c>
      <c r="H80" s="4">
        <f t="shared" si="5"/>
        <v>2.4818123393316194</v>
      </c>
      <c r="I80" s="1">
        <v>46</v>
      </c>
      <c r="J80" s="4">
        <f t="shared" si="1"/>
        <v>41.975000000000001</v>
      </c>
      <c r="K80" s="3">
        <f t="shared" si="2"/>
        <v>5.9125964010282778E-2</v>
      </c>
      <c r="L80" s="1">
        <v>19</v>
      </c>
      <c r="M80" s="3">
        <f t="shared" si="3"/>
        <v>0.41304347826086957</v>
      </c>
      <c r="N80" s="1">
        <v>16</v>
      </c>
      <c r="O80" s="1">
        <f t="shared" si="4"/>
        <v>3</v>
      </c>
      <c r="P80" s="22">
        <f t="shared" si="7"/>
        <v>101.62368421052631</v>
      </c>
    </row>
    <row r="81" spans="1:16" ht="13.2">
      <c r="A81" s="6">
        <v>45402</v>
      </c>
      <c r="B81" s="1" t="s">
        <v>26</v>
      </c>
      <c r="C81" s="1" t="s">
        <v>24</v>
      </c>
      <c r="D81" s="1">
        <v>16636</v>
      </c>
      <c r="E81" s="1">
        <v>894</v>
      </c>
      <c r="F81" s="3">
        <f t="shared" si="0"/>
        <v>5.3738879538350562E-2</v>
      </c>
      <c r="G81" s="1">
        <v>1809.27</v>
      </c>
      <c r="H81" s="4">
        <f t="shared" si="5"/>
        <v>2.0237919463087248</v>
      </c>
      <c r="I81" s="1">
        <v>49</v>
      </c>
      <c r="J81" s="4">
        <f t="shared" si="1"/>
        <v>36.923877551020411</v>
      </c>
      <c r="K81" s="3">
        <f t="shared" si="2"/>
        <v>5.4809843400447429E-2</v>
      </c>
      <c r="L81" s="1">
        <v>24</v>
      </c>
      <c r="M81" s="3">
        <f t="shared" si="3"/>
        <v>0.48979591836734693</v>
      </c>
      <c r="N81" s="1">
        <v>11</v>
      </c>
      <c r="O81" s="1">
        <f t="shared" si="4"/>
        <v>13</v>
      </c>
      <c r="P81" s="22">
        <f t="shared" si="7"/>
        <v>75.386250000000004</v>
      </c>
    </row>
    <row r="82" spans="1:16" ht="13.2">
      <c r="A82" s="6">
        <v>45403</v>
      </c>
      <c r="B82" s="1" t="s">
        <v>26</v>
      </c>
      <c r="C82" s="1" t="s">
        <v>24</v>
      </c>
      <c r="D82" s="1">
        <v>15990</v>
      </c>
      <c r="E82" s="1">
        <v>886</v>
      </c>
      <c r="F82" s="3">
        <f t="shared" si="0"/>
        <v>5.5409631019387118E-2</v>
      </c>
      <c r="G82" s="1">
        <v>1739.33</v>
      </c>
      <c r="H82" s="4">
        <f t="shared" si="5"/>
        <v>1.9631264108352144</v>
      </c>
      <c r="I82" s="1">
        <v>54</v>
      </c>
      <c r="J82" s="4">
        <f t="shared" si="1"/>
        <v>32.209814814814813</v>
      </c>
      <c r="K82" s="3">
        <f t="shared" si="2"/>
        <v>6.0948081264108354E-2</v>
      </c>
      <c r="L82" s="1">
        <v>22</v>
      </c>
      <c r="M82" s="3">
        <f t="shared" si="3"/>
        <v>0.40740740740740738</v>
      </c>
      <c r="N82" s="1">
        <v>18</v>
      </c>
      <c r="O82" s="1">
        <f t="shared" si="4"/>
        <v>4</v>
      </c>
      <c r="P82" s="22">
        <f t="shared" si="7"/>
        <v>79.060454545454547</v>
      </c>
    </row>
    <row r="83" spans="1:16" ht="13.2">
      <c r="A83" s="6">
        <v>45404</v>
      </c>
      <c r="B83" s="1" t="s">
        <v>26</v>
      </c>
      <c r="C83" s="1" t="s">
        <v>24</v>
      </c>
      <c r="D83" s="1">
        <v>17781</v>
      </c>
      <c r="E83" s="1">
        <v>717</v>
      </c>
      <c r="F83" s="3">
        <f t="shared" si="0"/>
        <v>4.0323941285641977E-2</v>
      </c>
      <c r="G83" s="1">
        <v>1912.48</v>
      </c>
      <c r="H83" s="4">
        <f t="shared" si="5"/>
        <v>2.6673361227336123</v>
      </c>
      <c r="I83" s="1">
        <v>48</v>
      </c>
      <c r="J83" s="4">
        <f t="shared" si="1"/>
        <v>39.843333333333334</v>
      </c>
      <c r="K83" s="3">
        <f t="shared" si="2"/>
        <v>6.6945606694560664E-2</v>
      </c>
      <c r="L83" s="1">
        <v>21</v>
      </c>
      <c r="M83" s="3">
        <f t="shared" si="3"/>
        <v>0.4375</v>
      </c>
      <c r="N83" s="1">
        <v>16</v>
      </c>
      <c r="O83" s="1">
        <f t="shared" si="4"/>
        <v>5</v>
      </c>
      <c r="P83" s="22">
        <f t="shared" si="7"/>
        <v>91.070476190476185</v>
      </c>
    </row>
    <row r="84" spans="1:16" ht="13.2">
      <c r="A84" s="6">
        <v>45405</v>
      </c>
      <c r="B84" s="1" t="s">
        <v>26</v>
      </c>
      <c r="C84" s="1" t="s">
        <v>24</v>
      </c>
      <c r="D84" s="1">
        <v>15218</v>
      </c>
      <c r="E84" s="1">
        <v>767</v>
      </c>
      <c r="F84" s="3">
        <f t="shared" si="0"/>
        <v>5.0400841109212773E-2</v>
      </c>
      <c r="G84" s="1">
        <v>1578.95</v>
      </c>
      <c r="H84" s="4">
        <f t="shared" si="5"/>
        <v>2.0586049543676661</v>
      </c>
      <c r="I84" s="1">
        <v>53</v>
      </c>
      <c r="J84" s="4">
        <f t="shared" si="1"/>
        <v>29.791509433962265</v>
      </c>
      <c r="K84" s="3">
        <f t="shared" si="2"/>
        <v>6.9100391134289438E-2</v>
      </c>
      <c r="L84" s="1">
        <v>19</v>
      </c>
      <c r="M84" s="3">
        <f t="shared" si="3"/>
        <v>0.35849056603773582</v>
      </c>
      <c r="N84" s="1">
        <v>19</v>
      </c>
      <c r="O84" s="1">
        <f t="shared" si="4"/>
        <v>0</v>
      </c>
      <c r="P84" s="22">
        <f t="shared" si="7"/>
        <v>83.102631578947367</v>
      </c>
    </row>
    <row r="85" spans="1:16" ht="13.2">
      <c r="A85" s="6">
        <v>45406</v>
      </c>
      <c r="B85" s="1" t="s">
        <v>26</v>
      </c>
      <c r="C85" s="1" t="s">
        <v>24</v>
      </c>
      <c r="D85" s="1">
        <v>16062</v>
      </c>
      <c r="E85" s="1">
        <v>890</v>
      </c>
      <c r="F85" s="3">
        <f t="shared" si="0"/>
        <v>5.5410285145062882E-2</v>
      </c>
      <c r="G85" s="1">
        <v>1772.47</v>
      </c>
      <c r="H85" s="4">
        <f t="shared" si="5"/>
        <v>1.9915393258426966</v>
      </c>
      <c r="I85" s="1">
        <v>48</v>
      </c>
      <c r="J85" s="4">
        <f t="shared" si="1"/>
        <v>36.926458333333336</v>
      </c>
      <c r="K85" s="3">
        <f t="shared" si="2"/>
        <v>5.3932584269662923E-2</v>
      </c>
      <c r="L85" s="1">
        <v>19</v>
      </c>
      <c r="M85" s="3">
        <f t="shared" si="3"/>
        <v>0.39583333333333331</v>
      </c>
      <c r="N85" s="1">
        <v>18</v>
      </c>
      <c r="O85" s="1">
        <f t="shared" si="4"/>
        <v>1</v>
      </c>
      <c r="P85" s="22">
        <f t="shared" si="7"/>
        <v>93.287894736842105</v>
      </c>
    </row>
    <row r="86" spans="1:16" ht="13.2">
      <c r="A86" s="6">
        <v>45407</v>
      </c>
      <c r="B86" s="1" t="s">
        <v>26</v>
      </c>
      <c r="C86" s="1" t="s">
        <v>24</v>
      </c>
      <c r="D86" s="1">
        <v>15116</v>
      </c>
      <c r="E86" s="1">
        <v>766</v>
      </c>
      <c r="F86" s="3">
        <f t="shared" si="0"/>
        <v>5.0674781688277319E-2</v>
      </c>
      <c r="G86" s="1">
        <v>1500.18</v>
      </c>
      <c r="H86" s="4">
        <f t="shared" si="5"/>
        <v>1.9584595300261098</v>
      </c>
      <c r="I86" s="1">
        <v>48</v>
      </c>
      <c r="J86" s="4">
        <f t="shared" si="1"/>
        <v>31.25375</v>
      </c>
      <c r="K86" s="3">
        <f t="shared" si="2"/>
        <v>6.2663185378590072E-2</v>
      </c>
      <c r="L86" s="1">
        <v>15</v>
      </c>
      <c r="M86" s="3">
        <f t="shared" si="3"/>
        <v>0.3125</v>
      </c>
      <c r="N86" s="1">
        <v>11</v>
      </c>
      <c r="O86" s="1">
        <f t="shared" si="4"/>
        <v>4</v>
      </c>
      <c r="P86" s="22">
        <f t="shared" si="7"/>
        <v>100.012</v>
      </c>
    </row>
    <row r="87" spans="1:16" ht="13.2">
      <c r="A87" s="6">
        <v>45408</v>
      </c>
      <c r="B87" s="1" t="s">
        <v>26</v>
      </c>
      <c r="C87" s="1" t="s">
        <v>24</v>
      </c>
      <c r="D87" s="1">
        <v>14395</v>
      </c>
      <c r="E87" s="1">
        <v>797</v>
      </c>
      <c r="F87" s="3">
        <f t="shared" si="0"/>
        <v>5.5366446682875999E-2</v>
      </c>
      <c r="G87" s="1">
        <v>1548.28</v>
      </c>
      <c r="H87" s="4">
        <f t="shared" si="5"/>
        <v>1.9426348808030112</v>
      </c>
      <c r="I87" s="1">
        <v>50</v>
      </c>
      <c r="J87" s="4">
        <f t="shared" si="1"/>
        <v>30.965599999999998</v>
      </c>
      <c r="K87" s="3">
        <f t="shared" si="2"/>
        <v>6.2735257214554585E-2</v>
      </c>
      <c r="L87" s="1">
        <v>21</v>
      </c>
      <c r="M87" s="3">
        <f t="shared" si="3"/>
        <v>0.42</v>
      </c>
      <c r="N87" s="1">
        <v>13</v>
      </c>
      <c r="O87" s="1">
        <f t="shared" si="4"/>
        <v>8</v>
      </c>
      <c r="P87" s="22">
        <f t="shared" si="7"/>
        <v>73.727619047619044</v>
      </c>
    </row>
    <row r="88" spans="1:16" ht="13.2">
      <c r="A88" s="6">
        <v>45409</v>
      </c>
      <c r="B88" s="1" t="s">
        <v>26</v>
      </c>
      <c r="C88" s="1" t="s">
        <v>24</v>
      </c>
      <c r="D88" s="1">
        <v>16961</v>
      </c>
      <c r="E88" s="1">
        <v>731</v>
      </c>
      <c r="F88" s="3">
        <f t="shared" si="0"/>
        <v>4.3098873887152882E-2</v>
      </c>
      <c r="G88" s="1">
        <v>1972.86</v>
      </c>
      <c r="H88" s="4">
        <f t="shared" si="5"/>
        <v>2.6988508891928862</v>
      </c>
      <c r="I88" s="1">
        <v>45</v>
      </c>
      <c r="J88" s="4">
        <f t="shared" si="1"/>
        <v>43.841333333333331</v>
      </c>
      <c r="K88" s="3">
        <f t="shared" si="2"/>
        <v>6.1559507523939808E-2</v>
      </c>
      <c r="L88" s="1">
        <v>24</v>
      </c>
      <c r="M88" s="3">
        <f t="shared" si="3"/>
        <v>0.53333333333333333</v>
      </c>
      <c r="N88" s="1">
        <v>19</v>
      </c>
      <c r="O88" s="1">
        <f t="shared" si="4"/>
        <v>5</v>
      </c>
      <c r="P88" s="22">
        <f t="shared" si="7"/>
        <v>82.202500000000001</v>
      </c>
    </row>
    <row r="89" spans="1:16" ht="13.2">
      <c r="A89" s="6">
        <v>45410</v>
      </c>
      <c r="B89" s="1" t="s">
        <v>26</v>
      </c>
      <c r="C89" s="1" t="s">
        <v>24</v>
      </c>
      <c r="D89" s="1">
        <v>15609</v>
      </c>
      <c r="E89" s="1">
        <v>888</v>
      </c>
      <c r="F89" s="3">
        <f t="shared" si="0"/>
        <v>5.6890255621756682E-2</v>
      </c>
      <c r="G89" s="1">
        <v>1554.41</v>
      </c>
      <c r="H89" s="4">
        <f t="shared" si="5"/>
        <v>1.7504617117117118</v>
      </c>
      <c r="I89" s="1">
        <v>52</v>
      </c>
      <c r="J89" s="4">
        <f t="shared" si="1"/>
        <v>29.892500000000002</v>
      </c>
      <c r="K89" s="3">
        <f t="shared" si="2"/>
        <v>5.8558558558558557E-2</v>
      </c>
      <c r="L89" s="1">
        <v>24</v>
      </c>
      <c r="M89" s="3">
        <f t="shared" si="3"/>
        <v>0.46153846153846156</v>
      </c>
      <c r="N89" s="1">
        <v>14</v>
      </c>
      <c r="O89" s="1">
        <f t="shared" si="4"/>
        <v>10</v>
      </c>
      <c r="P89" s="22">
        <f t="shared" si="7"/>
        <v>64.767083333333332</v>
      </c>
    </row>
    <row r="90" spans="1:16" ht="13.2">
      <c r="A90" s="6">
        <v>45411</v>
      </c>
      <c r="B90" s="1" t="s">
        <v>26</v>
      </c>
      <c r="C90" s="1" t="s">
        <v>24</v>
      </c>
      <c r="D90" s="1">
        <v>16400</v>
      </c>
      <c r="E90" s="1">
        <v>854</v>
      </c>
      <c r="F90" s="3">
        <f t="shared" si="0"/>
        <v>5.2073170731707315E-2</v>
      </c>
      <c r="G90" s="1">
        <v>1965.6</v>
      </c>
      <c r="H90" s="4">
        <f t="shared" si="5"/>
        <v>2.3016393442622949</v>
      </c>
      <c r="I90" s="1">
        <v>46</v>
      </c>
      <c r="J90" s="4">
        <f t="shared" si="1"/>
        <v>42.730434782608697</v>
      </c>
      <c r="K90" s="3">
        <f t="shared" si="2"/>
        <v>5.3864168618266976E-2</v>
      </c>
      <c r="L90" s="1">
        <v>18</v>
      </c>
      <c r="M90" s="3">
        <f t="shared" si="3"/>
        <v>0.39130434782608697</v>
      </c>
      <c r="N90" s="1">
        <v>17</v>
      </c>
      <c r="O90" s="1">
        <f t="shared" si="4"/>
        <v>1</v>
      </c>
      <c r="P90" s="22">
        <f t="shared" si="7"/>
        <v>109.19999999999999</v>
      </c>
    </row>
    <row r="91" spans="1:16" ht="13.2">
      <c r="A91" s="6">
        <v>45412</v>
      </c>
      <c r="B91" s="1" t="s">
        <v>26</v>
      </c>
      <c r="C91" s="1" t="s">
        <v>24</v>
      </c>
      <c r="D91" s="1">
        <v>17151</v>
      </c>
      <c r="E91" s="1">
        <v>828</v>
      </c>
      <c r="F91" s="3">
        <f t="shared" si="0"/>
        <v>4.8277068392513556E-2</v>
      </c>
      <c r="G91" s="1">
        <v>1609.39</v>
      </c>
      <c r="H91" s="4">
        <f t="shared" si="5"/>
        <v>1.9437077294685992</v>
      </c>
      <c r="I91" s="1">
        <v>54</v>
      </c>
      <c r="J91" s="4">
        <f t="shared" si="1"/>
        <v>29.803518518518519</v>
      </c>
      <c r="K91" s="3">
        <f t="shared" si="2"/>
        <v>6.5217391304347824E-2</v>
      </c>
      <c r="L91" s="1">
        <v>15</v>
      </c>
      <c r="M91" s="3">
        <f t="shared" si="3"/>
        <v>0.27777777777777779</v>
      </c>
      <c r="N91" s="1">
        <v>12</v>
      </c>
      <c r="O91" s="1">
        <f t="shared" si="4"/>
        <v>3</v>
      </c>
      <c r="P91" s="22">
        <f t="shared" si="7"/>
        <v>107.29266666666668</v>
      </c>
    </row>
    <row r="92" spans="1:16" ht="13.2">
      <c r="A92" s="6">
        <v>45383</v>
      </c>
      <c r="B92" s="1" t="s">
        <v>23</v>
      </c>
      <c r="C92" s="1" t="s">
        <v>27</v>
      </c>
      <c r="D92" s="1">
        <v>14658</v>
      </c>
      <c r="E92" s="1">
        <v>727</v>
      </c>
      <c r="F92" s="3">
        <f t="shared" si="0"/>
        <v>4.9597489425569657E-2</v>
      </c>
      <c r="G92" s="1">
        <v>1540.77</v>
      </c>
      <c r="H92" s="4">
        <f t="shared" si="5"/>
        <v>2.1193535075653371</v>
      </c>
      <c r="I92" s="1">
        <v>48</v>
      </c>
      <c r="J92" s="4">
        <f t="shared" si="1"/>
        <v>32.099375000000002</v>
      </c>
      <c r="K92" s="3">
        <f t="shared" si="2"/>
        <v>6.6024759284731768E-2</v>
      </c>
      <c r="L92" s="1">
        <v>17</v>
      </c>
      <c r="M92" s="3">
        <f t="shared" si="3"/>
        <v>0.35416666666666669</v>
      </c>
      <c r="N92" s="1">
        <v>16</v>
      </c>
      <c r="O92" s="1">
        <f t="shared" si="4"/>
        <v>1</v>
      </c>
      <c r="P92" s="22">
        <f t="shared" si="7"/>
        <v>90.633529411764698</v>
      </c>
    </row>
    <row r="93" spans="1:16" ht="13.2">
      <c r="A93" s="6">
        <v>45384</v>
      </c>
      <c r="B93" s="1" t="s">
        <v>23</v>
      </c>
      <c r="C93" s="1" t="s">
        <v>27</v>
      </c>
      <c r="D93" s="1">
        <v>17626</v>
      </c>
      <c r="E93" s="1">
        <v>765</v>
      </c>
      <c r="F93" s="3">
        <f t="shared" si="0"/>
        <v>4.3401792806081925E-2</v>
      </c>
      <c r="G93" s="1">
        <v>1765.51</v>
      </c>
      <c r="H93" s="4">
        <f t="shared" si="5"/>
        <v>2.307856209150327</v>
      </c>
      <c r="I93" s="1">
        <v>50</v>
      </c>
      <c r="J93" s="4">
        <f t="shared" si="1"/>
        <v>35.310200000000002</v>
      </c>
      <c r="K93" s="3">
        <f t="shared" si="2"/>
        <v>6.535947712418301E-2</v>
      </c>
      <c r="L93" s="1">
        <v>15</v>
      </c>
      <c r="M93" s="3">
        <f t="shared" si="3"/>
        <v>0.3</v>
      </c>
      <c r="N93" s="1">
        <v>14</v>
      </c>
      <c r="O93" s="1">
        <f t="shared" si="4"/>
        <v>1</v>
      </c>
      <c r="P93" s="22">
        <f t="shared" si="7"/>
        <v>117.70066666666666</v>
      </c>
    </row>
    <row r="94" spans="1:16" ht="13.2">
      <c r="A94" s="6">
        <v>45385</v>
      </c>
      <c r="B94" s="1" t="s">
        <v>23</v>
      </c>
      <c r="C94" s="1" t="s">
        <v>27</v>
      </c>
      <c r="D94" s="1">
        <v>17695</v>
      </c>
      <c r="E94" s="1">
        <v>886</v>
      </c>
      <c r="F94" s="3">
        <f t="shared" si="0"/>
        <v>5.0070641424131111E-2</v>
      </c>
      <c r="G94" s="1">
        <v>1725.55</v>
      </c>
      <c r="H94" s="4">
        <f t="shared" si="5"/>
        <v>1.9475733634311512</v>
      </c>
      <c r="I94" s="1">
        <v>47</v>
      </c>
      <c r="J94" s="4">
        <f t="shared" si="1"/>
        <v>36.71382978723404</v>
      </c>
      <c r="K94" s="3">
        <f t="shared" si="2"/>
        <v>5.3047404063205419E-2</v>
      </c>
      <c r="L94" s="1">
        <v>21</v>
      </c>
      <c r="M94" s="3">
        <f t="shared" si="3"/>
        <v>0.44680851063829785</v>
      </c>
      <c r="N94" s="1">
        <v>17</v>
      </c>
      <c r="O94" s="1">
        <f t="shared" si="4"/>
        <v>4</v>
      </c>
      <c r="P94" s="22">
        <f t="shared" si="7"/>
        <v>82.169047619047618</v>
      </c>
    </row>
    <row r="95" spans="1:16" ht="13.2">
      <c r="A95" s="6">
        <v>45386</v>
      </c>
      <c r="B95" s="1" t="s">
        <v>23</v>
      </c>
      <c r="C95" s="1" t="s">
        <v>27</v>
      </c>
      <c r="D95" s="1">
        <v>15689</v>
      </c>
      <c r="E95" s="1">
        <v>772</v>
      </c>
      <c r="F95" s="3">
        <f t="shared" si="0"/>
        <v>4.9206450379246605E-2</v>
      </c>
      <c r="G95" s="1">
        <v>1883.58</v>
      </c>
      <c r="H95" s="4">
        <f t="shared" si="5"/>
        <v>2.4398704663212434</v>
      </c>
      <c r="I95" s="1">
        <v>52</v>
      </c>
      <c r="J95" s="4">
        <f t="shared" si="1"/>
        <v>36.222692307692306</v>
      </c>
      <c r="K95" s="3">
        <f t="shared" si="2"/>
        <v>6.7357512953367879E-2</v>
      </c>
      <c r="L95" s="1">
        <v>15</v>
      </c>
      <c r="M95" s="3">
        <f t="shared" si="3"/>
        <v>0.28846153846153844</v>
      </c>
      <c r="N95" s="1">
        <v>13</v>
      </c>
      <c r="O95" s="1">
        <f t="shared" si="4"/>
        <v>2</v>
      </c>
      <c r="P95" s="22">
        <f t="shared" si="7"/>
        <v>125.57199999999999</v>
      </c>
    </row>
    <row r="96" spans="1:16" ht="13.2">
      <c r="A96" s="6">
        <v>45387</v>
      </c>
      <c r="B96" s="1" t="s">
        <v>23</v>
      </c>
      <c r="C96" s="1" t="s">
        <v>27</v>
      </c>
      <c r="D96" s="1">
        <v>16037</v>
      </c>
      <c r="E96" s="1">
        <v>871</v>
      </c>
      <c r="F96" s="3">
        <f t="shared" si="0"/>
        <v>5.4311903722641393E-2</v>
      </c>
      <c r="G96" s="1">
        <v>1915.09</v>
      </c>
      <c r="H96" s="4">
        <f t="shared" si="5"/>
        <v>2.1987256027554536</v>
      </c>
      <c r="I96" s="1">
        <v>45</v>
      </c>
      <c r="J96" s="4">
        <f t="shared" si="1"/>
        <v>42.557555555555552</v>
      </c>
      <c r="K96" s="3">
        <f t="shared" si="2"/>
        <v>5.1664753157290473E-2</v>
      </c>
      <c r="L96" s="1">
        <v>15</v>
      </c>
      <c r="M96" s="3">
        <f t="shared" si="3"/>
        <v>0.33333333333333331</v>
      </c>
      <c r="N96" s="1">
        <v>14</v>
      </c>
      <c r="O96" s="1">
        <f t="shared" si="4"/>
        <v>1</v>
      </c>
      <c r="P96" s="22">
        <f t="shared" si="7"/>
        <v>127.67266666666666</v>
      </c>
    </row>
    <row r="97" spans="1:16" ht="13.2">
      <c r="A97" s="6">
        <v>45388</v>
      </c>
      <c r="B97" s="1" t="s">
        <v>23</v>
      </c>
      <c r="C97" s="1" t="s">
        <v>27</v>
      </c>
      <c r="D97" s="1">
        <v>16954</v>
      </c>
      <c r="E97" s="1">
        <v>789</v>
      </c>
      <c r="F97" s="3">
        <f t="shared" si="0"/>
        <v>4.6537690220596908E-2</v>
      </c>
      <c r="G97" s="1">
        <v>1687.01</v>
      </c>
      <c r="H97" s="4">
        <f t="shared" si="5"/>
        <v>2.1381622306717363</v>
      </c>
      <c r="I97" s="1">
        <v>49</v>
      </c>
      <c r="J97" s="4">
        <f t="shared" si="1"/>
        <v>34.428775510204083</v>
      </c>
      <c r="K97" s="3">
        <f t="shared" si="2"/>
        <v>6.2103929024081114E-2</v>
      </c>
      <c r="L97" s="1">
        <v>22</v>
      </c>
      <c r="M97" s="3">
        <f t="shared" si="3"/>
        <v>0.44897959183673469</v>
      </c>
      <c r="N97" s="1">
        <v>10</v>
      </c>
      <c r="O97" s="1">
        <f t="shared" si="4"/>
        <v>12</v>
      </c>
      <c r="P97" s="22">
        <f t="shared" si="7"/>
        <v>76.682272727272732</v>
      </c>
    </row>
    <row r="98" spans="1:16" ht="13.2">
      <c r="A98" s="6">
        <v>45389</v>
      </c>
      <c r="B98" s="1" t="s">
        <v>23</v>
      </c>
      <c r="C98" s="1" t="s">
        <v>27</v>
      </c>
      <c r="D98" s="1">
        <v>15197</v>
      </c>
      <c r="E98" s="1">
        <v>762</v>
      </c>
      <c r="F98" s="3">
        <f t="shared" si="0"/>
        <v>5.0141475291175887E-2</v>
      </c>
      <c r="G98" s="1">
        <v>1699.92</v>
      </c>
      <c r="H98" s="4">
        <f t="shared" si="5"/>
        <v>2.2308661417322835</v>
      </c>
      <c r="I98" s="1">
        <v>52</v>
      </c>
      <c r="J98" s="4">
        <f t="shared" si="1"/>
        <v>32.690769230769234</v>
      </c>
      <c r="K98" s="3">
        <f t="shared" si="2"/>
        <v>6.8241469816272965E-2</v>
      </c>
      <c r="L98" s="1">
        <v>21</v>
      </c>
      <c r="M98" s="3">
        <f t="shared" si="3"/>
        <v>0.40384615384615385</v>
      </c>
      <c r="N98" s="1">
        <v>10</v>
      </c>
      <c r="O98" s="1">
        <f t="shared" si="4"/>
        <v>11</v>
      </c>
      <c r="P98" s="22">
        <f t="shared" si="7"/>
        <v>80.948571428571427</v>
      </c>
    </row>
    <row r="99" spans="1:16" ht="13.2">
      <c r="A99" s="6">
        <v>45390</v>
      </c>
      <c r="B99" s="1" t="s">
        <v>23</v>
      </c>
      <c r="C99" s="1" t="s">
        <v>27</v>
      </c>
      <c r="D99" s="1">
        <v>14655</v>
      </c>
      <c r="E99" s="1">
        <v>704</v>
      </c>
      <c r="F99" s="3">
        <f t="shared" si="0"/>
        <v>4.8038212214261342E-2</v>
      </c>
      <c r="G99" s="1">
        <v>1891.33</v>
      </c>
      <c r="H99" s="4">
        <f t="shared" si="5"/>
        <v>2.6865482954545454</v>
      </c>
      <c r="I99" s="1">
        <v>49</v>
      </c>
      <c r="J99" s="4">
        <f t="shared" si="1"/>
        <v>38.598571428571425</v>
      </c>
      <c r="K99" s="3">
        <f t="shared" si="2"/>
        <v>6.9602272727272721E-2</v>
      </c>
      <c r="L99" s="1">
        <v>15</v>
      </c>
      <c r="M99" s="3">
        <f t="shared" si="3"/>
        <v>0.30612244897959184</v>
      </c>
      <c r="N99" s="1">
        <v>10</v>
      </c>
      <c r="O99" s="1">
        <f t="shared" si="4"/>
        <v>5</v>
      </c>
      <c r="P99" s="22">
        <f t="shared" si="7"/>
        <v>126.08866666666667</v>
      </c>
    </row>
    <row r="100" spans="1:16" ht="13.2">
      <c r="A100" s="6">
        <v>45391</v>
      </c>
      <c r="B100" s="1" t="s">
        <v>23</v>
      </c>
      <c r="C100" s="1" t="s">
        <v>27</v>
      </c>
      <c r="D100" s="1">
        <v>16919</v>
      </c>
      <c r="E100" s="1">
        <v>758</v>
      </c>
      <c r="F100" s="3">
        <f t="shared" si="0"/>
        <v>4.480170222826408E-2</v>
      </c>
      <c r="G100" s="1">
        <v>1510.57</v>
      </c>
      <c r="H100" s="4">
        <f t="shared" si="5"/>
        <v>1.9928364116094985</v>
      </c>
      <c r="I100" s="1">
        <v>52</v>
      </c>
      <c r="J100" s="4">
        <f t="shared" si="1"/>
        <v>29.049423076923077</v>
      </c>
      <c r="K100" s="3">
        <f t="shared" si="2"/>
        <v>6.860158311345646E-2</v>
      </c>
      <c r="L100" s="1">
        <v>18</v>
      </c>
      <c r="M100" s="3">
        <f t="shared" si="3"/>
        <v>0.34615384615384615</v>
      </c>
      <c r="N100" s="1">
        <v>10</v>
      </c>
      <c r="O100" s="1">
        <f t="shared" si="4"/>
        <v>8</v>
      </c>
      <c r="P100" s="22">
        <f t="shared" si="7"/>
        <v>83.920555555555552</v>
      </c>
    </row>
    <row r="101" spans="1:16" ht="13.2">
      <c r="A101" s="6">
        <v>45392</v>
      </c>
      <c r="B101" s="1" t="s">
        <v>23</v>
      </c>
      <c r="C101" s="1" t="s">
        <v>27</v>
      </c>
      <c r="D101" s="1">
        <v>17773</v>
      </c>
      <c r="E101" s="1">
        <v>802</v>
      </c>
      <c r="F101" s="3">
        <f t="shared" si="0"/>
        <v>4.5124627243571712E-2</v>
      </c>
      <c r="G101" s="1">
        <v>1886.89</v>
      </c>
      <c r="H101" s="4">
        <f t="shared" si="5"/>
        <v>2.3527306733167084</v>
      </c>
      <c r="I101" s="1">
        <v>50</v>
      </c>
      <c r="J101" s="4">
        <f t="shared" si="1"/>
        <v>37.7378</v>
      </c>
      <c r="K101" s="3">
        <f t="shared" si="2"/>
        <v>6.2344139650872821E-2</v>
      </c>
      <c r="L101" s="1">
        <v>23</v>
      </c>
      <c r="M101" s="3">
        <f t="shared" si="3"/>
        <v>0.46</v>
      </c>
      <c r="N101" s="1">
        <v>10</v>
      </c>
      <c r="O101" s="1">
        <f t="shared" si="4"/>
        <v>13</v>
      </c>
      <c r="P101" s="22">
        <f t="shared" si="7"/>
        <v>82.038695652173914</v>
      </c>
    </row>
    <row r="102" spans="1:16" ht="13.2">
      <c r="A102" s="6">
        <v>45393</v>
      </c>
      <c r="B102" s="1" t="s">
        <v>23</v>
      </c>
      <c r="C102" s="1" t="s">
        <v>27</v>
      </c>
      <c r="D102" s="1">
        <v>17081</v>
      </c>
      <c r="E102" s="1">
        <v>894</v>
      </c>
      <c r="F102" s="3">
        <f t="shared" si="0"/>
        <v>5.2338856038873602E-2</v>
      </c>
      <c r="G102" s="1">
        <v>1764.04</v>
      </c>
      <c r="H102" s="4">
        <f t="shared" si="5"/>
        <v>1.9731991051454139</v>
      </c>
      <c r="I102" s="1">
        <v>50</v>
      </c>
      <c r="J102" s="4">
        <f t="shared" si="1"/>
        <v>35.280799999999999</v>
      </c>
      <c r="K102" s="3">
        <f t="shared" si="2"/>
        <v>5.5928411633109618E-2</v>
      </c>
      <c r="L102" s="1">
        <v>18</v>
      </c>
      <c r="M102" s="3">
        <f t="shared" si="3"/>
        <v>0.36</v>
      </c>
      <c r="N102" s="1">
        <v>17</v>
      </c>
      <c r="O102" s="1">
        <f t="shared" si="4"/>
        <v>1</v>
      </c>
      <c r="P102" s="22">
        <f t="shared" si="7"/>
        <v>98.002222222222215</v>
      </c>
    </row>
    <row r="103" spans="1:16" ht="13.2">
      <c r="A103" s="6">
        <v>45394</v>
      </c>
      <c r="B103" s="1" t="s">
        <v>23</v>
      </c>
      <c r="C103" s="1" t="s">
        <v>27</v>
      </c>
      <c r="D103" s="1">
        <v>14903</v>
      </c>
      <c r="E103" s="1">
        <v>828</v>
      </c>
      <c r="F103" s="3">
        <f t="shared" si="0"/>
        <v>5.555928336576528E-2</v>
      </c>
      <c r="G103" s="1">
        <v>1655.58</v>
      </c>
      <c r="H103" s="4">
        <f t="shared" si="5"/>
        <v>1.9994927536231883</v>
      </c>
      <c r="I103" s="1">
        <v>46</v>
      </c>
      <c r="J103" s="4">
        <f t="shared" si="1"/>
        <v>35.990869565217388</v>
      </c>
      <c r="K103" s="3">
        <f t="shared" si="2"/>
        <v>5.5555555555555552E-2</v>
      </c>
      <c r="L103" s="1">
        <v>15</v>
      </c>
      <c r="M103" s="3">
        <f t="shared" si="3"/>
        <v>0.32608695652173914</v>
      </c>
      <c r="N103" s="1">
        <v>10</v>
      </c>
      <c r="O103" s="1">
        <f t="shared" si="4"/>
        <v>5</v>
      </c>
      <c r="P103" s="22">
        <f t="shared" si="7"/>
        <v>110.372</v>
      </c>
    </row>
    <row r="104" spans="1:16" ht="13.2">
      <c r="A104" s="6">
        <v>45395</v>
      </c>
      <c r="B104" s="1" t="s">
        <v>23</v>
      </c>
      <c r="C104" s="1" t="s">
        <v>27</v>
      </c>
      <c r="D104" s="1">
        <v>17587</v>
      </c>
      <c r="E104" s="1">
        <v>895</v>
      </c>
      <c r="F104" s="3">
        <f t="shared" si="0"/>
        <v>5.0889861829760616E-2</v>
      </c>
      <c r="G104" s="1">
        <v>1750.93</v>
      </c>
      <c r="H104" s="4">
        <f t="shared" si="5"/>
        <v>1.9563463687150839</v>
      </c>
      <c r="I104" s="1">
        <v>45</v>
      </c>
      <c r="J104" s="4">
        <f t="shared" si="1"/>
        <v>38.909555555555556</v>
      </c>
      <c r="K104" s="3">
        <f t="shared" si="2"/>
        <v>5.027932960893855E-2</v>
      </c>
      <c r="L104" s="1">
        <v>16</v>
      </c>
      <c r="M104" s="3">
        <f t="shared" si="3"/>
        <v>0.35555555555555557</v>
      </c>
      <c r="N104" s="1">
        <v>13</v>
      </c>
      <c r="O104" s="1">
        <f t="shared" si="4"/>
        <v>3</v>
      </c>
      <c r="P104" s="22">
        <f t="shared" si="7"/>
        <v>109.433125</v>
      </c>
    </row>
    <row r="105" spans="1:16" ht="13.2">
      <c r="A105" s="6">
        <v>45396</v>
      </c>
      <c r="B105" s="1" t="s">
        <v>23</v>
      </c>
      <c r="C105" s="1" t="s">
        <v>27</v>
      </c>
      <c r="D105" s="1">
        <v>14303</v>
      </c>
      <c r="E105" s="1">
        <v>805</v>
      </c>
      <c r="F105" s="3">
        <f t="shared" si="0"/>
        <v>5.6281898902328181E-2</v>
      </c>
      <c r="G105" s="1">
        <v>1971.58</v>
      </c>
      <c r="H105" s="4">
        <f t="shared" si="5"/>
        <v>2.4491677018633538</v>
      </c>
      <c r="I105" s="1">
        <v>53</v>
      </c>
      <c r="J105" s="4">
        <f t="shared" si="1"/>
        <v>37.199622641509436</v>
      </c>
      <c r="K105" s="3">
        <f t="shared" si="2"/>
        <v>6.5838509316770183E-2</v>
      </c>
      <c r="L105" s="1">
        <v>20</v>
      </c>
      <c r="M105" s="3">
        <f t="shared" si="3"/>
        <v>0.37735849056603776</v>
      </c>
      <c r="N105" s="1">
        <v>10</v>
      </c>
      <c r="O105" s="1">
        <f t="shared" si="4"/>
        <v>10</v>
      </c>
      <c r="P105" s="22">
        <f t="shared" si="7"/>
        <v>98.578999999999994</v>
      </c>
    </row>
    <row r="106" spans="1:16" ht="13.2">
      <c r="A106" s="6">
        <v>45397</v>
      </c>
      <c r="B106" s="1" t="s">
        <v>23</v>
      </c>
      <c r="C106" s="1" t="s">
        <v>27</v>
      </c>
      <c r="D106" s="1">
        <v>15245</v>
      </c>
      <c r="E106" s="1">
        <v>879</v>
      </c>
      <c r="F106" s="3">
        <f t="shared" si="0"/>
        <v>5.765824860610036E-2</v>
      </c>
      <c r="G106" s="1">
        <v>1823.17</v>
      </c>
      <c r="H106" s="4">
        <f t="shared" si="5"/>
        <v>2.0741410693970423</v>
      </c>
      <c r="I106" s="1">
        <v>51</v>
      </c>
      <c r="J106" s="4">
        <f t="shared" si="1"/>
        <v>35.748431372549021</v>
      </c>
      <c r="K106" s="3">
        <f t="shared" si="2"/>
        <v>5.8020477815699661E-2</v>
      </c>
      <c r="L106" s="1">
        <v>19</v>
      </c>
      <c r="M106" s="3">
        <f t="shared" si="3"/>
        <v>0.37254901960784315</v>
      </c>
      <c r="N106" s="1">
        <v>19</v>
      </c>
      <c r="O106" s="1">
        <f t="shared" si="4"/>
        <v>0</v>
      </c>
      <c r="P106" s="22">
        <f t="shared" si="7"/>
        <v>95.956315789473692</v>
      </c>
    </row>
    <row r="107" spans="1:16" ht="13.2">
      <c r="A107" s="6">
        <v>45398</v>
      </c>
      <c r="B107" s="1" t="s">
        <v>23</v>
      </c>
      <c r="C107" s="1" t="s">
        <v>27</v>
      </c>
      <c r="D107" s="1">
        <v>14773</v>
      </c>
      <c r="E107" s="1">
        <v>777</v>
      </c>
      <c r="F107" s="3">
        <f t="shared" si="0"/>
        <v>5.2595952074730931E-2</v>
      </c>
      <c r="G107" s="1">
        <v>1718.48</v>
      </c>
      <c r="H107" s="4">
        <f t="shared" si="5"/>
        <v>2.2116859716859718</v>
      </c>
      <c r="I107" s="1">
        <v>46</v>
      </c>
      <c r="J107" s="4">
        <f t="shared" si="1"/>
        <v>37.358260869565221</v>
      </c>
      <c r="K107" s="3">
        <f t="shared" si="2"/>
        <v>5.9202059202059204E-2</v>
      </c>
      <c r="L107" s="1">
        <v>18</v>
      </c>
      <c r="M107" s="3">
        <f t="shared" si="3"/>
        <v>0.39130434782608697</v>
      </c>
      <c r="N107" s="1">
        <v>14</v>
      </c>
      <c r="O107" s="1">
        <f t="shared" si="4"/>
        <v>4</v>
      </c>
      <c r="P107" s="22">
        <f t="shared" si="7"/>
        <v>95.471111111111114</v>
      </c>
    </row>
    <row r="108" spans="1:16" ht="13.2">
      <c r="A108" s="6">
        <v>45399</v>
      </c>
      <c r="B108" s="1" t="s">
        <v>23</v>
      </c>
      <c r="C108" s="1" t="s">
        <v>27</v>
      </c>
      <c r="D108" s="1">
        <v>14031</v>
      </c>
      <c r="E108" s="1">
        <v>877</v>
      </c>
      <c r="F108" s="3">
        <f t="shared" si="0"/>
        <v>6.2504454422350503E-2</v>
      </c>
      <c r="G108" s="1">
        <v>1904.94</v>
      </c>
      <c r="H108" s="4">
        <f t="shared" si="5"/>
        <v>2.1721094640820979</v>
      </c>
      <c r="I108" s="1">
        <v>54</v>
      </c>
      <c r="J108" s="4">
        <f t="shared" si="1"/>
        <v>35.276666666666671</v>
      </c>
      <c r="K108" s="3">
        <f t="shared" si="2"/>
        <v>6.1573546180159637E-2</v>
      </c>
      <c r="L108" s="1">
        <v>24</v>
      </c>
      <c r="M108" s="3">
        <f t="shared" si="3"/>
        <v>0.44444444444444442</v>
      </c>
      <c r="N108" s="1">
        <v>16</v>
      </c>
      <c r="O108" s="1">
        <f t="shared" si="4"/>
        <v>8</v>
      </c>
      <c r="P108" s="22">
        <f t="shared" si="7"/>
        <v>79.372500000000002</v>
      </c>
    </row>
    <row r="109" spans="1:16" ht="13.2">
      <c r="A109" s="6">
        <v>45400</v>
      </c>
      <c r="B109" s="1" t="s">
        <v>23</v>
      </c>
      <c r="C109" s="1" t="s">
        <v>27</v>
      </c>
      <c r="D109" s="1">
        <v>16689</v>
      </c>
      <c r="E109" s="1">
        <v>703</v>
      </c>
      <c r="F109" s="3">
        <f t="shared" si="0"/>
        <v>4.2123554437054345E-2</v>
      </c>
      <c r="G109" s="1">
        <v>1962.18</v>
      </c>
      <c r="H109" s="4">
        <f t="shared" si="5"/>
        <v>2.7911522048364152</v>
      </c>
      <c r="I109" s="1">
        <v>51</v>
      </c>
      <c r="J109" s="4">
        <f t="shared" si="1"/>
        <v>38.474117647058826</v>
      </c>
      <c r="K109" s="3">
        <f t="shared" si="2"/>
        <v>7.254623044096728E-2</v>
      </c>
      <c r="L109" s="1">
        <v>23</v>
      </c>
      <c r="M109" s="3">
        <f t="shared" si="3"/>
        <v>0.45098039215686275</v>
      </c>
      <c r="N109" s="1">
        <v>19</v>
      </c>
      <c r="O109" s="1">
        <f t="shared" si="4"/>
        <v>4</v>
      </c>
      <c r="P109" s="22">
        <f t="shared" si="7"/>
        <v>85.31217391304348</v>
      </c>
    </row>
    <row r="110" spans="1:16" ht="13.2">
      <c r="A110" s="6">
        <v>45401</v>
      </c>
      <c r="B110" s="1" t="s">
        <v>23</v>
      </c>
      <c r="C110" s="1" t="s">
        <v>27</v>
      </c>
      <c r="D110" s="1">
        <v>17584</v>
      </c>
      <c r="E110" s="1">
        <v>858</v>
      </c>
      <c r="F110" s="3">
        <f t="shared" si="0"/>
        <v>4.8794358507734302E-2</v>
      </c>
      <c r="G110" s="1">
        <v>1737.76</v>
      </c>
      <c r="H110" s="4">
        <f t="shared" si="5"/>
        <v>2.0253613053613053</v>
      </c>
      <c r="I110" s="1">
        <v>49</v>
      </c>
      <c r="J110" s="4">
        <f t="shared" si="1"/>
        <v>35.464489795918368</v>
      </c>
      <c r="K110" s="3">
        <f t="shared" si="2"/>
        <v>5.7109557109557112E-2</v>
      </c>
      <c r="L110" s="1">
        <v>16</v>
      </c>
      <c r="M110" s="3">
        <f t="shared" si="3"/>
        <v>0.32653061224489793</v>
      </c>
      <c r="N110" s="1">
        <v>16</v>
      </c>
      <c r="O110" s="1">
        <f t="shared" si="4"/>
        <v>0</v>
      </c>
      <c r="P110" s="22">
        <f t="shared" si="7"/>
        <v>108.61</v>
      </c>
    </row>
    <row r="111" spans="1:16" ht="13.2">
      <c r="A111" s="6">
        <v>45402</v>
      </c>
      <c r="B111" s="1" t="s">
        <v>23</v>
      </c>
      <c r="C111" s="1" t="s">
        <v>27</v>
      </c>
      <c r="D111" s="1">
        <v>15602</v>
      </c>
      <c r="E111" s="1">
        <v>749</v>
      </c>
      <c r="F111" s="3">
        <f t="shared" si="0"/>
        <v>4.8006665812075376E-2</v>
      </c>
      <c r="G111" s="1">
        <v>1779.76</v>
      </c>
      <c r="H111" s="4">
        <f t="shared" si="5"/>
        <v>2.376181575433912</v>
      </c>
      <c r="I111" s="1">
        <v>53</v>
      </c>
      <c r="J111" s="4">
        <f t="shared" si="1"/>
        <v>33.580377358490566</v>
      </c>
      <c r="K111" s="3">
        <f t="shared" si="2"/>
        <v>7.0761014686248333E-2</v>
      </c>
      <c r="L111" s="1">
        <v>23</v>
      </c>
      <c r="M111" s="3">
        <f t="shared" si="3"/>
        <v>0.43396226415094341</v>
      </c>
      <c r="N111" s="1">
        <v>18</v>
      </c>
      <c r="O111" s="1">
        <f t="shared" si="4"/>
        <v>5</v>
      </c>
      <c r="P111" s="22">
        <f t="shared" si="7"/>
        <v>77.380869565217395</v>
      </c>
    </row>
    <row r="112" spans="1:16" ht="13.2">
      <c r="A112" s="6">
        <v>45403</v>
      </c>
      <c r="B112" s="1" t="s">
        <v>23</v>
      </c>
      <c r="C112" s="1" t="s">
        <v>27</v>
      </c>
      <c r="D112" s="1">
        <v>17260</v>
      </c>
      <c r="E112" s="1">
        <v>887</v>
      </c>
      <c r="F112" s="3">
        <f t="shared" si="0"/>
        <v>5.1390498261877172E-2</v>
      </c>
      <c r="G112" s="1">
        <v>1866.33</v>
      </c>
      <c r="H112" s="4">
        <f t="shared" si="5"/>
        <v>2.1040924464487034</v>
      </c>
      <c r="I112" s="1">
        <v>53</v>
      </c>
      <c r="J112" s="4">
        <f t="shared" si="1"/>
        <v>35.21377358490566</v>
      </c>
      <c r="K112" s="3">
        <f t="shared" si="2"/>
        <v>5.9751972942502819E-2</v>
      </c>
      <c r="L112" s="1">
        <v>20</v>
      </c>
      <c r="M112" s="3">
        <f t="shared" si="3"/>
        <v>0.37735849056603776</v>
      </c>
      <c r="N112" s="1">
        <v>16</v>
      </c>
      <c r="O112" s="1">
        <f t="shared" si="4"/>
        <v>4</v>
      </c>
      <c r="P112" s="22">
        <f t="shared" si="7"/>
        <v>93.316499999999991</v>
      </c>
    </row>
    <row r="113" spans="1:16" ht="13.2">
      <c r="A113" s="6">
        <v>45404</v>
      </c>
      <c r="B113" s="1" t="s">
        <v>23</v>
      </c>
      <c r="C113" s="1" t="s">
        <v>27</v>
      </c>
      <c r="D113" s="1">
        <v>14481</v>
      </c>
      <c r="E113" s="1">
        <v>873</v>
      </c>
      <c r="F113" s="3">
        <f t="shared" si="0"/>
        <v>6.028589185829708E-2</v>
      </c>
      <c r="G113" s="1">
        <v>1968.09</v>
      </c>
      <c r="H113" s="4">
        <f t="shared" si="5"/>
        <v>2.2543986254295532</v>
      </c>
      <c r="I113" s="1">
        <v>53</v>
      </c>
      <c r="J113" s="4">
        <f t="shared" si="1"/>
        <v>37.133773584905661</v>
      </c>
      <c r="K113" s="3">
        <f t="shared" si="2"/>
        <v>6.0710194730813287E-2</v>
      </c>
      <c r="L113" s="1">
        <v>21</v>
      </c>
      <c r="M113" s="3">
        <f t="shared" si="3"/>
        <v>0.39622641509433965</v>
      </c>
      <c r="N113" s="1">
        <v>17</v>
      </c>
      <c r="O113" s="1">
        <f t="shared" si="4"/>
        <v>4</v>
      </c>
      <c r="P113" s="22">
        <f t="shared" si="7"/>
        <v>93.718571428571423</v>
      </c>
    </row>
    <row r="114" spans="1:16" ht="13.2">
      <c r="A114" s="6">
        <v>45405</v>
      </c>
      <c r="B114" s="1" t="s">
        <v>23</v>
      </c>
      <c r="C114" s="1" t="s">
        <v>27</v>
      </c>
      <c r="D114" s="1">
        <v>17497</v>
      </c>
      <c r="E114" s="1">
        <v>728</v>
      </c>
      <c r="F114" s="3">
        <f t="shared" si="0"/>
        <v>4.1607132651311655E-2</v>
      </c>
      <c r="G114" s="1">
        <v>1806.43</v>
      </c>
      <c r="H114" s="4">
        <f t="shared" si="5"/>
        <v>2.4813598901098901</v>
      </c>
      <c r="I114" s="1">
        <v>45</v>
      </c>
      <c r="J114" s="4">
        <f t="shared" si="1"/>
        <v>40.142888888888891</v>
      </c>
      <c r="K114" s="3">
        <f t="shared" si="2"/>
        <v>6.1813186813186816E-2</v>
      </c>
      <c r="L114" s="1">
        <v>23</v>
      </c>
      <c r="M114" s="3">
        <f t="shared" si="3"/>
        <v>0.51111111111111107</v>
      </c>
      <c r="N114" s="1">
        <v>15</v>
      </c>
      <c r="O114" s="1">
        <f t="shared" si="4"/>
        <v>8</v>
      </c>
      <c r="P114" s="22">
        <f t="shared" si="7"/>
        <v>78.540434782608699</v>
      </c>
    </row>
    <row r="115" spans="1:16" ht="13.2">
      <c r="A115" s="6">
        <v>45406</v>
      </c>
      <c r="B115" s="1" t="s">
        <v>23</v>
      </c>
      <c r="C115" s="1" t="s">
        <v>27</v>
      </c>
      <c r="D115" s="1">
        <v>14713</v>
      </c>
      <c r="E115" s="1">
        <v>731</v>
      </c>
      <c r="F115" s="3">
        <f t="shared" si="0"/>
        <v>4.9683952966764089E-2</v>
      </c>
      <c r="G115" s="1">
        <v>1882.14</v>
      </c>
      <c r="H115" s="4">
        <f t="shared" si="5"/>
        <v>2.574746922024624</v>
      </c>
      <c r="I115" s="1">
        <v>45</v>
      </c>
      <c r="J115" s="4">
        <f t="shared" si="1"/>
        <v>41.825333333333333</v>
      </c>
      <c r="K115" s="3">
        <f t="shared" si="2"/>
        <v>6.1559507523939808E-2</v>
      </c>
      <c r="L115" s="1">
        <v>18</v>
      </c>
      <c r="M115" s="3">
        <f t="shared" si="3"/>
        <v>0.4</v>
      </c>
      <c r="N115" s="1">
        <v>18</v>
      </c>
      <c r="O115" s="1">
        <f t="shared" si="4"/>
        <v>0</v>
      </c>
      <c r="P115" s="22">
        <f t="shared" si="7"/>
        <v>104.56333333333333</v>
      </c>
    </row>
    <row r="116" spans="1:16" ht="13.2">
      <c r="A116" s="6">
        <v>45407</v>
      </c>
      <c r="B116" s="1" t="s">
        <v>23</v>
      </c>
      <c r="C116" s="1" t="s">
        <v>27</v>
      </c>
      <c r="D116" s="1">
        <v>14074</v>
      </c>
      <c r="E116" s="1">
        <v>741</v>
      </c>
      <c r="F116" s="3">
        <f t="shared" si="0"/>
        <v>5.2650277106721613E-2</v>
      </c>
      <c r="G116" s="1">
        <v>1877.15</v>
      </c>
      <c r="H116" s="4">
        <f t="shared" si="5"/>
        <v>2.5332658569500675</v>
      </c>
      <c r="I116" s="1">
        <v>46</v>
      </c>
      <c r="J116" s="4">
        <f t="shared" si="1"/>
        <v>40.807608695652178</v>
      </c>
      <c r="K116" s="3">
        <f t="shared" si="2"/>
        <v>6.2078272604588397E-2</v>
      </c>
      <c r="L116" s="1">
        <v>17</v>
      </c>
      <c r="M116" s="3">
        <f t="shared" si="3"/>
        <v>0.36956521739130432</v>
      </c>
      <c r="N116" s="1">
        <v>15</v>
      </c>
      <c r="O116" s="1">
        <f t="shared" si="4"/>
        <v>2</v>
      </c>
      <c r="P116" s="22">
        <f t="shared" si="7"/>
        <v>110.42058823529412</v>
      </c>
    </row>
    <row r="117" spans="1:16" ht="13.2">
      <c r="A117" s="6">
        <v>45408</v>
      </c>
      <c r="B117" s="1" t="s">
        <v>23</v>
      </c>
      <c r="C117" s="1" t="s">
        <v>27</v>
      </c>
      <c r="D117" s="1">
        <v>16267</v>
      </c>
      <c r="E117" s="1">
        <v>844</v>
      </c>
      <c r="F117" s="3">
        <f t="shared" si="0"/>
        <v>5.1884182701174154E-2</v>
      </c>
      <c r="G117" s="1">
        <v>1500.25</v>
      </c>
      <c r="H117" s="4">
        <f t="shared" si="5"/>
        <v>1.7775473933649288</v>
      </c>
      <c r="I117" s="1">
        <v>48</v>
      </c>
      <c r="J117" s="4">
        <f t="shared" si="1"/>
        <v>31.255208333333332</v>
      </c>
      <c r="K117" s="3">
        <f t="shared" si="2"/>
        <v>5.6872037914691941E-2</v>
      </c>
      <c r="L117" s="1">
        <v>16</v>
      </c>
      <c r="M117" s="3">
        <f t="shared" si="3"/>
        <v>0.33333333333333331</v>
      </c>
      <c r="N117" s="1">
        <v>10</v>
      </c>
      <c r="O117" s="1">
        <f t="shared" si="4"/>
        <v>6</v>
      </c>
      <c r="P117" s="22">
        <f t="shared" si="7"/>
        <v>93.765625</v>
      </c>
    </row>
    <row r="118" spans="1:16" ht="13.2">
      <c r="A118" s="6">
        <v>45409</v>
      </c>
      <c r="B118" s="1" t="s">
        <v>23</v>
      </c>
      <c r="C118" s="1" t="s">
        <v>27</v>
      </c>
      <c r="D118" s="1">
        <v>15060</v>
      </c>
      <c r="E118" s="1">
        <v>878</v>
      </c>
      <c r="F118" s="3">
        <f t="shared" si="0"/>
        <v>5.8300132802124836E-2</v>
      </c>
      <c r="G118" s="1">
        <v>1848.62</v>
      </c>
      <c r="H118" s="4">
        <f t="shared" si="5"/>
        <v>2.1054897494305238</v>
      </c>
      <c r="I118" s="1">
        <v>50</v>
      </c>
      <c r="J118" s="4">
        <f t="shared" si="1"/>
        <v>36.9724</v>
      </c>
      <c r="K118" s="3">
        <f t="shared" si="2"/>
        <v>5.6947608200455579E-2</v>
      </c>
      <c r="L118" s="1">
        <v>15</v>
      </c>
      <c r="M118" s="3">
        <f t="shared" si="3"/>
        <v>0.3</v>
      </c>
      <c r="N118" s="1">
        <v>15</v>
      </c>
      <c r="O118" s="1">
        <f t="shared" si="4"/>
        <v>0</v>
      </c>
      <c r="P118" s="22">
        <f t="shared" si="7"/>
        <v>123.24133333333333</v>
      </c>
    </row>
    <row r="119" spans="1:16" ht="13.2">
      <c r="A119" s="6">
        <v>45410</v>
      </c>
      <c r="B119" s="1" t="s">
        <v>23</v>
      </c>
      <c r="C119" s="1" t="s">
        <v>27</v>
      </c>
      <c r="D119" s="1">
        <v>14150</v>
      </c>
      <c r="E119" s="1">
        <v>891</v>
      </c>
      <c r="F119" s="3">
        <f t="shared" si="0"/>
        <v>6.2968197879858662E-2</v>
      </c>
      <c r="G119" s="1">
        <v>1576.94</v>
      </c>
      <c r="H119" s="4">
        <f t="shared" si="5"/>
        <v>1.7698540965207632</v>
      </c>
      <c r="I119" s="1">
        <v>52</v>
      </c>
      <c r="J119" s="4">
        <f t="shared" si="1"/>
        <v>30.325769230769232</v>
      </c>
      <c r="K119" s="3">
        <f t="shared" si="2"/>
        <v>5.8361391694725026E-2</v>
      </c>
      <c r="L119" s="1">
        <v>24</v>
      </c>
      <c r="M119" s="3">
        <f t="shared" si="3"/>
        <v>0.46153846153846156</v>
      </c>
      <c r="N119" s="1">
        <v>14</v>
      </c>
      <c r="O119" s="1">
        <f t="shared" si="4"/>
        <v>10</v>
      </c>
      <c r="P119" s="22">
        <f t="shared" si="7"/>
        <v>65.705833333333331</v>
      </c>
    </row>
    <row r="120" spans="1:16" ht="13.2">
      <c r="A120" s="6">
        <v>45411</v>
      </c>
      <c r="B120" s="1" t="s">
        <v>23</v>
      </c>
      <c r="C120" s="1" t="s">
        <v>27</v>
      </c>
      <c r="D120" s="1">
        <v>16422</v>
      </c>
      <c r="E120" s="1">
        <v>743</v>
      </c>
      <c r="F120" s="3">
        <f t="shared" si="0"/>
        <v>4.5244184630373892E-2</v>
      </c>
      <c r="G120" s="1">
        <v>1817.01</v>
      </c>
      <c r="H120" s="4">
        <f t="shared" si="5"/>
        <v>2.4455047106325707</v>
      </c>
      <c r="I120" s="1">
        <v>48</v>
      </c>
      <c r="J120" s="4">
        <f t="shared" si="1"/>
        <v>37.854374999999997</v>
      </c>
      <c r="K120" s="3">
        <f t="shared" si="2"/>
        <v>6.4602960969044415E-2</v>
      </c>
      <c r="L120" s="1">
        <v>16</v>
      </c>
      <c r="M120" s="3">
        <f t="shared" si="3"/>
        <v>0.33333333333333331</v>
      </c>
      <c r="N120" s="1">
        <v>10</v>
      </c>
      <c r="O120" s="1">
        <f t="shared" si="4"/>
        <v>6</v>
      </c>
      <c r="P120" s="22">
        <f t="shared" si="7"/>
        <v>113.563125</v>
      </c>
    </row>
    <row r="121" spans="1:16" ht="13.2">
      <c r="A121" s="6">
        <v>45412</v>
      </c>
      <c r="B121" s="1" t="s">
        <v>23</v>
      </c>
      <c r="C121" s="1" t="s">
        <v>27</v>
      </c>
      <c r="D121" s="1">
        <v>16379</v>
      </c>
      <c r="E121" s="1">
        <v>758</v>
      </c>
      <c r="F121" s="3">
        <f t="shared" si="0"/>
        <v>4.6278771597777643E-2</v>
      </c>
      <c r="G121" s="1">
        <v>1516.52</v>
      </c>
      <c r="H121" s="4">
        <f t="shared" si="5"/>
        <v>2.0006860158311346</v>
      </c>
      <c r="I121" s="1">
        <v>52</v>
      </c>
      <c r="J121" s="4">
        <f t="shared" si="1"/>
        <v>29.163846153846155</v>
      </c>
      <c r="K121" s="3">
        <f t="shared" si="2"/>
        <v>6.860158311345646E-2</v>
      </c>
      <c r="L121" s="1">
        <v>21</v>
      </c>
      <c r="M121" s="3">
        <f t="shared" si="3"/>
        <v>0.40384615384615385</v>
      </c>
      <c r="N121" s="1">
        <v>10</v>
      </c>
      <c r="O121" s="1">
        <f t="shared" si="4"/>
        <v>11</v>
      </c>
      <c r="P121" s="22">
        <f t="shared" si="7"/>
        <v>72.215238095238092</v>
      </c>
    </row>
    <row r="122" spans="1:16" ht="13.2">
      <c r="A122" s="6">
        <v>45383</v>
      </c>
      <c r="B122" s="1" t="s">
        <v>25</v>
      </c>
      <c r="C122" s="1" t="s">
        <v>27</v>
      </c>
      <c r="D122" s="1">
        <v>16282</v>
      </c>
      <c r="E122" s="1">
        <v>781</v>
      </c>
      <c r="F122" s="3">
        <f t="shared" si="0"/>
        <v>4.7967080211276256E-2</v>
      </c>
      <c r="G122" s="1">
        <v>1715.24</v>
      </c>
      <c r="H122" s="4">
        <f t="shared" si="5"/>
        <v>2.1962099871959029</v>
      </c>
      <c r="I122" s="1">
        <v>52</v>
      </c>
      <c r="J122" s="4">
        <f t="shared" si="1"/>
        <v>32.985384615384618</v>
      </c>
      <c r="K122" s="3">
        <f t="shared" si="2"/>
        <v>6.6581306017925737E-2</v>
      </c>
      <c r="L122" s="1">
        <v>16</v>
      </c>
      <c r="M122" s="3">
        <f t="shared" si="3"/>
        <v>0.30769230769230771</v>
      </c>
      <c r="N122" s="1">
        <v>15</v>
      </c>
      <c r="O122" s="1">
        <f t="shared" si="4"/>
        <v>1</v>
      </c>
      <c r="P122" s="22">
        <f t="shared" si="7"/>
        <v>107.2025</v>
      </c>
    </row>
    <row r="123" spans="1:16" ht="13.2">
      <c r="A123" s="6">
        <v>45384</v>
      </c>
      <c r="B123" s="1" t="s">
        <v>25</v>
      </c>
      <c r="C123" s="1" t="s">
        <v>27</v>
      </c>
      <c r="D123" s="1">
        <v>14804</v>
      </c>
      <c r="E123" s="1">
        <v>736</v>
      </c>
      <c r="F123" s="3">
        <f t="shared" si="0"/>
        <v>4.9716292893812485E-2</v>
      </c>
      <c r="G123" s="1">
        <v>1997.62</v>
      </c>
      <c r="H123" s="4">
        <f t="shared" si="5"/>
        <v>2.7141576086956518</v>
      </c>
      <c r="I123" s="1">
        <v>51</v>
      </c>
      <c r="J123" s="4">
        <f t="shared" si="1"/>
        <v>39.169019607843133</v>
      </c>
      <c r="K123" s="3">
        <f t="shared" si="2"/>
        <v>6.9293478260869568E-2</v>
      </c>
      <c r="L123" s="1">
        <v>18</v>
      </c>
      <c r="M123" s="3">
        <f t="shared" si="3"/>
        <v>0.35294117647058826</v>
      </c>
      <c r="N123" s="1">
        <v>16</v>
      </c>
      <c r="O123" s="1">
        <f t="shared" si="4"/>
        <v>2</v>
      </c>
      <c r="P123" s="22">
        <f t="shared" si="7"/>
        <v>110.97888888888889</v>
      </c>
    </row>
    <row r="124" spans="1:16" ht="13.2">
      <c r="A124" s="6">
        <v>45385</v>
      </c>
      <c r="B124" s="1" t="s">
        <v>25</v>
      </c>
      <c r="C124" s="1" t="s">
        <v>27</v>
      </c>
      <c r="D124" s="1">
        <v>14658</v>
      </c>
      <c r="E124" s="1">
        <v>818</v>
      </c>
      <c r="F124" s="3">
        <f t="shared" si="0"/>
        <v>5.5805703370173286E-2</v>
      </c>
      <c r="G124" s="1">
        <v>1746.25</v>
      </c>
      <c r="H124" s="4">
        <f t="shared" si="5"/>
        <v>2.1347799511002443</v>
      </c>
      <c r="I124" s="1">
        <v>46</v>
      </c>
      <c r="J124" s="4">
        <f t="shared" si="1"/>
        <v>37.961956521739133</v>
      </c>
      <c r="K124" s="3">
        <f t="shared" si="2"/>
        <v>5.623471882640587E-2</v>
      </c>
      <c r="L124" s="1">
        <v>22</v>
      </c>
      <c r="M124" s="3">
        <f t="shared" si="3"/>
        <v>0.47826086956521741</v>
      </c>
      <c r="N124" s="1">
        <v>17</v>
      </c>
      <c r="O124" s="1">
        <f t="shared" si="4"/>
        <v>5</v>
      </c>
      <c r="P124" s="22">
        <f t="shared" si="7"/>
        <v>79.375</v>
      </c>
    </row>
    <row r="125" spans="1:16" ht="13.2">
      <c r="A125" s="6">
        <v>45386</v>
      </c>
      <c r="B125" s="1" t="s">
        <v>25</v>
      </c>
      <c r="C125" s="1" t="s">
        <v>27</v>
      </c>
      <c r="D125" s="1">
        <v>17984</v>
      </c>
      <c r="E125" s="1">
        <v>802</v>
      </c>
      <c r="F125" s="3">
        <f t="shared" si="0"/>
        <v>4.4595195729537365E-2</v>
      </c>
      <c r="G125" s="1">
        <v>1587.35</v>
      </c>
      <c r="H125" s="4">
        <f t="shared" si="5"/>
        <v>1.9792394014962593</v>
      </c>
      <c r="I125" s="1">
        <v>53</v>
      </c>
      <c r="J125" s="4">
        <f t="shared" si="1"/>
        <v>29.95</v>
      </c>
      <c r="K125" s="3">
        <f t="shared" si="2"/>
        <v>6.6084788029925193E-2</v>
      </c>
      <c r="L125" s="1">
        <v>16</v>
      </c>
      <c r="M125" s="3">
        <f t="shared" si="3"/>
        <v>0.30188679245283018</v>
      </c>
      <c r="N125" s="1">
        <v>14</v>
      </c>
      <c r="O125" s="1">
        <f t="shared" si="4"/>
        <v>2</v>
      </c>
      <c r="P125" s="22">
        <f t="shared" si="7"/>
        <v>99.209374999999994</v>
      </c>
    </row>
    <row r="126" spans="1:16" ht="13.2">
      <c r="A126" s="6">
        <v>45387</v>
      </c>
      <c r="B126" s="1" t="s">
        <v>25</v>
      </c>
      <c r="C126" s="1" t="s">
        <v>27</v>
      </c>
      <c r="D126" s="1">
        <v>15100</v>
      </c>
      <c r="E126" s="1">
        <v>714</v>
      </c>
      <c r="F126" s="3">
        <f t="shared" si="0"/>
        <v>4.7284768211920528E-2</v>
      </c>
      <c r="G126" s="1">
        <v>1998.58</v>
      </c>
      <c r="H126" s="4">
        <f t="shared" si="5"/>
        <v>2.7991316526610643</v>
      </c>
      <c r="I126" s="1">
        <v>53</v>
      </c>
      <c r="J126" s="4">
        <f t="shared" si="1"/>
        <v>37.709056603773583</v>
      </c>
      <c r="K126" s="3">
        <f t="shared" si="2"/>
        <v>7.42296918767507E-2</v>
      </c>
      <c r="L126" s="1">
        <v>23</v>
      </c>
      <c r="M126" s="3">
        <f t="shared" si="3"/>
        <v>0.43396226415094341</v>
      </c>
      <c r="N126" s="1">
        <v>10</v>
      </c>
      <c r="O126" s="1">
        <f t="shared" si="4"/>
        <v>13</v>
      </c>
      <c r="P126" s="22">
        <f t="shared" si="7"/>
        <v>86.89478260869565</v>
      </c>
    </row>
    <row r="127" spans="1:16" ht="13.2">
      <c r="A127" s="6">
        <v>45388</v>
      </c>
      <c r="B127" s="1" t="s">
        <v>25</v>
      </c>
      <c r="C127" s="1" t="s">
        <v>27</v>
      </c>
      <c r="D127" s="1">
        <v>14739</v>
      </c>
      <c r="E127" s="1">
        <v>849</v>
      </c>
      <c r="F127" s="3">
        <f t="shared" si="0"/>
        <v>5.7602279666191733E-2</v>
      </c>
      <c r="G127" s="1">
        <v>1622.84</v>
      </c>
      <c r="H127" s="4">
        <f t="shared" si="5"/>
        <v>1.9114723203769139</v>
      </c>
      <c r="I127" s="1">
        <v>49</v>
      </c>
      <c r="J127" s="4">
        <f t="shared" si="1"/>
        <v>33.119183673469387</v>
      </c>
      <c r="K127" s="3">
        <f t="shared" si="2"/>
        <v>5.7714958775029447E-2</v>
      </c>
      <c r="L127" s="1">
        <v>19</v>
      </c>
      <c r="M127" s="3">
        <f t="shared" si="3"/>
        <v>0.38775510204081631</v>
      </c>
      <c r="N127" s="1">
        <v>18</v>
      </c>
      <c r="O127" s="1">
        <f t="shared" si="4"/>
        <v>1</v>
      </c>
      <c r="P127" s="22">
        <f t="shared" si="7"/>
        <v>85.412631578947369</v>
      </c>
    </row>
    <row r="128" spans="1:16" ht="13.2">
      <c r="A128" s="6">
        <v>45389</v>
      </c>
      <c r="B128" s="1" t="s">
        <v>25</v>
      </c>
      <c r="C128" s="1" t="s">
        <v>27</v>
      </c>
      <c r="D128" s="1">
        <v>15330</v>
      </c>
      <c r="E128" s="1">
        <v>879</v>
      </c>
      <c r="F128" s="3">
        <f t="shared" si="0"/>
        <v>5.7338551859099807E-2</v>
      </c>
      <c r="G128" s="1">
        <v>1554.53</v>
      </c>
      <c r="H128" s="4">
        <f t="shared" si="5"/>
        <v>1.7685210466439134</v>
      </c>
      <c r="I128" s="1">
        <v>53</v>
      </c>
      <c r="J128" s="4">
        <f t="shared" si="1"/>
        <v>29.330754716981133</v>
      </c>
      <c r="K128" s="3">
        <f t="shared" si="2"/>
        <v>6.0295790671217292E-2</v>
      </c>
      <c r="L128" s="1">
        <v>23</v>
      </c>
      <c r="M128" s="3">
        <f t="shared" si="3"/>
        <v>0.43396226415094341</v>
      </c>
      <c r="N128" s="1">
        <v>13</v>
      </c>
      <c r="O128" s="1">
        <f t="shared" si="4"/>
        <v>10</v>
      </c>
      <c r="P128" s="22">
        <f t="shared" si="7"/>
        <v>67.588260869565218</v>
      </c>
    </row>
    <row r="129" spans="1:16" ht="13.2">
      <c r="A129" s="6">
        <v>45390</v>
      </c>
      <c r="B129" s="1" t="s">
        <v>25</v>
      </c>
      <c r="C129" s="1" t="s">
        <v>27</v>
      </c>
      <c r="D129" s="1">
        <v>17518</v>
      </c>
      <c r="E129" s="1">
        <v>701</v>
      </c>
      <c r="F129" s="3">
        <f t="shared" si="0"/>
        <v>4.0015983559767099E-2</v>
      </c>
      <c r="G129" s="1">
        <v>1726.8</v>
      </c>
      <c r="H129" s="4">
        <f t="shared" si="5"/>
        <v>2.4633380884450782</v>
      </c>
      <c r="I129" s="1">
        <v>45</v>
      </c>
      <c r="J129" s="4">
        <f t="shared" si="1"/>
        <v>38.373333333333335</v>
      </c>
      <c r="K129" s="3">
        <f t="shared" si="2"/>
        <v>6.4194008559201141E-2</v>
      </c>
      <c r="L129" s="1">
        <v>17</v>
      </c>
      <c r="M129" s="3">
        <f t="shared" si="3"/>
        <v>0.37777777777777777</v>
      </c>
      <c r="N129" s="1">
        <v>16</v>
      </c>
      <c r="O129" s="1">
        <f t="shared" si="4"/>
        <v>1</v>
      </c>
      <c r="P129" s="22">
        <f t="shared" si="7"/>
        <v>101.5764705882353</v>
      </c>
    </row>
    <row r="130" spans="1:16" ht="13.2">
      <c r="A130" s="6">
        <v>45391</v>
      </c>
      <c r="B130" s="1" t="s">
        <v>25</v>
      </c>
      <c r="C130" s="1" t="s">
        <v>27</v>
      </c>
      <c r="D130" s="1">
        <v>15645</v>
      </c>
      <c r="E130" s="1">
        <v>744</v>
      </c>
      <c r="F130" s="3">
        <f t="shared" si="0"/>
        <v>4.7555129434324064E-2</v>
      </c>
      <c r="G130" s="1">
        <v>1755.84</v>
      </c>
      <c r="H130" s="4">
        <f t="shared" si="5"/>
        <v>2.36</v>
      </c>
      <c r="I130" s="1">
        <v>46</v>
      </c>
      <c r="J130" s="4">
        <f t="shared" si="1"/>
        <v>38.170434782608694</v>
      </c>
      <c r="K130" s="3">
        <f t="shared" si="2"/>
        <v>6.1827956989247312E-2</v>
      </c>
      <c r="L130" s="1">
        <v>22</v>
      </c>
      <c r="M130" s="3">
        <f t="shared" si="3"/>
        <v>0.47826086956521741</v>
      </c>
      <c r="N130" s="1">
        <v>11</v>
      </c>
      <c r="O130" s="1">
        <f t="shared" si="4"/>
        <v>11</v>
      </c>
      <c r="P130" s="22">
        <f t="shared" si="7"/>
        <v>79.810909090909092</v>
      </c>
    </row>
    <row r="131" spans="1:16" ht="13.2">
      <c r="A131" s="6">
        <v>45392</v>
      </c>
      <c r="B131" s="1" t="s">
        <v>25</v>
      </c>
      <c r="C131" s="1" t="s">
        <v>27</v>
      </c>
      <c r="D131" s="1">
        <v>14999</v>
      </c>
      <c r="E131" s="1">
        <v>845</v>
      </c>
      <c r="F131" s="3">
        <f t="shared" si="0"/>
        <v>5.6337089139275952E-2</v>
      </c>
      <c r="G131" s="1">
        <v>1809.6</v>
      </c>
      <c r="H131" s="4">
        <f t="shared" si="5"/>
        <v>2.1415384615384614</v>
      </c>
      <c r="I131" s="1">
        <v>47</v>
      </c>
      <c r="J131" s="4">
        <f t="shared" si="1"/>
        <v>38.502127659574469</v>
      </c>
      <c r="K131" s="3">
        <f t="shared" si="2"/>
        <v>5.562130177514793E-2</v>
      </c>
      <c r="L131" s="1">
        <v>23</v>
      </c>
      <c r="M131" s="3">
        <f t="shared" si="3"/>
        <v>0.48936170212765956</v>
      </c>
      <c r="N131" s="1">
        <v>10</v>
      </c>
      <c r="O131" s="1">
        <f t="shared" si="4"/>
        <v>13</v>
      </c>
      <c r="P131" s="22">
        <f t="shared" ref="P131:P194" si="8">G131/L131</f>
        <v>78.678260869565207</v>
      </c>
    </row>
    <row r="132" spans="1:16" ht="13.2">
      <c r="A132" s="6">
        <v>45393</v>
      </c>
      <c r="B132" s="1" t="s">
        <v>25</v>
      </c>
      <c r="C132" s="1" t="s">
        <v>27</v>
      </c>
      <c r="D132" s="1">
        <v>16257</v>
      </c>
      <c r="E132" s="1">
        <v>788</v>
      </c>
      <c r="F132" s="3">
        <f t="shared" si="0"/>
        <v>4.8471427692686225E-2</v>
      </c>
      <c r="G132" s="1">
        <v>1772.17</v>
      </c>
      <c r="H132" s="4">
        <f t="shared" si="5"/>
        <v>2.2489467005076142</v>
      </c>
      <c r="I132" s="1">
        <v>49</v>
      </c>
      <c r="J132" s="4">
        <f t="shared" si="1"/>
        <v>36.166734693877551</v>
      </c>
      <c r="K132" s="3">
        <f t="shared" si="2"/>
        <v>6.2182741116751268E-2</v>
      </c>
      <c r="L132" s="1">
        <v>24</v>
      </c>
      <c r="M132" s="3">
        <f t="shared" si="3"/>
        <v>0.48979591836734693</v>
      </c>
      <c r="N132" s="1">
        <v>10</v>
      </c>
      <c r="O132" s="1">
        <f t="shared" si="4"/>
        <v>14</v>
      </c>
      <c r="P132" s="22">
        <f t="shared" si="8"/>
        <v>73.84041666666667</v>
      </c>
    </row>
    <row r="133" spans="1:16" ht="13.2">
      <c r="A133" s="6">
        <v>45394</v>
      </c>
      <c r="B133" s="1" t="s">
        <v>25</v>
      </c>
      <c r="C133" s="1" t="s">
        <v>27</v>
      </c>
      <c r="D133" s="1">
        <v>16702</v>
      </c>
      <c r="E133" s="1">
        <v>814</v>
      </c>
      <c r="F133" s="3">
        <f t="shared" si="0"/>
        <v>4.8736678242126692E-2</v>
      </c>
      <c r="G133" s="1">
        <v>1802.36</v>
      </c>
      <c r="H133" s="4">
        <f t="shared" si="5"/>
        <v>2.2142014742014742</v>
      </c>
      <c r="I133" s="1">
        <v>54</v>
      </c>
      <c r="J133" s="4">
        <f t="shared" si="1"/>
        <v>33.377037037037034</v>
      </c>
      <c r="K133" s="3">
        <f t="shared" si="2"/>
        <v>6.6339066339066333E-2</v>
      </c>
      <c r="L133" s="1">
        <v>17</v>
      </c>
      <c r="M133" s="3">
        <f t="shared" si="3"/>
        <v>0.31481481481481483</v>
      </c>
      <c r="N133" s="1">
        <v>14</v>
      </c>
      <c r="O133" s="1">
        <f t="shared" si="4"/>
        <v>3</v>
      </c>
      <c r="P133" s="22">
        <f t="shared" si="8"/>
        <v>106.02117647058823</v>
      </c>
    </row>
    <row r="134" spans="1:16" ht="13.2">
      <c r="A134" s="6">
        <v>45395</v>
      </c>
      <c r="B134" s="1" t="s">
        <v>25</v>
      </c>
      <c r="C134" s="1" t="s">
        <v>27</v>
      </c>
      <c r="D134" s="1">
        <v>16104</v>
      </c>
      <c r="E134" s="1">
        <v>897</v>
      </c>
      <c r="F134" s="3">
        <f t="shared" si="0"/>
        <v>5.5700447093889716E-2</v>
      </c>
      <c r="G134" s="1">
        <v>1669.26</v>
      </c>
      <c r="H134" s="4">
        <f t="shared" si="5"/>
        <v>1.8609364548494982</v>
      </c>
      <c r="I134" s="1">
        <v>45</v>
      </c>
      <c r="J134" s="4">
        <f t="shared" si="1"/>
        <v>37.094666666666669</v>
      </c>
      <c r="K134" s="3">
        <f t="shared" si="2"/>
        <v>5.016722408026756E-2</v>
      </c>
      <c r="L134" s="1">
        <v>21</v>
      </c>
      <c r="M134" s="3">
        <f t="shared" si="3"/>
        <v>0.46666666666666667</v>
      </c>
      <c r="N134" s="1">
        <v>15</v>
      </c>
      <c r="O134" s="1">
        <f t="shared" si="4"/>
        <v>6</v>
      </c>
      <c r="P134" s="22">
        <f t="shared" si="8"/>
        <v>79.488571428571433</v>
      </c>
    </row>
    <row r="135" spans="1:16" ht="13.2">
      <c r="A135" s="6">
        <v>45396</v>
      </c>
      <c r="B135" s="1" t="s">
        <v>25</v>
      </c>
      <c r="C135" s="1" t="s">
        <v>27</v>
      </c>
      <c r="D135" s="1">
        <v>16009</v>
      </c>
      <c r="E135" s="1">
        <v>715</v>
      </c>
      <c r="F135" s="3">
        <f t="shared" si="0"/>
        <v>4.4662377412705352E-2</v>
      </c>
      <c r="G135" s="1">
        <v>1861.25</v>
      </c>
      <c r="H135" s="4">
        <f t="shared" si="5"/>
        <v>2.6031468531468533</v>
      </c>
      <c r="I135" s="1">
        <v>51</v>
      </c>
      <c r="J135" s="4">
        <f t="shared" si="1"/>
        <v>36.495098039215684</v>
      </c>
      <c r="K135" s="3">
        <f t="shared" si="2"/>
        <v>7.1328671328671323E-2</v>
      </c>
      <c r="L135" s="1">
        <v>21</v>
      </c>
      <c r="M135" s="3">
        <f t="shared" si="3"/>
        <v>0.41176470588235292</v>
      </c>
      <c r="N135" s="1">
        <v>17</v>
      </c>
      <c r="O135" s="1">
        <f t="shared" si="4"/>
        <v>4</v>
      </c>
      <c r="P135" s="22">
        <f t="shared" si="8"/>
        <v>88.63095238095238</v>
      </c>
    </row>
    <row r="136" spans="1:16" ht="13.2">
      <c r="A136" s="6">
        <v>45397</v>
      </c>
      <c r="B136" s="1" t="s">
        <v>25</v>
      </c>
      <c r="C136" s="1" t="s">
        <v>27</v>
      </c>
      <c r="D136" s="1">
        <v>15516</v>
      </c>
      <c r="E136" s="1">
        <v>710</v>
      </c>
      <c r="F136" s="3">
        <f t="shared" si="0"/>
        <v>4.5759216292858985E-2</v>
      </c>
      <c r="G136" s="1">
        <v>1645.19</v>
      </c>
      <c r="H136" s="4">
        <f t="shared" si="5"/>
        <v>2.3171690140845072</v>
      </c>
      <c r="I136" s="1">
        <v>46</v>
      </c>
      <c r="J136" s="4">
        <f t="shared" si="1"/>
        <v>35.765000000000001</v>
      </c>
      <c r="K136" s="3">
        <f t="shared" si="2"/>
        <v>6.4788732394366194E-2</v>
      </c>
      <c r="L136" s="1">
        <v>23</v>
      </c>
      <c r="M136" s="3">
        <f t="shared" si="3"/>
        <v>0.5</v>
      </c>
      <c r="N136" s="1">
        <v>12</v>
      </c>
      <c r="O136" s="1">
        <f t="shared" si="4"/>
        <v>11</v>
      </c>
      <c r="P136" s="22">
        <f t="shared" si="8"/>
        <v>71.53</v>
      </c>
    </row>
    <row r="137" spans="1:16" ht="13.2">
      <c r="A137" s="6">
        <v>45398</v>
      </c>
      <c r="B137" s="1" t="s">
        <v>25</v>
      </c>
      <c r="C137" s="1" t="s">
        <v>27</v>
      </c>
      <c r="D137" s="1">
        <v>16093</v>
      </c>
      <c r="E137" s="1">
        <v>731</v>
      </c>
      <c r="F137" s="3">
        <f t="shared" si="0"/>
        <v>4.5423476045485613E-2</v>
      </c>
      <c r="G137" s="1">
        <v>1929.13</v>
      </c>
      <c r="H137" s="4">
        <f t="shared" si="5"/>
        <v>2.6390287277701781</v>
      </c>
      <c r="I137" s="1">
        <v>49</v>
      </c>
      <c r="J137" s="4">
        <f t="shared" si="1"/>
        <v>39.370000000000005</v>
      </c>
      <c r="K137" s="3">
        <f t="shared" si="2"/>
        <v>6.7031463748290013E-2</v>
      </c>
      <c r="L137" s="1">
        <v>19</v>
      </c>
      <c r="M137" s="3">
        <f t="shared" si="3"/>
        <v>0.38775510204081631</v>
      </c>
      <c r="N137" s="1">
        <v>10</v>
      </c>
      <c r="O137" s="1">
        <f t="shared" si="4"/>
        <v>9</v>
      </c>
      <c r="P137" s="22">
        <f t="shared" si="8"/>
        <v>101.53315789473685</v>
      </c>
    </row>
    <row r="138" spans="1:16" ht="13.2">
      <c r="A138" s="6">
        <v>45399</v>
      </c>
      <c r="B138" s="1" t="s">
        <v>25</v>
      </c>
      <c r="C138" s="1" t="s">
        <v>27</v>
      </c>
      <c r="D138" s="1">
        <v>14978</v>
      </c>
      <c r="E138" s="1">
        <v>822</v>
      </c>
      <c r="F138" s="3">
        <f t="shared" si="0"/>
        <v>5.4880491387368141E-2</v>
      </c>
      <c r="G138" s="1">
        <v>1630.72</v>
      </c>
      <c r="H138" s="4">
        <f t="shared" si="5"/>
        <v>1.9838442822384428</v>
      </c>
      <c r="I138" s="1">
        <v>51</v>
      </c>
      <c r="J138" s="4">
        <f t="shared" si="1"/>
        <v>31.974901960784315</v>
      </c>
      <c r="K138" s="3">
        <f t="shared" si="2"/>
        <v>6.2043795620437957E-2</v>
      </c>
      <c r="L138" s="1">
        <v>22</v>
      </c>
      <c r="M138" s="3">
        <f t="shared" si="3"/>
        <v>0.43137254901960786</v>
      </c>
      <c r="N138" s="1">
        <v>15</v>
      </c>
      <c r="O138" s="1">
        <f t="shared" si="4"/>
        <v>7</v>
      </c>
      <c r="P138" s="22">
        <f t="shared" si="8"/>
        <v>74.123636363636365</v>
      </c>
    </row>
    <row r="139" spans="1:16" ht="13.2">
      <c r="A139" s="6">
        <v>45400</v>
      </c>
      <c r="B139" s="1" t="s">
        <v>25</v>
      </c>
      <c r="C139" s="1" t="s">
        <v>27</v>
      </c>
      <c r="D139" s="1">
        <v>17154</v>
      </c>
      <c r="E139" s="1">
        <v>727</v>
      </c>
      <c r="F139" s="3">
        <f t="shared" si="0"/>
        <v>4.2380785822548679E-2</v>
      </c>
      <c r="G139" s="1">
        <v>1890.88</v>
      </c>
      <c r="H139" s="4">
        <f t="shared" si="5"/>
        <v>2.6009353507565338</v>
      </c>
      <c r="I139" s="1">
        <v>54</v>
      </c>
      <c r="J139" s="4">
        <f t="shared" si="1"/>
        <v>35.016296296296296</v>
      </c>
      <c r="K139" s="3">
        <f t="shared" si="2"/>
        <v>7.4277854195323248E-2</v>
      </c>
      <c r="L139" s="1">
        <v>17</v>
      </c>
      <c r="M139" s="3">
        <f t="shared" si="3"/>
        <v>0.31481481481481483</v>
      </c>
      <c r="N139" s="1">
        <v>12</v>
      </c>
      <c r="O139" s="1">
        <f t="shared" si="4"/>
        <v>5</v>
      </c>
      <c r="P139" s="22">
        <f t="shared" si="8"/>
        <v>111.22823529411765</v>
      </c>
    </row>
    <row r="140" spans="1:16" ht="13.2">
      <c r="A140" s="6">
        <v>45401</v>
      </c>
      <c r="B140" s="1" t="s">
        <v>25</v>
      </c>
      <c r="C140" s="1" t="s">
        <v>27</v>
      </c>
      <c r="D140" s="1">
        <v>16705</v>
      </c>
      <c r="E140" s="1">
        <v>849</v>
      </c>
      <c r="F140" s="3">
        <f t="shared" si="0"/>
        <v>5.0823106854235259E-2</v>
      </c>
      <c r="G140" s="1">
        <v>1762.34</v>
      </c>
      <c r="H140" s="4">
        <f t="shared" si="5"/>
        <v>2.0757832744405182</v>
      </c>
      <c r="I140" s="1">
        <v>54</v>
      </c>
      <c r="J140" s="4">
        <f t="shared" si="1"/>
        <v>32.635925925925925</v>
      </c>
      <c r="K140" s="3">
        <f t="shared" si="2"/>
        <v>6.3604240282685506E-2</v>
      </c>
      <c r="L140" s="1">
        <v>22</v>
      </c>
      <c r="M140" s="3">
        <f t="shared" si="3"/>
        <v>0.40740740740740738</v>
      </c>
      <c r="N140" s="1">
        <v>19</v>
      </c>
      <c r="O140" s="1">
        <f t="shared" si="4"/>
        <v>3</v>
      </c>
      <c r="P140" s="22">
        <f t="shared" si="8"/>
        <v>80.106363636363639</v>
      </c>
    </row>
    <row r="141" spans="1:16" ht="13.2">
      <c r="A141" s="6">
        <v>45402</v>
      </c>
      <c r="B141" s="1" t="s">
        <v>25</v>
      </c>
      <c r="C141" s="1" t="s">
        <v>27</v>
      </c>
      <c r="D141" s="1">
        <v>16499</v>
      </c>
      <c r="E141" s="1">
        <v>819</v>
      </c>
      <c r="F141" s="3">
        <f t="shared" si="0"/>
        <v>4.9639372083156552E-2</v>
      </c>
      <c r="G141" s="1">
        <v>1942.34</v>
      </c>
      <c r="H141" s="4">
        <f t="shared" si="5"/>
        <v>2.3715995115995114</v>
      </c>
      <c r="I141" s="1">
        <v>50</v>
      </c>
      <c r="J141" s="4">
        <f t="shared" si="1"/>
        <v>38.846800000000002</v>
      </c>
      <c r="K141" s="3">
        <f t="shared" si="2"/>
        <v>6.1050061050061048E-2</v>
      </c>
      <c r="L141" s="1">
        <v>22</v>
      </c>
      <c r="M141" s="3">
        <f t="shared" si="3"/>
        <v>0.44</v>
      </c>
      <c r="N141" s="1">
        <v>11</v>
      </c>
      <c r="O141" s="1">
        <f t="shared" si="4"/>
        <v>11</v>
      </c>
      <c r="P141" s="22">
        <f t="shared" si="8"/>
        <v>88.288181818181812</v>
      </c>
    </row>
    <row r="142" spans="1:16" ht="13.2">
      <c r="A142" s="6">
        <v>45403</v>
      </c>
      <c r="B142" s="1" t="s">
        <v>25</v>
      </c>
      <c r="C142" s="1" t="s">
        <v>27</v>
      </c>
      <c r="D142" s="1">
        <v>14276</v>
      </c>
      <c r="E142" s="1">
        <v>817</v>
      </c>
      <c r="F142" s="3">
        <f t="shared" si="0"/>
        <v>5.7228915662650599E-2</v>
      </c>
      <c r="G142" s="1">
        <v>1693.36</v>
      </c>
      <c r="H142" s="4">
        <f t="shared" si="5"/>
        <v>2.0726560587515297</v>
      </c>
      <c r="I142" s="1">
        <v>51</v>
      </c>
      <c r="J142" s="4">
        <f t="shared" si="1"/>
        <v>33.203137254901961</v>
      </c>
      <c r="K142" s="3">
        <f t="shared" si="2"/>
        <v>6.2423500611995107E-2</v>
      </c>
      <c r="L142" s="1">
        <v>19</v>
      </c>
      <c r="M142" s="3">
        <f t="shared" si="3"/>
        <v>0.37254901960784315</v>
      </c>
      <c r="N142" s="1">
        <v>15</v>
      </c>
      <c r="O142" s="1">
        <f t="shared" si="4"/>
        <v>4</v>
      </c>
      <c r="P142" s="22">
        <f t="shared" si="8"/>
        <v>89.124210526315778</v>
      </c>
    </row>
    <row r="143" spans="1:16" ht="13.2">
      <c r="A143" s="6">
        <v>45404</v>
      </c>
      <c r="B143" s="1" t="s">
        <v>25</v>
      </c>
      <c r="C143" s="1" t="s">
        <v>27</v>
      </c>
      <c r="D143" s="1">
        <v>15452</v>
      </c>
      <c r="E143" s="1">
        <v>736</v>
      </c>
      <c r="F143" s="3">
        <f t="shared" si="0"/>
        <v>4.7631374579342481E-2</v>
      </c>
      <c r="G143" s="1">
        <v>1515.06</v>
      </c>
      <c r="H143" s="4">
        <f t="shared" si="5"/>
        <v>2.0585054347826088</v>
      </c>
      <c r="I143" s="1">
        <v>53</v>
      </c>
      <c r="J143" s="4">
        <f t="shared" si="1"/>
        <v>28.586037735849054</v>
      </c>
      <c r="K143" s="3">
        <f t="shared" si="2"/>
        <v>7.2010869565217392E-2</v>
      </c>
      <c r="L143" s="1">
        <v>22</v>
      </c>
      <c r="M143" s="3">
        <f t="shared" si="3"/>
        <v>0.41509433962264153</v>
      </c>
      <c r="N143" s="1">
        <v>13</v>
      </c>
      <c r="O143" s="1">
        <f t="shared" si="4"/>
        <v>9</v>
      </c>
      <c r="P143" s="22">
        <f t="shared" si="8"/>
        <v>68.86636363636363</v>
      </c>
    </row>
    <row r="144" spans="1:16" ht="13.2">
      <c r="A144" s="6">
        <v>45405</v>
      </c>
      <c r="B144" s="1" t="s">
        <v>25</v>
      </c>
      <c r="C144" s="1" t="s">
        <v>27</v>
      </c>
      <c r="D144" s="1">
        <v>17180</v>
      </c>
      <c r="E144" s="1">
        <v>759</v>
      </c>
      <c r="F144" s="3">
        <f t="shared" si="0"/>
        <v>4.4179278230500579E-2</v>
      </c>
      <c r="G144" s="1">
        <v>1556.65</v>
      </c>
      <c r="H144" s="4">
        <f t="shared" si="5"/>
        <v>2.0509222661396578</v>
      </c>
      <c r="I144" s="1">
        <v>53</v>
      </c>
      <c r="J144" s="4">
        <f t="shared" si="1"/>
        <v>29.370754716981132</v>
      </c>
      <c r="K144" s="3">
        <f t="shared" si="2"/>
        <v>6.9828722002635041E-2</v>
      </c>
      <c r="L144" s="1">
        <v>22</v>
      </c>
      <c r="M144" s="3">
        <f t="shared" si="3"/>
        <v>0.41509433962264153</v>
      </c>
      <c r="N144" s="1">
        <v>11</v>
      </c>
      <c r="O144" s="1">
        <f t="shared" si="4"/>
        <v>11</v>
      </c>
      <c r="P144" s="22">
        <f t="shared" si="8"/>
        <v>70.75681818181819</v>
      </c>
    </row>
    <row r="145" spans="1:16" ht="13.2">
      <c r="A145" s="6">
        <v>45406</v>
      </c>
      <c r="B145" s="1" t="s">
        <v>25</v>
      </c>
      <c r="C145" s="1" t="s">
        <v>27</v>
      </c>
      <c r="D145" s="1">
        <v>16875</v>
      </c>
      <c r="E145" s="1">
        <v>883</v>
      </c>
      <c r="F145" s="3">
        <f t="shared" si="0"/>
        <v>5.2325925925925929E-2</v>
      </c>
      <c r="G145" s="1">
        <v>1619.02</v>
      </c>
      <c r="H145" s="4">
        <f t="shared" si="5"/>
        <v>1.8335447338618347</v>
      </c>
      <c r="I145" s="1">
        <v>51</v>
      </c>
      <c r="J145" s="4">
        <f t="shared" si="1"/>
        <v>31.745490196078432</v>
      </c>
      <c r="K145" s="3">
        <f t="shared" si="2"/>
        <v>5.7757644394110984E-2</v>
      </c>
      <c r="L145" s="1">
        <v>24</v>
      </c>
      <c r="M145" s="3">
        <f t="shared" si="3"/>
        <v>0.47058823529411764</v>
      </c>
      <c r="N145" s="1">
        <v>15</v>
      </c>
      <c r="O145" s="1">
        <f t="shared" si="4"/>
        <v>9</v>
      </c>
      <c r="P145" s="22">
        <f t="shared" si="8"/>
        <v>67.459166666666661</v>
      </c>
    </row>
    <row r="146" spans="1:16" ht="13.2">
      <c r="A146" s="6">
        <v>45407</v>
      </c>
      <c r="B146" s="1" t="s">
        <v>25</v>
      </c>
      <c r="C146" s="1" t="s">
        <v>27</v>
      </c>
      <c r="D146" s="1">
        <v>16391</v>
      </c>
      <c r="E146" s="1">
        <v>811</v>
      </c>
      <c r="F146" s="3">
        <f t="shared" si="0"/>
        <v>4.9478372277469346E-2</v>
      </c>
      <c r="G146" s="1">
        <v>1686.31</v>
      </c>
      <c r="H146" s="4">
        <f t="shared" si="5"/>
        <v>2.0792971639950677</v>
      </c>
      <c r="I146" s="1">
        <v>45</v>
      </c>
      <c r="J146" s="4">
        <f t="shared" si="1"/>
        <v>37.473555555555556</v>
      </c>
      <c r="K146" s="3">
        <f t="shared" si="2"/>
        <v>5.5487053020961775E-2</v>
      </c>
      <c r="L146" s="1">
        <v>24</v>
      </c>
      <c r="M146" s="3">
        <f t="shared" si="3"/>
        <v>0.53333333333333333</v>
      </c>
      <c r="N146" s="1">
        <v>11</v>
      </c>
      <c r="O146" s="1">
        <f t="shared" si="4"/>
        <v>13</v>
      </c>
      <c r="P146" s="22">
        <f t="shared" si="8"/>
        <v>70.262916666666669</v>
      </c>
    </row>
    <row r="147" spans="1:16" ht="13.2">
      <c r="A147" s="6">
        <v>45408</v>
      </c>
      <c r="B147" s="1" t="s">
        <v>25</v>
      </c>
      <c r="C147" s="1" t="s">
        <v>27</v>
      </c>
      <c r="D147" s="1">
        <v>17930</v>
      </c>
      <c r="E147" s="1">
        <v>834</v>
      </c>
      <c r="F147" s="3">
        <f t="shared" si="0"/>
        <v>4.6514221974344676E-2</v>
      </c>
      <c r="G147" s="1">
        <v>1917.06</v>
      </c>
      <c r="H147" s="4">
        <f t="shared" si="5"/>
        <v>2.2986330935251797</v>
      </c>
      <c r="I147" s="1">
        <v>50</v>
      </c>
      <c r="J147" s="4">
        <f t="shared" si="1"/>
        <v>38.341200000000001</v>
      </c>
      <c r="K147" s="3">
        <f t="shared" si="2"/>
        <v>5.9952038369304558E-2</v>
      </c>
      <c r="L147" s="1">
        <v>16</v>
      </c>
      <c r="M147" s="3">
        <f t="shared" si="3"/>
        <v>0.32</v>
      </c>
      <c r="N147" s="1">
        <v>14</v>
      </c>
      <c r="O147" s="1">
        <f t="shared" si="4"/>
        <v>2</v>
      </c>
      <c r="P147" s="22">
        <f t="shared" si="8"/>
        <v>119.81625</v>
      </c>
    </row>
    <row r="148" spans="1:16" ht="13.2">
      <c r="A148" s="6">
        <v>45409</v>
      </c>
      <c r="B148" s="1" t="s">
        <v>25</v>
      </c>
      <c r="C148" s="1" t="s">
        <v>27</v>
      </c>
      <c r="D148" s="1">
        <v>15857</v>
      </c>
      <c r="E148" s="1">
        <v>859</v>
      </c>
      <c r="F148" s="3">
        <f t="shared" si="0"/>
        <v>5.4171659204136975E-2</v>
      </c>
      <c r="G148" s="1">
        <v>1967.61</v>
      </c>
      <c r="H148" s="4">
        <f t="shared" si="5"/>
        <v>2.2905820721769499</v>
      </c>
      <c r="I148" s="1">
        <v>47</v>
      </c>
      <c r="J148" s="4">
        <f t="shared" si="1"/>
        <v>41.864042553191489</v>
      </c>
      <c r="K148" s="3">
        <f t="shared" si="2"/>
        <v>5.471478463329453E-2</v>
      </c>
      <c r="L148" s="1">
        <v>16</v>
      </c>
      <c r="M148" s="3">
        <f t="shared" si="3"/>
        <v>0.34042553191489361</v>
      </c>
      <c r="N148" s="1">
        <v>12</v>
      </c>
      <c r="O148" s="1">
        <f t="shared" si="4"/>
        <v>4</v>
      </c>
      <c r="P148" s="22">
        <f t="shared" si="8"/>
        <v>122.97562499999999</v>
      </c>
    </row>
    <row r="149" spans="1:16" ht="13.2">
      <c r="A149" s="6">
        <v>45410</v>
      </c>
      <c r="B149" s="1" t="s">
        <v>25</v>
      </c>
      <c r="C149" s="1" t="s">
        <v>27</v>
      </c>
      <c r="D149" s="1">
        <v>15352</v>
      </c>
      <c r="E149" s="1">
        <v>801</v>
      </c>
      <c r="F149" s="3">
        <f t="shared" si="0"/>
        <v>5.2175612298071911E-2</v>
      </c>
      <c r="G149" s="1">
        <v>1585.62</v>
      </c>
      <c r="H149" s="4">
        <f t="shared" si="5"/>
        <v>1.9795505617977527</v>
      </c>
      <c r="I149" s="1">
        <v>51</v>
      </c>
      <c r="J149" s="4">
        <f t="shared" si="1"/>
        <v>31.090588235294117</v>
      </c>
      <c r="K149" s="3">
        <f t="shared" si="2"/>
        <v>6.3670411985018729E-2</v>
      </c>
      <c r="L149" s="1">
        <v>21</v>
      </c>
      <c r="M149" s="3">
        <f t="shared" si="3"/>
        <v>0.41176470588235292</v>
      </c>
      <c r="N149" s="1">
        <v>11</v>
      </c>
      <c r="O149" s="1">
        <f t="shared" si="4"/>
        <v>10</v>
      </c>
      <c r="P149" s="22">
        <f t="shared" si="8"/>
        <v>75.505714285714276</v>
      </c>
    </row>
    <row r="150" spans="1:16" ht="13.2">
      <c r="A150" s="6">
        <v>45411</v>
      </c>
      <c r="B150" s="1" t="s">
        <v>25</v>
      </c>
      <c r="C150" s="1" t="s">
        <v>27</v>
      </c>
      <c r="D150" s="1">
        <v>15387</v>
      </c>
      <c r="E150" s="1">
        <v>769</v>
      </c>
      <c r="F150" s="3">
        <f t="shared" si="0"/>
        <v>4.9977253525703515E-2</v>
      </c>
      <c r="G150" s="1">
        <v>1852.97</v>
      </c>
      <c r="H150" s="4">
        <f t="shared" si="5"/>
        <v>2.4095838751625487</v>
      </c>
      <c r="I150" s="1">
        <v>51</v>
      </c>
      <c r="J150" s="4">
        <f t="shared" si="1"/>
        <v>36.332745098039219</v>
      </c>
      <c r="K150" s="3">
        <f t="shared" si="2"/>
        <v>6.6319895968790635E-2</v>
      </c>
      <c r="L150" s="1">
        <v>15</v>
      </c>
      <c r="M150" s="3">
        <f t="shared" si="3"/>
        <v>0.29411764705882354</v>
      </c>
      <c r="N150" s="1">
        <v>10</v>
      </c>
      <c r="O150" s="1">
        <f t="shared" si="4"/>
        <v>5</v>
      </c>
      <c r="P150" s="22">
        <f t="shared" si="8"/>
        <v>123.53133333333334</v>
      </c>
    </row>
    <row r="151" spans="1:16" ht="13.2">
      <c r="A151" s="6">
        <v>45412</v>
      </c>
      <c r="B151" s="1" t="s">
        <v>25</v>
      </c>
      <c r="C151" s="1" t="s">
        <v>27</v>
      </c>
      <c r="D151" s="1">
        <v>17681</v>
      </c>
      <c r="E151" s="1">
        <v>788</v>
      </c>
      <c r="F151" s="3">
        <f t="shared" si="0"/>
        <v>4.4567614953905321E-2</v>
      </c>
      <c r="G151" s="1">
        <v>1627.13</v>
      </c>
      <c r="H151" s="4">
        <f t="shared" si="5"/>
        <v>2.0648857868020305</v>
      </c>
      <c r="I151" s="1">
        <v>49</v>
      </c>
      <c r="J151" s="4">
        <f t="shared" si="1"/>
        <v>33.20673469387755</v>
      </c>
      <c r="K151" s="3">
        <f t="shared" si="2"/>
        <v>6.2182741116751268E-2</v>
      </c>
      <c r="L151" s="1">
        <v>15</v>
      </c>
      <c r="M151" s="3">
        <f t="shared" si="3"/>
        <v>0.30612244897959184</v>
      </c>
      <c r="N151" s="1">
        <v>14</v>
      </c>
      <c r="O151" s="1">
        <f t="shared" si="4"/>
        <v>1</v>
      </c>
      <c r="P151" s="22">
        <f t="shared" si="8"/>
        <v>108.47533333333334</v>
      </c>
    </row>
    <row r="152" spans="1:16" ht="13.2">
      <c r="A152" s="6">
        <v>45383</v>
      </c>
      <c r="B152" s="1" t="s">
        <v>26</v>
      </c>
      <c r="C152" s="1" t="s">
        <v>27</v>
      </c>
      <c r="D152" s="1">
        <v>16680</v>
      </c>
      <c r="E152" s="1">
        <v>739</v>
      </c>
      <c r="F152" s="3">
        <f t="shared" si="0"/>
        <v>4.4304556354916064E-2</v>
      </c>
      <c r="G152" s="1">
        <v>1830.77</v>
      </c>
      <c r="H152" s="4">
        <f t="shared" si="5"/>
        <v>2.4773612990527738</v>
      </c>
      <c r="I152" s="1">
        <v>46</v>
      </c>
      <c r="J152" s="4">
        <f t="shared" si="1"/>
        <v>39.799347826086958</v>
      </c>
      <c r="K152" s="3">
        <f t="shared" si="2"/>
        <v>6.2246278755074422E-2</v>
      </c>
      <c r="L152" s="1">
        <v>15</v>
      </c>
      <c r="M152" s="3">
        <f t="shared" si="3"/>
        <v>0.32608695652173914</v>
      </c>
      <c r="N152" s="1">
        <v>13</v>
      </c>
      <c r="O152" s="1">
        <f t="shared" si="4"/>
        <v>2</v>
      </c>
      <c r="P152" s="22">
        <f t="shared" si="8"/>
        <v>122.05133333333333</v>
      </c>
    </row>
    <row r="153" spans="1:16" ht="13.2">
      <c r="A153" s="6">
        <v>45384</v>
      </c>
      <c r="B153" s="1" t="s">
        <v>26</v>
      </c>
      <c r="C153" s="1" t="s">
        <v>27</v>
      </c>
      <c r="D153" s="1">
        <v>16043</v>
      </c>
      <c r="E153" s="1">
        <v>706</v>
      </c>
      <c r="F153" s="3">
        <f t="shared" si="0"/>
        <v>4.4006731907997254E-2</v>
      </c>
      <c r="G153" s="1">
        <v>1850.98</v>
      </c>
      <c r="H153" s="4">
        <f t="shared" si="5"/>
        <v>2.6217847025495753</v>
      </c>
      <c r="I153" s="1">
        <v>53</v>
      </c>
      <c r="J153" s="4">
        <f t="shared" si="1"/>
        <v>34.924150943396228</v>
      </c>
      <c r="K153" s="3">
        <f t="shared" si="2"/>
        <v>7.5070821529745049E-2</v>
      </c>
      <c r="L153" s="1">
        <v>24</v>
      </c>
      <c r="M153" s="3">
        <f t="shared" si="3"/>
        <v>0.45283018867924529</v>
      </c>
      <c r="N153" s="1">
        <v>10</v>
      </c>
      <c r="O153" s="1">
        <f t="shared" si="4"/>
        <v>14</v>
      </c>
      <c r="P153" s="22">
        <f t="shared" si="8"/>
        <v>77.124166666666667</v>
      </c>
    </row>
    <row r="154" spans="1:16" ht="13.2">
      <c r="A154" s="6">
        <v>45385</v>
      </c>
      <c r="B154" s="1" t="s">
        <v>26</v>
      </c>
      <c r="C154" s="1" t="s">
        <v>27</v>
      </c>
      <c r="D154" s="1">
        <v>17293</v>
      </c>
      <c r="E154" s="1">
        <v>703</v>
      </c>
      <c r="F154" s="3">
        <f t="shared" si="0"/>
        <v>4.0652287052564622E-2</v>
      </c>
      <c r="G154" s="1">
        <v>1518.51</v>
      </c>
      <c r="H154" s="4">
        <f t="shared" si="5"/>
        <v>2.1600426742532006</v>
      </c>
      <c r="I154" s="1">
        <v>54</v>
      </c>
      <c r="J154" s="4">
        <f t="shared" si="1"/>
        <v>28.120555555555555</v>
      </c>
      <c r="K154" s="3">
        <f t="shared" si="2"/>
        <v>7.6813655761024183E-2</v>
      </c>
      <c r="L154" s="1">
        <v>15</v>
      </c>
      <c r="M154" s="3">
        <f t="shared" si="3"/>
        <v>0.27777777777777779</v>
      </c>
      <c r="N154" s="1">
        <v>13</v>
      </c>
      <c r="O154" s="1">
        <f t="shared" si="4"/>
        <v>2</v>
      </c>
      <c r="P154" s="22">
        <f t="shared" si="8"/>
        <v>101.23399999999999</v>
      </c>
    </row>
    <row r="155" spans="1:16" ht="13.2">
      <c r="A155" s="6">
        <v>45386</v>
      </c>
      <c r="B155" s="1" t="s">
        <v>26</v>
      </c>
      <c r="C155" s="1" t="s">
        <v>27</v>
      </c>
      <c r="D155" s="1">
        <v>16377</v>
      </c>
      <c r="E155" s="1">
        <v>875</v>
      </c>
      <c r="F155" s="3">
        <f t="shared" si="0"/>
        <v>5.3428588874641268E-2</v>
      </c>
      <c r="G155" s="1">
        <v>1669.71</v>
      </c>
      <c r="H155" s="4">
        <f t="shared" si="5"/>
        <v>1.9082399999999999</v>
      </c>
      <c r="I155" s="1">
        <v>51</v>
      </c>
      <c r="J155" s="4">
        <f t="shared" si="1"/>
        <v>32.739411764705885</v>
      </c>
      <c r="K155" s="3">
        <f t="shared" si="2"/>
        <v>5.8285714285714288E-2</v>
      </c>
      <c r="L155" s="1">
        <v>24</v>
      </c>
      <c r="M155" s="3">
        <f t="shared" si="3"/>
        <v>0.47058823529411764</v>
      </c>
      <c r="N155" s="1">
        <v>15</v>
      </c>
      <c r="O155" s="1">
        <f t="shared" si="4"/>
        <v>9</v>
      </c>
      <c r="P155" s="22">
        <f t="shared" si="8"/>
        <v>69.571250000000006</v>
      </c>
    </row>
    <row r="156" spans="1:16" ht="13.2">
      <c r="A156" s="6">
        <v>45387</v>
      </c>
      <c r="B156" s="1" t="s">
        <v>26</v>
      </c>
      <c r="C156" s="1" t="s">
        <v>27</v>
      </c>
      <c r="D156" s="1">
        <v>17067</v>
      </c>
      <c r="E156" s="1">
        <v>897</v>
      </c>
      <c r="F156" s="3">
        <f t="shared" si="0"/>
        <v>5.2557567235014944E-2</v>
      </c>
      <c r="G156" s="1">
        <v>1649.87</v>
      </c>
      <c r="H156" s="4">
        <f t="shared" si="5"/>
        <v>1.8393199554069117</v>
      </c>
      <c r="I156" s="1">
        <v>45</v>
      </c>
      <c r="J156" s="4">
        <f t="shared" si="1"/>
        <v>36.663777777777774</v>
      </c>
      <c r="K156" s="3">
        <f t="shared" si="2"/>
        <v>5.016722408026756E-2</v>
      </c>
      <c r="L156" s="1">
        <v>17</v>
      </c>
      <c r="M156" s="3">
        <f t="shared" si="3"/>
        <v>0.37777777777777777</v>
      </c>
      <c r="N156" s="1">
        <v>11</v>
      </c>
      <c r="O156" s="1">
        <f t="shared" si="4"/>
        <v>6</v>
      </c>
      <c r="P156" s="22">
        <f t="shared" si="8"/>
        <v>97.051176470588231</v>
      </c>
    </row>
    <row r="157" spans="1:16" ht="13.2">
      <c r="A157" s="6">
        <v>45388</v>
      </c>
      <c r="B157" s="1" t="s">
        <v>26</v>
      </c>
      <c r="C157" s="1" t="s">
        <v>27</v>
      </c>
      <c r="D157" s="1">
        <v>14819</v>
      </c>
      <c r="E157" s="1">
        <v>758</v>
      </c>
      <c r="F157" s="3">
        <f t="shared" si="0"/>
        <v>5.1150549969633578E-2</v>
      </c>
      <c r="G157" s="1">
        <v>1918.35</v>
      </c>
      <c r="H157" s="4">
        <f t="shared" si="5"/>
        <v>2.5308047493403691</v>
      </c>
      <c r="I157" s="1">
        <v>53</v>
      </c>
      <c r="J157" s="4">
        <f t="shared" si="1"/>
        <v>36.195283018867926</v>
      </c>
      <c r="K157" s="3">
        <f t="shared" si="2"/>
        <v>6.9920844327176782E-2</v>
      </c>
      <c r="L157" s="1">
        <v>16</v>
      </c>
      <c r="M157" s="3">
        <f t="shared" si="3"/>
        <v>0.30188679245283018</v>
      </c>
      <c r="N157" s="1">
        <v>11</v>
      </c>
      <c r="O157" s="1">
        <f t="shared" si="4"/>
        <v>5</v>
      </c>
      <c r="P157" s="22">
        <f t="shared" si="8"/>
        <v>119.89687499999999</v>
      </c>
    </row>
    <row r="158" spans="1:16" ht="13.2">
      <c r="A158" s="6">
        <v>45389</v>
      </c>
      <c r="B158" s="1" t="s">
        <v>26</v>
      </c>
      <c r="C158" s="1" t="s">
        <v>27</v>
      </c>
      <c r="D158" s="1">
        <v>17789</v>
      </c>
      <c r="E158" s="1">
        <v>852</v>
      </c>
      <c r="F158" s="3">
        <f t="shared" si="0"/>
        <v>4.7894766428691886E-2</v>
      </c>
      <c r="G158" s="1">
        <v>1943.78</v>
      </c>
      <c r="H158" s="4">
        <f t="shared" si="5"/>
        <v>2.2814319248826291</v>
      </c>
      <c r="I158" s="1">
        <v>54</v>
      </c>
      <c r="J158" s="4">
        <f t="shared" si="1"/>
        <v>35.995925925925924</v>
      </c>
      <c r="K158" s="3">
        <f t="shared" si="2"/>
        <v>6.3380281690140844E-2</v>
      </c>
      <c r="L158" s="1">
        <v>24</v>
      </c>
      <c r="M158" s="3">
        <f t="shared" si="3"/>
        <v>0.44444444444444442</v>
      </c>
      <c r="N158" s="1">
        <v>13</v>
      </c>
      <c r="O158" s="1">
        <f t="shared" si="4"/>
        <v>11</v>
      </c>
      <c r="P158" s="22">
        <f t="shared" si="8"/>
        <v>80.990833333333327</v>
      </c>
    </row>
    <row r="159" spans="1:16" ht="13.2">
      <c r="A159" s="6">
        <v>45390</v>
      </c>
      <c r="B159" s="1" t="s">
        <v>26</v>
      </c>
      <c r="C159" s="1" t="s">
        <v>27</v>
      </c>
      <c r="D159" s="1">
        <v>14305</v>
      </c>
      <c r="E159" s="1">
        <v>851</v>
      </c>
      <c r="F159" s="3">
        <f t="shared" si="0"/>
        <v>5.948968891995806E-2</v>
      </c>
      <c r="G159" s="1">
        <v>1590.87</v>
      </c>
      <c r="H159" s="4">
        <f t="shared" si="5"/>
        <v>1.8694124559341949</v>
      </c>
      <c r="I159" s="1">
        <v>47</v>
      </c>
      <c r="J159" s="4">
        <f t="shared" si="1"/>
        <v>33.848297872340424</v>
      </c>
      <c r="K159" s="3">
        <f t="shared" si="2"/>
        <v>5.5229142185663924E-2</v>
      </c>
      <c r="L159" s="1">
        <v>22</v>
      </c>
      <c r="M159" s="3">
        <f t="shared" si="3"/>
        <v>0.46808510638297873</v>
      </c>
      <c r="N159" s="1">
        <v>14</v>
      </c>
      <c r="O159" s="1">
        <f t="shared" si="4"/>
        <v>8</v>
      </c>
      <c r="P159" s="22">
        <f t="shared" si="8"/>
        <v>72.312272727272727</v>
      </c>
    </row>
    <row r="160" spans="1:16" ht="13.2">
      <c r="A160" s="6">
        <v>45391</v>
      </c>
      <c r="B160" s="1" t="s">
        <v>26</v>
      </c>
      <c r="C160" s="1" t="s">
        <v>27</v>
      </c>
      <c r="D160" s="1">
        <v>16840</v>
      </c>
      <c r="E160" s="1">
        <v>730</v>
      </c>
      <c r="F160" s="3">
        <f t="shared" si="0"/>
        <v>4.3349168646080759E-2</v>
      </c>
      <c r="G160" s="1">
        <v>1920.39</v>
      </c>
      <c r="H160" s="4">
        <f t="shared" si="5"/>
        <v>2.6306712328767126</v>
      </c>
      <c r="I160" s="1">
        <v>54</v>
      </c>
      <c r="J160" s="4">
        <f t="shared" si="1"/>
        <v>35.562777777777782</v>
      </c>
      <c r="K160" s="3">
        <f t="shared" si="2"/>
        <v>7.3972602739726029E-2</v>
      </c>
      <c r="L160" s="1">
        <v>18</v>
      </c>
      <c r="M160" s="3">
        <f t="shared" si="3"/>
        <v>0.33333333333333331</v>
      </c>
      <c r="N160" s="1">
        <v>14</v>
      </c>
      <c r="O160" s="1">
        <f t="shared" si="4"/>
        <v>4</v>
      </c>
      <c r="P160" s="22">
        <f t="shared" si="8"/>
        <v>106.68833333333333</v>
      </c>
    </row>
    <row r="161" spans="1:16" ht="13.2">
      <c r="A161" s="6">
        <v>45392</v>
      </c>
      <c r="B161" s="1" t="s">
        <v>26</v>
      </c>
      <c r="C161" s="1" t="s">
        <v>27</v>
      </c>
      <c r="D161" s="1">
        <v>15017</v>
      </c>
      <c r="E161" s="1">
        <v>761</v>
      </c>
      <c r="F161" s="3">
        <f t="shared" si="0"/>
        <v>5.0675900645934607E-2</v>
      </c>
      <c r="G161" s="1">
        <v>1653.81</v>
      </c>
      <c r="H161" s="4">
        <f t="shared" si="5"/>
        <v>2.1732063074901444</v>
      </c>
      <c r="I161" s="1">
        <v>53</v>
      </c>
      <c r="J161" s="4">
        <f t="shared" si="1"/>
        <v>31.203962264150942</v>
      </c>
      <c r="K161" s="3">
        <f t="shared" si="2"/>
        <v>6.9645203679369244E-2</v>
      </c>
      <c r="L161" s="1">
        <v>19</v>
      </c>
      <c r="M161" s="3">
        <f t="shared" si="3"/>
        <v>0.35849056603773582</v>
      </c>
      <c r="N161" s="1">
        <v>15</v>
      </c>
      <c r="O161" s="1">
        <f t="shared" si="4"/>
        <v>4</v>
      </c>
      <c r="P161" s="22">
        <f t="shared" si="8"/>
        <v>87.042631578947365</v>
      </c>
    </row>
    <row r="162" spans="1:16" ht="13.2">
      <c r="A162" s="6">
        <v>45393</v>
      </c>
      <c r="B162" s="1" t="s">
        <v>26</v>
      </c>
      <c r="C162" s="1" t="s">
        <v>27</v>
      </c>
      <c r="D162" s="1">
        <v>14379</v>
      </c>
      <c r="E162" s="1">
        <v>749</v>
      </c>
      <c r="F162" s="3">
        <f t="shared" si="0"/>
        <v>5.2089853258223802E-2</v>
      </c>
      <c r="G162" s="1">
        <v>1707.5</v>
      </c>
      <c r="H162" s="4">
        <f t="shared" si="5"/>
        <v>2.2797062750333779</v>
      </c>
      <c r="I162" s="1">
        <v>47</v>
      </c>
      <c r="J162" s="4">
        <f t="shared" si="1"/>
        <v>36.329787234042556</v>
      </c>
      <c r="K162" s="3">
        <f t="shared" si="2"/>
        <v>6.2750333778371165E-2</v>
      </c>
      <c r="L162" s="1">
        <v>19</v>
      </c>
      <c r="M162" s="3">
        <f t="shared" si="3"/>
        <v>0.40425531914893614</v>
      </c>
      <c r="N162" s="1">
        <v>10</v>
      </c>
      <c r="O162" s="1">
        <f t="shared" si="4"/>
        <v>9</v>
      </c>
      <c r="P162" s="22">
        <f t="shared" si="8"/>
        <v>89.868421052631575</v>
      </c>
    </row>
    <row r="163" spans="1:16" ht="13.2">
      <c r="A163" s="6">
        <v>45394</v>
      </c>
      <c r="B163" s="1" t="s">
        <v>26</v>
      </c>
      <c r="C163" s="1" t="s">
        <v>27</v>
      </c>
      <c r="D163" s="1">
        <v>16988</v>
      </c>
      <c r="E163" s="1">
        <v>761</v>
      </c>
      <c r="F163" s="3">
        <f t="shared" si="0"/>
        <v>4.4796326818931011E-2</v>
      </c>
      <c r="G163" s="1">
        <v>1762.72</v>
      </c>
      <c r="H163" s="4">
        <f t="shared" si="5"/>
        <v>2.3163206307490145</v>
      </c>
      <c r="I163" s="1">
        <v>52</v>
      </c>
      <c r="J163" s="4">
        <f t="shared" si="1"/>
        <v>33.89846153846154</v>
      </c>
      <c r="K163" s="3">
        <f t="shared" si="2"/>
        <v>6.8331143232588695E-2</v>
      </c>
      <c r="L163" s="1">
        <v>16</v>
      </c>
      <c r="M163" s="3">
        <f t="shared" si="3"/>
        <v>0.30769230769230771</v>
      </c>
      <c r="N163" s="1">
        <v>11</v>
      </c>
      <c r="O163" s="1">
        <f t="shared" si="4"/>
        <v>5</v>
      </c>
      <c r="P163" s="22">
        <f t="shared" si="8"/>
        <v>110.17</v>
      </c>
    </row>
    <row r="164" spans="1:16" ht="13.2">
      <c r="A164" s="6">
        <v>45395</v>
      </c>
      <c r="B164" s="1" t="s">
        <v>26</v>
      </c>
      <c r="C164" s="1" t="s">
        <v>27</v>
      </c>
      <c r="D164" s="1">
        <v>14262</v>
      </c>
      <c r="E164" s="1">
        <v>861</v>
      </c>
      <c r="F164" s="3">
        <f t="shared" si="0"/>
        <v>6.0370214556163232E-2</v>
      </c>
      <c r="G164" s="1">
        <v>1942.3</v>
      </c>
      <c r="H164" s="4">
        <f t="shared" si="5"/>
        <v>2.2558652729384434</v>
      </c>
      <c r="I164" s="1">
        <v>47</v>
      </c>
      <c r="J164" s="4">
        <f t="shared" si="1"/>
        <v>41.325531914893617</v>
      </c>
      <c r="K164" s="3">
        <f t="shared" si="2"/>
        <v>5.45876887340302E-2</v>
      </c>
      <c r="L164" s="1">
        <v>20</v>
      </c>
      <c r="M164" s="3">
        <f t="shared" si="3"/>
        <v>0.42553191489361702</v>
      </c>
      <c r="N164" s="1">
        <v>14</v>
      </c>
      <c r="O164" s="1">
        <f t="shared" si="4"/>
        <v>6</v>
      </c>
      <c r="P164" s="22">
        <f t="shared" si="8"/>
        <v>97.114999999999995</v>
      </c>
    </row>
    <row r="165" spans="1:16" ht="13.2">
      <c r="A165" s="6">
        <v>45396</v>
      </c>
      <c r="B165" s="1" t="s">
        <v>26</v>
      </c>
      <c r="C165" s="1" t="s">
        <v>27</v>
      </c>
      <c r="D165" s="1">
        <v>15647</v>
      </c>
      <c r="E165" s="1">
        <v>807</v>
      </c>
      <c r="F165" s="3">
        <f t="shared" si="0"/>
        <v>5.157538186233783E-2</v>
      </c>
      <c r="G165" s="1">
        <v>1812.7</v>
      </c>
      <c r="H165" s="4">
        <f t="shared" si="5"/>
        <v>2.2462205700123916</v>
      </c>
      <c r="I165" s="1">
        <v>50</v>
      </c>
      <c r="J165" s="4">
        <f t="shared" si="1"/>
        <v>36.253999999999998</v>
      </c>
      <c r="K165" s="3">
        <f t="shared" si="2"/>
        <v>6.1957868649318466E-2</v>
      </c>
      <c r="L165" s="1">
        <v>17</v>
      </c>
      <c r="M165" s="3">
        <f t="shared" si="3"/>
        <v>0.34</v>
      </c>
      <c r="N165" s="1">
        <v>14</v>
      </c>
      <c r="O165" s="1">
        <f t="shared" si="4"/>
        <v>3</v>
      </c>
      <c r="P165" s="22">
        <f t="shared" si="8"/>
        <v>106.62941176470588</v>
      </c>
    </row>
    <row r="166" spans="1:16" ht="13.2">
      <c r="A166" s="6">
        <v>45397</v>
      </c>
      <c r="B166" s="1" t="s">
        <v>26</v>
      </c>
      <c r="C166" s="1" t="s">
        <v>27</v>
      </c>
      <c r="D166" s="1">
        <v>16384</v>
      </c>
      <c r="E166" s="1">
        <v>723</v>
      </c>
      <c r="F166" s="3">
        <f t="shared" si="0"/>
        <v>4.412841796875E-2</v>
      </c>
      <c r="G166" s="1">
        <v>1632.39</v>
      </c>
      <c r="H166" s="4">
        <f t="shared" si="5"/>
        <v>2.257800829875519</v>
      </c>
      <c r="I166" s="1">
        <v>46</v>
      </c>
      <c r="J166" s="4">
        <f t="shared" si="1"/>
        <v>35.486739130434785</v>
      </c>
      <c r="K166" s="3">
        <f t="shared" si="2"/>
        <v>6.3623789764868599E-2</v>
      </c>
      <c r="L166" s="1">
        <v>18</v>
      </c>
      <c r="M166" s="3">
        <f t="shared" si="3"/>
        <v>0.39130434782608697</v>
      </c>
      <c r="N166" s="1">
        <v>17</v>
      </c>
      <c r="O166" s="1">
        <f t="shared" si="4"/>
        <v>1</v>
      </c>
      <c r="P166" s="22">
        <f t="shared" si="8"/>
        <v>90.688333333333333</v>
      </c>
    </row>
    <row r="167" spans="1:16" ht="13.2">
      <c r="A167" s="6">
        <v>45398</v>
      </c>
      <c r="B167" s="1" t="s">
        <v>26</v>
      </c>
      <c r="C167" s="1" t="s">
        <v>27</v>
      </c>
      <c r="D167" s="1">
        <v>16983</v>
      </c>
      <c r="E167" s="1">
        <v>720</v>
      </c>
      <c r="F167" s="3">
        <f t="shared" si="0"/>
        <v>4.2395336512983571E-2</v>
      </c>
      <c r="G167" s="1">
        <v>1629.18</v>
      </c>
      <c r="H167" s="4">
        <f t="shared" si="5"/>
        <v>2.26275</v>
      </c>
      <c r="I167" s="1">
        <v>49</v>
      </c>
      <c r="J167" s="4">
        <f t="shared" si="1"/>
        <v>33.248571428571431</v>
      </c>
      <c r="K167" s="3">
        <f t="shared" si="2"/>
        <v>6.805555555555555E-2</v>
      </c>
      <c r="L167" s="1">
        <v>23</v>
      </c>
      <c r="M167" s="3">
        <f t="shared" si="3"/>
        <v>0.46938775510204084</v>
      </c>
      <c r="N167" s="1">
        <v>11</v>
      </c>
      <c r="O167" s="1">
        <f t="shared" si="4"/>
        <v>12</v>
      </c>
      <c r="P167" s="22">
        <f t="shared" si="8"/>
        <v>70.833913043478262</v>
      </c>
    </row>
    <row r="168" spans="1:16" ht="13.2">
      <c r="A168" s="6">
        <v>45399</v>
      </c>
      <c r="B168" s="1" t="s">
        <v>26</v>
      </c>
      <c r="C168" s="1" t="s">
        <v>27</v>
      </c>
      <c r="D168" s="1">
        <v>14094</v>
      </c>
      <c r="E168" s="1">
        <v>775</v>
      </c>
      <c r="F168" s="3">
        <f t="shared" si="0"/>
        <v>5.4987938129700584E-2</v>
      </c>
      <c r="G168" s="1">
        <v>1558.44</v>
      </c>
      <c r="H168" s="4">
        <f t="shared" si="5"/>
        <v>2.0108903225806452</v>
      </c>
      <c r="I168" s="1">
        <v>49</v>
      </c>
      <c r="J168" s="4">
        <f t="shared" si="1"/>
        <v>31.804897959183673</v>
      </c>
      <c r="K168" s="3">
        <f t="shared" si="2"/>
        <v>6.3225806451612909E-2</v>
      </c>
      <c r="L168" s="1">
        <v>22</v>
      </c>
      <c r="M168" s="3">
        <f t="shared" si="3"/>
        <v>0.44897959183673469</v>
      </c>
      <c r="N168" s="1">
        <v>14</v>
      </c>
      <c r="O168" s="1">
        <f t="shared" si="4"/>
        <v>8</v>
      </c>
      <c r="P168" s="22">
        <f t="shared" si="8"/>
        <v>70.838181818181823</v>
      </c>
    </row>
    <row r="169" spans="1:16" ht="13.2">
      <c r="A169" s="6">
        <v>45400</v>
      </c>
      <c r="B169" s="1" t="s">
        <v>26</v>
      </c>
      <c r="C169" s="1" t="s">
        <v>27</v>
      </c>
      <c r="D169" s="1">
        <v>16382</v>
      </c>
      <c r="E169" s="1">
        <v>884</v>
      </c>
      <c r="F169" s="3">
        <f t="shared" si="0"/>
        <v>5.3961665242339155E-2</v>
      </c>
      <c r="G169" s="1">
        <v>1562.57</v>
      </c>
      <c r="H169" s="4">
        <f t="shared" si="5"/>
        <v>1.7676131221719455</v>
      </c>
      <c r="I169" s="1">
        <v>48</v>
      </c>
      <c r="J169" s="4">
        <f t="shared" si="1"/>
        <v>32.553541666666668</v>
      </c>
      <c r="K169" s="3">
        <f t="shared" si="2"/>
        <v>5.4298642533936653E-2</v>
      </c>
      <c r="L169" s="1">
        <v>15</v>
      </c>
      <c r="M169" s="3">
        <f t="shared" si="3"/>
        <v>0.3125</v>
      </c>
      <c r="N169" s="1">
        <v>12</v>
      </c>
      <c r="O169" s="1">
        <f t="shared" si="4"/>
        <v>3</v>
      </c>
      <c r="P169" s="22">
        <f t="shared" si="8"/>
        <v>104.17133333333332</v>
      </c>
    </row>
    <row r="170" spans="1:16" ht="13.2">
      <c r="A170" s="6">
        <v>45401</v>
      </c>
      <c r="B170" s="1" t="s">
        <v>26</v>
      </c>
      <c r="C170" s="1" t="s">
        <v>27</v>
      </c>
      <c r="D170" s="1">
        <v>16476</v>
      </c>
      <c r="E170" s="1">
        <v>798</v>
      </c>
      <c r="F170" s="3">
        <f t="shared" si="0"/>
        <v>4.8434085943190097E-2</v>
      </c>
      <c r="G170" s="1">
        <v>1964.91</v>
      </c>
      <c r="H170" s="4">
        <f t="shared" si="5"/>
        <v>2.4622932330827068</v>
      </c>
      <c r="I170" s="1">
        <v>50</v>
      </c>
      <c r="J170" s="4">
        <f t="shared" si="1"/>
        <v>39.298200000000001</v>
      </c>
      <c r="K170" s="3">
        <f t="shared" si="2"/>
        <v>6.2656641604010022E-2</v>
      </c>
      <c r="L170" s="1">
        <v>15</v>
      </c>
      <c r="M170" s="3">
        <f t="shared" si="3"/>
        <v>0.3</v>
      </c>
      <c r="N170" s="1">
        <v>12</v>
      </c>
      <c r="O170" s="1">
        <f t="shared" si="4"/>
        <v>3</v>
      </c>
      <c r="P170" s="22">
        <f t="shared" si="8"/>
        <v>130.994</v>
      </c>
    </row>
    <row r="171" spans="1:16" ht="13.2">
      <c r="A171" s="6">
        <v>45402</v>
      </c>
      <c r="B171" s="1" t="s">
        <v>26</v>
      </c>
      <c r="C171" s="1" t="s">
        <v>27</v>
      </c>
      <c r="D171" s="1">
        <v>16608</v>
      </c>
      <c r="E171" s="1">
        <v>711</v>
      </c>
      <c r="F171" s="3">
        <f t="shared" si="0"/>
        <v>4.2810693641618498E-2</v>
      </c>
      <c r="G171" s="1">
        <v>1699.23</v>
      </c>
      <c r="H171" s="4">
        <f t="shared" si="5"/>
        <v>2.3899156118143461</v>
      </c>
      <c r="I171" s="1">
        <v>51</v>
      </c>
      <c r="J171" s="4">
        <f t="shared" si="1"/>
        <v>33.318235294117649</v>
      </c>
      <c r="K171" s="3">
        <f t="shared" si="2"/>
        <v>7.1729957805907171E-2</v>
      </c>
      <c r="L171" s="1">
        <v>21</v>
      </c>
      <c r="M171" s="3">
        <f t="shared" si="3"/>
        <v>0.41176470588235292</v>
      </c>
      <c r="N171" s="1">
        <v>19</v>
      </c>
      <c r="O171" s="1">
        <f t="shared" si="4"/>
        <v>2</v>
      </c>
      <c r="P171" s="22">
        <f t="shared" si="8"/>
        <v>80.915714285714287</v>
      </c>
    </row>
    <row r="172" spans="1:16" ht="13.2">
      <c r="A172" s="6">
        <v>45403</v>
      </c>
      <c r="B172" s="1" t="s">
        <v>26</v>
      </c>
      <c r="C172" s="1" t="s">
        <v>27</v>
      </c>
      <c r="D172" s="1">
        <v>16733</v>
      </c>
      <c r="E172" s="1">
        <v>774</v>
      </c>
      <c r="F172" s="3">
        <f t="shared" si="0"/>
        <v>4.6255901511982313E-2</v>
      </c>
      <c r="G172" s="1">
        <v>1625.94</v>
      </c>
      <c r="H172" s="4">
        <f t="shared" si="5"/>
        <v>2.1006976744186048</v>
      </c>
      <c r="I172" s="1">
        <v>46</v>
      </c>
      <c r="J172" s="4">
        <f t="shared" si="1"/>
        <v>35.346521739130438</v>
      </c>
      <c r="K172" s="3">
        <f t="shared" si="2"/>
        <v>5.9431524547803614E-2</v>
      </c>
      <c r="L172" s="1">
        <v>22</v>
      </c>
      <c r="M172" s="3">
        <f t="shared" si="3"/>
        <v>0.47826086956521741</v>
      </c>
      <c r="N172" s="1">
        <v>15</v>
      </c>
      <c r="O172" s="1">
        <f t="shared" si="4"/>
        <v>7</v>
      </c>
      <c r="P172" s="22">
        <f t="shared" si="8"/>
        <v>73.906363636363636</v>
      </c>
    </row>
    <row r="173" spans="1:16" ht="13.2">
      <c r="A173" s="6">
        <v>45404</v>
      </c>
      <c r="B173" s="1" t="s">
        <v>26</v>
      </c>
      <c r="C173" s="1" t="s">
        <v>27</v>
      </c>
      <c r="D173" s="1">
        <v>15016</v>
      </c>
      <c r="E173" s="1">
        <v>880</v>
      </c>
      <c r="F173" s="3">
        <f t="shared" si="0"/>
        <v>5.8604155567394782E-2</v>
      </c>
      <c r="G173" s="1">
        <v>1919.67</v>
      </c>
      <c r="H173" s="4">
        <f t="shared" si="5"/>
        <v>2.1814431818181821</v>
      </c>
      <c r="I173" s="1">
        <v>47</v>
      </c>
      <c r="J173" s="4">
        <f t="shared" si="1"/>
        <v>40.844042553191493</v>
      </c>
      <c r="K173" s="3">
        <f t="shared" si="2"/>
        <v>5.3409090909090906E-2</v>
      </c>
      <c r="L173" s="1">
        <v>20</v>
      </c>
      <c r="M173" s="3">
        <f t="shared" si="3"/>
        <v>0.42553191489361702</v>
      </c>
      <c r="N173" s="1">
        <v>18</v>
      </c>
      <c r="O173" s="1">
        <f t="shared" si="4"/>
        <v>2</v>
      </c>
      <c r="P173" s="22">
        <f t="shared" si="8"/>
        <v>95.983500000000006</v>
      </c>
    </row>
    <row r="174" spans="1:16" ht="13.2">
      <c r="A174" s="6">
        <v>45405</v>
      </c>
      <c r="B174" s="1" t="s">
        <v>26</v>
      </c>
      <c r="C174" s="1" t="s">
        <v>27</v>
      </c>
      <c r="D174" s="1">
        <v>17397</v>
      </c>
      <c r="E174" s="1">
        <v>842</v>
      </c>
      <c r="F174" s="3">
        <f t="shared" si="0"/>
        <v>4.8399149278611255E-2</v>
      </c>
      <c r="G174" s="1">
        <v>1525.44</v>
      </c>
      <c r="H174" s="4">
        <f t="shared" si="5"/>
        <v>1.8116864608076011</v>
      </c>
      <c r="I174" s="1">
        <v>51</v>
      </c>
      <c r="J174" s="4">
        <f t="shared" si="1"/>
        <v>29.910588235294117</v>
      </c>
      <c r="K174" s="3">
        <f t="shared" si="2"/>
        <v>6.0570071258907364E-2</v>
      </c>
      <c r="L174" s="1">
        <v>21</v>
      </c>
      <c r="M174" s="3">
        <f t="shared" si="3"/>
        <v>0.41176470588235292</v>
      </c>
      <c r="N174" s="1">
        <v>19</v>
      </c>
      <c r="O174" s="1">
        <f t="shared" si="4"/>
        <v>2</v>
      </c>
      <c r="P174" s="22">
        <f t="shared" si="8"/>
        <v>72.64</v>
      </c>
    </row>
    <row r="175" spans="1:16" ht="13.2">
      <c r="A175" s="6">
        <v>45406</v>
      </c>
      <c r="B175" s="1" t="s">
        <v>26</v>
      </c>
      <c r="C175" s="1" t="s">
        <v>27</v>
      </c>
      <c r="D175" s="1">
        <v>15111</v>
      </c>
      <c r="E175" s="1">
        <v>894</v>
      </c>
      <c r="F175" s="3">
        <f t="shared" si="0"/>
        <v>5.9162199722056781E-2</v>
      </c>
      <c r="G175" s="1">
        <v>1657.77</v>
      </c>
      <c r="H175" s="4">
        <f t="shared" si="5"/>
        <v>1.8543288590604026</v>
      </c>
      <c r="I175" s="1">
        <v>50</v>
      </c>
      <c r="J175" s="4">
        <f t="shared" si="1"/>
        <v>33.1554</v>
      </c>
      <c r="K175" s="3">
        <f t="shared" si="2"/>
        <v>5.5928411633109618E-2</v>
      </c>
      <c r="L175" s="1">
        <v>16</v>
      </c>
      <c r="M175" s="3">
        <f t="shared" si="3"/>
        <v>0.32</v>
      </c>
      <c r="N175" s="1">
        <v>14</v>
      </c>
      <c r="O175" s="1">
        <f t="shared" si="4"/>
        <v>2</v>
      </c>
      <c r="P175" s="22">
        <f t="shared" si="8"/>
        <v>103.610625</v>
      </c>
    </row>
    <row r="176" spans="1:16" ht="13.2">
      <c r="A176" s="6">
        <v>45407</v>
      </c>
      <c r="B176" s="1" t="s">
        <v>26</v>
      </c>
      <c r="C176" s="1" t="s">
        <v>27</v>
      </c>
      <c r="D176" s="1">
        <v>17776</v>
      </c>
      <c r="E176" s="1">
        <v>827</v>
      </c>
      <c r="F176" s="3">
        <f t="shared" si="0"/>
        <v>4.652340234023402E-2</v>
      </c>
      <c r="G176" s="1">
        <v>1765.23</v>
      </c>
      <c r="H176" s="4">
        <f t="shared" si="5"/>
        <v>2.1344981862152359</v>
      </c>
      <c r="I176" s="1">
        <v>52</v>
      </c>
      <c r="J176" s="4">
        <f t="shared" si="1"/>
        <v>33.946730769230768</v>
      </c>
      <c r="K176" s="3">
        <f t="shared" si="2"/>
        <v>6.2877871825876661E-2</v>
      </c>
      <c r="L176" s="1">
        <v>20</v>
      </c>
      <c r="M176" s="3">
        <f t="shared" si="3"/>
        <v>0.38461538461538464</v>
      </c>
      <c r="N176" s="1">
        <v>19</v>
      </c>
      <c r="O176" s="1">
        <f t="shared" si="4"/>
        <v>1</v>
      </c>
      <c r="P176" s="22">
        <f t="shared" si="8"/>
        <v>88.261499999999998</v>
      </c>
    </row>
    <row r="177" spans="1:16" ht="13.2">
      <c r="A177" s="6">
        <v>45408</v>
      </c>
      <c r="B177" s="1" t="s">
        <v>26</v>
      </c>
      <c r="C177" s="1" t="s">
        <v>27</v>
      </c>
      <c r="D177" s="1">
        <v>15862</v>
      </c>
      <c r="E177" s="1">
        <v>759</v>
      </c>
      <c r="F177" s="3">
        <f t="shared" si="0"/>
        <v>4.7850208044382801E-2</v>
      </c>
      <c r="G177" s="1">
        <v>1896.96</v>
      </c>
      <c r="H177" s="4">
        <f t="shared" si="5"/>
        <v>2.4992885375494072</v>
      </c>
      <c r="I177" s="1">
        <v>50</v>
      </c>
      <c r="J177" s="4">
        <f t="shared" si="1"/>
        <v>37.9392</v>
      </c>
      <c r="K177" s="3">
        <f t="shared" si="2"/>
        <v>6.5876152832674575E-2</v>
      </c>
      <c r="L177" s="1">
        <v>15</v>
      </c>
      <c r="M177" s="3">
        <f t="shared" si="3"/>
        <v>0.3</v>
      </c>
      <c r="N177" s="1">
        <v>12</v>
      </c>
      <c r="O177" s="1">
        <f t="shared" si="4"/>
        <v>3</v>
      </c>
      <c r="P177" s="22">
        <f t="shared" si="8"/>
        <v>126.464</v>
      </c>
    </row>
    <row r="178" spans="1:16" ht="13.2">
      <c r="A178" s="6">
        <v>45409</v>
      </c>
      <c r="B178" s="1" t="s">
        <v>26</v>
      </c>
      <c r="C178" s="1" t="s">
        <v>27</v>
      </c>
      <c r="D178" s="1">
        <v>17403</v>
      </c>
      <c r="E178" s="1">
        <v>711</v>
      </c>
      <c r="F178" s="3">
        <f t="shared" si="0"/>
        <v>4.0855024995690395E-2</v>
      </c>
      <c r="G178" s="1">
        <v>1531.31</v>
      </c>
      <c r="H178" s="4">
        <f t="shared" si="5"/>
        <v>2.1537412095639943</v>
      </c>
      <c r="I178" s="1">
        <v>49</v>
      </c>
      <c r="J178" s="4">
        <f t="shared" si="1"/>
        <v>31.251224489795916</v>
      </c>
      <c r="K178" s="3">
        <f t="shared" si="2"/>
        <v>6.8917018284106887E-2</v>
      </c>
      <c r="L178" s="1">
        <v>23</v>
      </c>
      <c r="M178" s="3">
        <f t="shared" si="3"/>
        <v>0.46938775510204084</v>
      </c>
      <c r="N178" s="1">
        <v>15</v>
      </c>
      <c r="O178" s="1">
        <f t="shared" si="4"/>
        <v>8</v>
      </c>
      <c r="P178" s="22">
        <f t="shared" si="8"/>
        <v>66.578695652173906</v>
      </c>
    </row>
    <row r="179" spans="1:16" ht="13.2">
      <c r="A179" s="6">
        <v>45410</v>
      </c>
      <c r="B179" s="1" t="s">
        <v>26</v>
      </c>
      <c r="C179" s="1" t="s">
        <v>27</v>
      </c>
      <c r="D179" s="1">
        <v>16256</v>
      </c>
      <c r="E179" s="1">
        <v>750</v>
      </c>
      <c r="F179" s="3">
        <f t="shared" si="0"/>
        <v>4.6136811023622049E-2</v>
      </c>
      <c r="G179" s="1">
        <v>1551.47</v>
      </c>
      <c r="H179" s="4">
        <f t="shared" si="5"/>
        <v>2.0686266666666668</v>
      </c>
      <c r="I179" s="1">
        <v>48</v>
      </c>
      <c r="J179" s="4">
        <f t="shared" si="1"/>
        <v>32.322291666666665</v>
      </c>
      <c r="K179" s="3">
        <f t="shared" si="2"/>
        <v>6.4000000000000001E-2</v>
      </c>
      <c r="L179" s="1">
        <v>24</v>
      </c>
      <c r="M179" s="3">
        <f t="shared" si="3"/>
        <v>0.5</v>
      </c>
      <c r="N179" s="1">
        <v>14</v>
      </c>
      <c r="O179" s="1">
        <f t="shared" si="4"/>
        <v>10</v>
      </c>
      <c r="P179" s="22">
        <f t="shared" si="8"/>
        <v>64.64458333333333</v>
      </c>
    </row>
    <row r="180" spans="1:16" ht="13.2">
      <c r="A180" s="6">
        <v>45411</v>
      </c>
      <c r="B180" s="1" t="s">
        <v>26</v>
      </c>
      <c r="C180" s="1" t="s">
        <v>27</v>
      </c>
      <c r="D180" s="1">
        <v>15704</v>
      </c>
      <c r="E180" s="1">
        <v>825</v>
      </c>
      <c r="F180" s="3">
        <f t="shared" si="0"/>
        <v>5.2534386143657665E-2</v>
      </c>
      <c r="G180" s="1">
        <v>1929.7</v>
      </c>
      <c r="H180" s="4">
        <f t="shared" si="5"/>
        <v>2.3390303030303032</v>
      </c>
      <c r="I180" s="1">
        <v>51</v>
      </c>
      <c r="J180" s="4">
        <f t="shared" si="1"/>
        <v>37.837254901960783</v>
      </c>
      <c r="K180" s="3">
        <f t="shared" si="2"/>
        <v>6.1818181818181821E-2</v>
      </c>
      <c r="L180" s="1">
        <v>22</v>
      </c>
      <c r="M180" s="3">
        <f t="shared" si="3"/>
        <v>0.43137254901960786</v>
      </c>
      <c r="N180" s="1">
        <v>16</v>
      </c>
      <c r="O180" s="1">
        <f t="shared" si="4"/>
        <v>6</v>
      </c>
      <c r="P180" s="22">
        <f t="shared" si="8"/>
        <v>87.713636363636368</v>
      </c>
    </row>
    <row r="181" spans="1:16" ht="13.2">
      <c r="A181" s="6">
        <v>45412</v>
      </c>
      <c r="B181" s="1" t="s">
        <v>26</v>
      </c>
      <c r="C181" s="1" t="s">
        <v>27</v>
      </c>
      <c r="D181" s="1">
        <v>17958</v>
      </c>
      <c r="E181" s="1">
        <v>705</v>
      </c>
      <c r="F181" s="3">
        <f t="shared" si="0"/>
        <v>3.9258269295021721E-2</v>
      </c>
      <c r="G181" s="1">
        <v>1503.99</v>
      </c>
      <c r="H181" s="4">
        <f t="shared" si="5"/>
        <v>2.1333191489361703</v>
      </c>
      <c r="I181" s="1">
        <v>51</v>
      </c>
      <c r="J181" s="4">
        <f t="shared" si="1"/>
        <v>29.49</v>
      </c>
      <c r="K181" s="3">
        <f t="shared" si="2"/>
        <v>7.2340425531914887E-2</v>
      </c>
      <c r="L181" s="1">
        <v>16</v>
      </c>
      <c r="M181" s="3">
        <f t="shared" si="3"/>
        <v>0.31372549019607843</v>
      </c>
      <c r="N181" s="1">
        <v>14</v>
      </c>
      <c r="O181" s="1">
        <f t="shared" si="4"/>
        <v>2</v>
      </c>
      <c r="P181" s="22">
        <f t="shared" si="8"/>
        <v>93.999375000000001</v>
      </c>
    </row>
    <row r="182" spans="1:16" ht="13.2">
      <c r="A182" s="6">
        <v>45383</v>
      </c>
      <c r="B182" s="1" t="s">
        <v>23</v>
      </c>
      <c r="C182" s="1" t="s">
        <v>28</v>
      </c>
      <c r="D182" s="1">
        <v>16076</v>
      </c>
      <c r="E182" s="1">
        <v>891</v>
      </c>
      <c r="F182" s="3">
        <f t="shared" si="0"/>
        <v>5.5424234884299574E-2</v>
      </c>
      <c r="G182" s="1">
        <v>1609.27</v>
      </c>
      <c r="H182" s="4">
        <f t="shared" si="5"/>
        <v>1.8061391694725029</v>
      </c>
      <c r="I182" s="1">
        <v>48</v>
      </c>
      <c r="J182" s="4">
        <f t="shared" si="1"/>
        <v>33.526458333333331</v>
      </c>
      <c r="K182" s="3">
        <f t="shared" si="2"/>
        <v>5.387205387205387E-2</v>
      </c>
      <c r="L182" s="1">
        <v>19</v>
      </c>
      <c r="M182" s="3">
        <f t="shared" si="3"/>
        <v>0.39583333333333331</v>
      </c>
      <c r="N182" s="1">
        <v>16</v>
      </c>
      <c r="O182" s="1">
        <f t="shared" si="4"/>
        <v>3</v>
      </c>
      <c r="P182" s="22">
        <f t="shared" si="8"/>
        <v>84.698421052631574</v>
      </c>
    </row>
    <row r="183" spans="1:16" ht="13.2">
      <c r="A183" s="6">
        <v>45384</v>
      </c>
      <c r="B183" s="1" t="s">
        <v>23</v>
      </c>
      <c r="C183" s="1" t="s">
        <v>28</v>
      </c>
      <c r="D183" s="1">
        <v>16095</v>
      </c>
      <c r="E183" s="1">
        <v>896</v>
      </c>
      <c r="F183" s="3">
        <f t="shared" si="0"/>
        <v>5.5669462566014287E-2</v>
      </c>
      <c r="G183" s="1">
        <v>1741.07</v>
      </c>
      <c r="H183" s="4">
        <f t="shared" si="5"/>
        <v>1.9431584821428571</v>
      </c>
      <c r="I183" s="1">
        <v>47</v>
      </c>
      <c r="J183" s="4">
        <f t="shared" si="1"/>
        <v>37.044042553191488</v>
      </c>
      <c r="K183" s="3">
        <f t="shared" si="2"/>
        <v>5.2455357142857144E-2</v>
      </c>
      <c r="L183" s="1">
        <v>22</v>
      </c>
      <c r="M183" s="3">
        <f t="shared" si="3"/>
        <v>0.46808510638297873</v>
      </c>
      <c r="N183" s="1">
        <v>15</v>
      </c>
      <c r="O183" s="1">
        <f t="shared" si="4"/>
        <v>7</v>
      </c>
      <c r="P183" s="22">
        <f t="shared" si="8"/>
        <v>79.139545454545456</v>
      </c>
    </row>
    <row r="184" spans="1:16" ht="13.2">
      <c r="A184" s="6">
        <v>45385</v>
      </c>
      <c r="B184" s="1" t="s">
        <v>23</v>
      </c>
      <c r="C184" s="1" t="s">
        <v>28</v>
      </c>
      <c r="D184" s="1">
        <v>16397</v>
      </c>
      <c r="E184" s="1">
        <v>860</v>
      </c>
      <c r="F184" s="3">
        <f t="shared" si="0"/>
        <v>5.2448618649753004E-2</v>
      </c>
      <c r="G184" s="1">
        <v>1644.39</v>
      </c>
      <c r="H184" s="4">
        <f t="shared" si="5"/>
        <v>1.9120813953488374</v>
      </c>
      <c r="I184" s="1">
        <v>48</v>
      </c>
      <c r="J184" s="4">
        <f t="shared" si="1"/>
        <v>34.258125</v>
      </c>
      <c r="K184" s="3">
        <f t="shared" si="2"/>
        <v>5.5813953488372092E-2</v>
      </c>
      <c r="L184" s="1">
        <v>21</v>
      </c>
      <c r="M184" s="3">
        <f t="shared" si="3"/>
        <v>0.4375</v>
      </c>
      <c r="N184" s="1">
        <v>10</v>
      </c>
      <c r="O184" s="1">
        <f t="shared" si="4"/>
        <v>11</v>
      </c>
      <c r="P184" s="22">
        <f t="shared" si="8"/>
        <v>78.304285714285726</v>
      </c>
    </row>
    <row r="185" spans="1:16" ht="13.2">
      <c r="A185" s="6">
        <v>45386</v>
      </c>
      <c r="B185" s="1" t="s">
        <v>23</v>
      </c>
      <c r="C185" s="1" t="s">
        <v>28</v>
      </c>
      <c r="D185" s="1">
        <v>17289</v>
      </c>
      <c r="E185" s="1">
        <v>820</v>
      </c>
      <c r="F185" s="3">
        <f t="shared" si="0"/>
        <v>4.7429001098964661E-2</v>
      </c>
      <c r="G185" s="1">
        <v>1601.67</v>
      </c>
      <c r="H185" s="4">
        <f t="shared" si="5"/>
        <v>1.9532560975609756</v>
      </c>
      <c r="I185" s="1">
        <v>48</v>
      </c>
      <c r="J185" s="4">
        <f t="shared" si="1"/>
        <v>33.368124999999999</v>
      </c>
      <c r="K185" s="3">
        <f t="shared" si="2"/>
        <v>5.8536585365853662E-2</v>
      </c>
      <c r="L185" s="1">
        <v>18</v>
      </c>
      <c r="M185" s="3">
        <f t="shared" si="3"/>
        <v>0.375</v>
      </c>
      <c r="N185" s="1">
        <v>14</v>
      </c>
      <c r="O185" s="1">
        <f t="shared" si="4"/>
        <v>4</v>
      </c>
      <c r="P185" s="22">
        <f t="shared" si="8"/>
        <v>88.981666666666669</v>
      </c>
    </row>
    <row r="186" spans="1:16" ht="13.2">
      <c r="A186" s="6">
        <v>45387</v>
      </c>
      <c r="B186" s="1" t="s">
        <v>23</v>
      </c>
      <c r="C186" s="1" t="s">
        <v>28</v>
      </c>
      <c r="D186" s="1">
        <v>14953</v>
      </c>
      <c r="E186" s="1">
        <v>890</v>
      </c>
      <c r="F186" s="3">
        <f t="shared" si="0"/>
        <v>5.9519828796896941E-2</v>
      </c>
      <c r="G186" s="1">
        <v>1868.23</v>
      </c>
      <c r="H186" s="4">
        <f t="shared" si="5"/>
        <v>2.0991348314606744</v>
      </c>
      <c r="I186" s="1">
        <v>48</v>
      </c>
      <c r="J186" s="4">
        <f t="shared" si="1"/>
        <v>38.921458333333334</v>
      </c>
      <c r="K186" s="3">
        <f t="shared" si="2"/>
        <v>5.3932584269662923E-2</v>
      </c>
      <c r="L186" s="1">
        <v>21</v>
      </c>
      <c r="M186" s="3">
        <f t="shared" si="3"/>
        <v>0.4375</v>
      </c>
      <c r="N186" s="1">
        <v>15</v>
      </c>
      <c r="O186" s="1">
        <f t="shared" si="4"/>
        <v>6</v>
      </c>
      <c r="P186" s="22">
        <f t="shared" si="8"/>
        <v>88.963333333333338</v>
      </c>
    </row>
    <row r="187" spans="1:16" ht="13.2">
      <c r="A187" s="6">
        <v>45388</v>
      </c>
      <c r="B187" s="1" t="s">
        <v>23</v>
      </c>
      <c r="C187" s="1" t="s">
        <v>28</v>
      </c>
      <c r="D187" s="1">
        <v>16091</v>
      </c>
      <c r="E187" s="1">
        <v>768</v>
      </c>
      <c r="F187" s="3">
        <f t="shared" si="0"/>
        <v>4.7728543906531598E-2</v>
      </c>
      <c r="G187" s="1">
        <v>1554.18</v>
      </c>
      <c r="H187" s="4">
        <f t="shared" si="5"/>
        <v>2.0236718750000002</v>
      </c>
      <c r="I187" s="1">
        <v>45</v>
      </c>
      <c r="J187" s="4">
        <f t="shared" si="1"/>
        <v>34.537333333333336</v>
      </c>
      <c r="K187" s="3">
        <f t="shared" si="2"/>
        <v>5.859375E-2</v>
      </c>
      <c r="L187" s="1">
        <v>19</v>
      </c>
      <c r="M187" s="3">
        <f t="shared" si="3"/>
        <v>0.42222222222222222</v>
      </c>
      <c r="N187" s="1">
        <v>15</v>
      </c>
      <c r="O187" s="1">
        <f t="shared" si="4"/>
        <v>4</v>
      </c>
      <c r="P187" s="22">
        <f t="shared" si="8"/>
        <v>81.798947368421054</v>
      </c>
    </row>
    <row r="188" spans="1:16" ht="13.2">
      <c r="A188" s="6">
        <v>45389</v>
      </c>
      <c r="B188" s="1" t="s">
        <v>23</v>
      </c>
      <c r="C188" s="1" t="s">
        <v>28</v>
      </c>
      <c r="D188" s="1">
        <v>15608</v>
      </c>
      <c r="E188" s="1">
        <v>787</v>
      </c>
      <c r="F188" s="3">
        <f t="shared" si="0"/>
        <v>5.0422860071758072E-2</v>
      </c>
      <c r="G188" s="1">
        <v>1577.51</v>
      </c>
      <c r="H188" s="4">
        <f t="shared" si="5"/>
        <v>2.0044599745870393</v>
      </c>
      <c r="I188" s="1">
        <v>48</v>
      </c>
      <c r="J188" s="4">
        <f t="shared" si="1"/>
        <v>32.864791666666669</v>
      </c>
      <c r="K188" s="3">
        <f t="shared" si="2"/>
        <v>6.0991105463786534E-2</v>
      </c>
      <c r="L188" s="1">
        <v>16</v>
      </c>
      <c r="M188" s="3">
        <f t="shared" si="3"/>
        <v>0.33333333333333331</v>
      </c>
      <c r="N188" s="1">
        <v>14</v>
      </c>
      <c r="O188" s="1">
        <f t="shared" si="4"/>
        <v>2</v>
      </c>
      <c r="P188" s="22">
        <f t="shared" si="8"/>
        <v>98.594374999999999</v>
      </c>
    </row>
    <row r="189" spans="1:16" ht="13.2">
      <c r="A189" s="6">
        <v>45390</v>
      </c>
      <c r="B189" s="1" t="s">
        <v>23</v>
      </c>
      <c r="C189" s="1" t="s">
        <v>28</v>
      </c>
      <c r="D189" s="1">
        <v>14790</v>
      </c>
      <c r="E189" s="1">
        <v>879</v>
      </c>
      <c r="F189" s="3">
        <f t="shared" si="0"/>
        <v>5.9432048681541581E-2</v>
      </c>
      <c r="G189" s="1">
        <v>1964.07</v>
      </c>
      <c r="H189" s="4">
        <f t="shared" si="5"/>
        <v>2.2344368600682594</v>
      </c>
      <c r="I189" s="1">
        <v>54</v>
      </c>
      <c r="J189" s="4">
        <f t="shared" si="1"/>
        <v>36.371666666666663</v>
      </c>
      <c r="K189" s="3">
        <f t="shared" si="2"/>
        <v>6.1433447098976107E-2</v>
      </c>
      <c r="L189" s="1">
        <v>21</v>
      </c>
      <c r="M189" s="3">
        <f t="shared" si="3"/>
        <v>0.3888888888888889</v>
      </c>
      <c r="N189" s="1">
        <v>19</v>
      </c>
      <c r="O189" s="1">
        <f t="shared" si="4"/>
        <v>2</v>
      </c>
      <c r="P189" s="22">
        <f t="shared" si="8"/>
        <v>93.527142857142849</v>
      </c>
    </row>
    <row r="190" spans="1:16" ht="13.2">
      <c r="A190" s="6">
        <v>45391</v>
      </c>
      <c r="B190" s="1" t="s">
        <v>23</v>
      </c>
      <c r="C190" s="1" t="s">
        <v>28</v>
      </c>
      <c r="D190" s="1">
        <v>16299</v>
      </c>
      <c r="E190" s="1">
        <v>896</v>
      </c>
      <c r="F190" s="3">
        <f t="shared" si="0"/>
        <v>5.4972697711516041E-2</v>
      </c>
      <c r="G190" s="1">
        <v>1500.26</v>
      </c>
      <c r="H190" s="4">
        <f t="shared" si="5"/>
        <v>1.6743973214285715</v>
      </c>
      <c r="I190" s="1">
        <v>53</v>
      </c>
      <c r="J190" s="4">
        <f t="shared" si="1"/>
        <v>28.306792452830187</v>
      </c>
      <c r="K190" s="3">
        <f t="shared" si="2"/>
        <v>5.9151785714285712E-2</v>
      </c>
      <c r="L190" s="1">
        <v>24</v>
      </c>
      <c r="M190" s="3">
        <f t="shared" si="3"/>
        <v>0.45283018867924529</v>
      </c>
      <c r="N190" s="1">
        <v>18</v>
      </c>
      <c r="O190" s="1">
        <f t="shared" si="4"/>
        <v>6</v>
      </c>
      <c r="P190" s="22">
        <f t="shared" si="8"/>
        <v>62.510833333333331</v>
      </c>
    </row>
    <row r="191" spans="1:16" ht="13.2">
      <c r="A191" s="6">
        <v>45392</v>
      </c>
      <c r="B191" s="1" t="s">
        <v>23</v>
      </c>
      <c r="C191" s="1" t="s">
        <v>28</v>
      </c>
      <c r="D191" s="1">
        <v>14790</v>
      </c>
      <c r="E191" s="1">
        <v>749</v>
      </c>
      <c r="F191" s="3">
        <f t="shared" si="0"/>
        <v>5.0642325895875591E-2</v>
      </c>
      <c r="G191" s="1">
        <v>1757.39</v>
      </c>
      <c r="H191" s="4">
        <f t="shared" si="5"/>
        <v>2.3463150867823765</v>
      </c>
      <c r="I191" s="1">
        <v>47</v>
      </c>
      <c r="J191" s="4">
        <f t="shared" si="1"/>
        <v>37.391276595744685</v>
      </c>
      <c r="K191" s="3">
        <f t="shared" si="2"/>
        <v>6.2750333778371165E-2</v>
      </c>
      <c r="L191" s="1">
        <v>18</v>
      </c>
      <c r="M191" s="3">
        <f t="shared" si="3"/>
        <v>0.38297872340425532</v>
      </c>
      <c r="N191" s="1">
        <v>14</v>
      </c>
      <c r="O191" s="1">
        <f t="shared" si="4"/>
        <v>4</v>
      </c>
      <c r="P191" s="22">
        <f t="shared" si="8"/>
        <v>97.63277777777779</v>
      </c>
    </row>
    <row r="192" spans="1:16" ht="13.2">
      <c r="A192" s="6">
        <v>45393</v>
      </c>
      <c r="B192" s="1" t="s">
        <v>23</v>
      </c>
      <c r="C192" s="1" t="s">
        <v>28</v>
      </c>
      <c r="D192" s="1">
        <v>17857</v>
      </c>
      <c r="E192" s="1">
        <v>799</v>
      </c>
      <c r="F192" s="3">
        <f t="shared" si="0"/>
        <v>4.4744357954863638E-2</v>
      </c>
      <c r="G192" s="1">
        <v>1534.59</v>
      </c>
      <c r="H192" s="4">
        <f t="shared" si="5"/>
        <v>1.9206382978723404</v>
      </c>
      <c r="I192" s="1">
        <v>52</v>
      </c>
      <c r="J192" s="4">
        <f t="shared" si="1"/>
        <v>29.511346153846151</v>
      </c>
      <c r="K192" s="3">
        <f t="shared" si="2"/>
        <v>6.5081351689612016E-2</v>
      </c>
      <c r="L192" s="1">
        <v>15</v>
      </c>
      <c r="M192" s="3">
        <f t="shared" si="3"/>
        <v>0.28846153846153844</v>
      </c>
      <c r="N192" s="1">
        <v>12</v>
      </c>
      <c r="O192" s="1">
        <f t="shared" si="4"/>
        <v>3</v>
      </c>
      <c r="P192" s="22">
        <f t="shared" si="8"/>
        <v>102.306</v>
      </c>
    </row>
    <row r="193" spans="1:16" ht="13.2">
      <c r="A193" s="6">
        <v>45394</v>
      </c>
      <c r="B193" s="1" t="s">
        <v>23</v>
      </c>
      <c r="C193" s="1" t="s">
        <v>28</v>
      </c>
      <c r="D193" s="1">
        <v>16652</v>
      </c>
      <c r="E193" s="1">
        <v>714</v>
      </c>
      <c r="F193" s="3">
        <f t="shared" si="0"/>
        <v>4.2877732404515971E-2</v>
      </c>
      <c r="G193" s="1">
        <v>1956.23</v>
      </c>
      <c r="H193" s="4">
        <f t="shared" si="5"/>
        <v>2.7398179271708685</v>
      </c>
      <c r="I193" s="1">
        <v>53</v>
      </c>
      <c r="J193" s="4">
        <f t="shared" si="1"/>
        <v>36.910000000000004</v>
      </c>
      <c r="K193" s="3">
        <f t="shared" si="2"/>
        <v>7.42296918767507E-2</v>
      </c>
      <c r="L193" s="1">
        <v>17</v>
      </c>
      <c r="M193" s="3">
        <f t="shared" si="3"/>
        <v>0.32075471698113206</v>
      </c>
      <c r="N193" s="1">
        <v>10</v>
      </c>
      <c r="O193" s="1">
        <f t="shared" si="4"/>
        <v>7</v>
      </c>
      <c r="P193" s="22">
        <f t="shared" si="8"/>
        <v>115.07235294117648</v>
      </c>
    </row>
    <row r="194" spans="1:16" ht="13.2">
      <c r="A194" s="6">
        <v>45395</v>
      </c>
      <c r="B194" s="1" t="s">
        <v>23</v>
      </c>
      <c r="C194" s="1" t="s">
        <v>28</v>
      </c>
      <c r="D194" s="1">
        <v>15091</v>
      </c>
      <c r="E194" s="1">
        <v>737</v>
      </c>
      <c r="F194" s="3">
        <f t="shared" si="0"/>
        <v>4.883705519846266E-2</v>
      </c>
      <c r="G194" s="1">
        <v>1773.49</v>
      </c>
      <c r="H194" s="4">
        <f t="shared" si="5"/>
        <v>2.4063636363636363</v>
      </c>
      <c r="I194" s="1">
        <v>52</v>
      </c>
      <c r="J194" s="4">
        <f t="shared" si="1"/>
        <v>34.105576923076924</v>
      </c>
      <c r="K194" s="3">
        <f t="shared" si="2"/>
        <v>7.055630936227951E-2</v>
      </c>
      <c r="L194" s="1">
        <v>20</v>
      </c>
      <c r="M194" s="3">
        <f t="shared" si="3"/>
        <v>0.38461538461538464</v>
      </c>
      <c r="N194" s="1">
        <v>14</v>
      </c>
      <c r="O194" s="1">
        <f t="shared" si="4"/>
        <v>6</v>
      </c>
      <c r="P194" s="22">
        <f t="shared" si="8"/>
        <v>88.674499999999995</v>
      </c>
    </row>
    <row r="195" spans="1:16" ht="13.2">
      <c r="A195" s="6">
        <v>45396</v>
      </c>
      <c r="B195" s="1" t="s">
        <v>23</v>
      </c>
      <c r="C195" s="1" t="s">
        <v>28</v>
      </c>
      <c r="D195" s="1">
        <v>15938</v>
      </c>
      <c r="E195" s="1">
        <v>823</v>
      </c>
      <c r="F195" s="3">
        <f t="shared" si="0"/>
        <v>5.1637595683272683E-2</v>
      </c>
      <c r="G195" s="1">
        <v>1521.22</v>
      </c>
      <c r="H195" s="4">
        <f t="shared" si="5"/>
        <v>1.8483839611178614</v>
      </c>
      <c r="I195" s="1">
        <v>52</v>
      </c>
      <c r="J195" s="4">
        <f t="shared" si="1"/>
        <v>29.254230769230769</v>
      </c>
      <c r="K195" s="3">
        <f t="shared" si="2"/>
        <v>6.3183475091130009E-2</v>
      </c>
      <c r="L195" s="1">
        <v>16</v>
      </c>
      <c r="M195" s="3">
        <f t="shared" si="3"/>
        <v>0.30769230769230771</v>
      </c>
      <c r="N195" s="1">
        <v>16</v>
      </c>
      <c r="O195" s="1">
        <f t="shared" si="4"/>
        <v>0</v>
      </c>
      <c r="P195" s="22">
        <f t="shared" ref="P195:P258" si="9">G195/L195</f>
        <v>95.076250000000002</v>
      </c>
    </row>
    <row r="196" spans="1:16" ht="13.2">
      <c r="A196" s="6">
        <v>45397</v>
      </c>
      <c r="B196" s="1" t="s">
        <v>23</v>
      </c>
      <c r="C196" s="1" t="s">
        <v>28</v>
      </c>
      <c r="D196" s="1">
        <v>17946</v>
      </c>
      <c r="E196" s="1">
        <v>825</v>
      </c>
      <c r="F196" s="3">
        <f t="shared" si="0"/>
        <v>4.5971247074557006E-2</v>
      </c>
      <c r="G196" s="1">
        <v>1512.29</v>
      </c>
      <c r="H196" s="4">
        <f t="shared" si="5"/>
        <v>1.8330787878787878</v>
      </c>
      <c r="I196" s="1">
        <v>53</v>
      </c>
      <c r="J196" s="4">
        <f t="shared" si="1"/>
        <v>28.53377358490566</v>
      </c>
      <c r="K196" s="3">
        <f t="shared" si="2"/>
        <v>6.424242424242424E-2</v>
      </c>
      <c r="L196" s="1">
        <v>15</v>
      </c>
      <c r="M196" s="3">
        <f t="shared" si="3"/>
        <v>0.28301886792452829</v>
      </c>
      <c r="N196" s="1">
        <v>10</v>
      </c>
      <c r="O196" s="1">
        <f t="shared" si="4"/>
        <v>5</v>
      </c>
      <c r="P196" s="22">
        <f t="shared" si="9"/>
        <v>100.81933333333333</v>
      </c>
    </row>
    <row r="197" spans="1:16" ht="13.2">
      <c r="A197" s="6">
        <v>45398</v>
      </c>
      <c r="B197" s="1" t="s">
        <v>23</v>
      </c>
      <c r="C197" s="1" t="s">
        <v>28</v>
      </c>
      <c r="D197" s="1">
        <v>14317</v>
      </c>
      <c r="E197" s="1">
        <v>897</v>
      </c>
      <c r="F197" s="3">
        <f t="shared" si="0"/>
        <v>6.2652790389047988E-2</v>
      </c>
      <c r="G197" s="1">
        <v>1884.14</v>
      </c>
      <c r="H197" s="4">
        <f t="shared" si="5"/>
        <v>2.100490523968785</v>
      </c>
      <c r="I197" s="1">
        <v>49</v>
      </c>
      <c r="J197" s="4">
        <f t="shared" si="1"/>
        <v>38.451836734693877</v>
      </c>
      <c r="K197" s="3">
        <f t="shared" si="2"/>
        <v>5.4626532887402456E-2</v>
      </c>
      <c r="L197" s="1">
        <v>23</v>
      </c>
      <c r="M197" s="3">
        <f t="shared" si="3"/>
        <v>0.46938775510204084</v>
      </c>
      <c r="N197" s="1">
        <v>14</v>
      </c>
      <c r="O197" s="1">
        <f t="shared" si="4"/>
        <v>9</v>
      </c>
      <c r="P197" s="22">
        <f t="shared" si="9"/>
        <v>81.919130434782616</v>
      </c>
    </row>
    <row r="198" spans="1:16" ht="13.2">
      <c r="A198" s="6">
        <v>45399</v>
      </c>
      <c r="B198" s="1" t="s">
        <v>23</v>
      </c>
      <c r="C198" s="1" t="s">
        <v>28</v>
      </c>
      <c r="D198" s="1">
        <v>15767</v>
      </c>
      <c r="E198" s="1">
        <v>886</v>
      </c>
      <c r="F198" s="3">
        <f t="shared" si="0"/>
        <v>5.6193315151899535E-2</v>
      </c>
      <c r="G198" s="1">
        <v>1645.53</v>
      </c>
      <c r="H198" s="4">
        <f t="shared" si="5"/>
        <v>1.8572573363431151</v>
      </c>
      <c r="I198" s="1">
        <v>50</v>
      </c>
      <c r="J198" s="4">
        <f t="shared" si="1"/>
        <v>32.910600000000002</v>
      </c>
      <c r="K198" s="3">
        <f t="shared" si="2"/>
        <v>5.6433408577878104E-2</v>
      </c>
      <c r="L198" s="1">
        <v>17</v>
      </c>
      <c r="M198" s="3">
        <f t="shared" si="3"/>
        <v>0.34</v>
      </c>
      <c r="N198" s="1">
        <v>11</v>
      </c>
      <c r="O198" s="1">
        <f t="shared" si="4"/>
        <v>6</v>
      </c>
      <c r="P198" s="22">
        <f t="shared" si="9"/>
        <v>96.795882352941177</v>
      </c>
    </row>
    <row r="199" spans="1:16" ht="13.2">
      <c r="A199" s="6">
        <v>45400</v>
      </c>
      <c r="B199" s="1" t="s">
        <v>23</v>
      </c>
      <c r="C199" s="1" t="s">
        <v>28</v>
      </c>
      <c r="D199" s="1">
        <v>15952</v>
      </c>
      <c r="E199" s="1">
        <v>813</v>
      </c>
      <c r="F199" s="3">
        <f t="shared" si="0"/>
        <v>5.0965396188565694E-2</v>
      </c>
      <c r="G199" s="1">
        <v>1658.77</v>
      </c>
      <c r="H199" s="4">
        <f t="shared" si="5"/>
        <v>2.0403075030750308</v>
      </c>
      <c r="I199" s="1">
        <v>47</v>
      </c>
      <c r="J199" s="4">
        <f t="shared" si="1"/>
        <v>35.292978723404254</v>
      </c>
      <c r="K199" s="3">
        <f t="shared" si="2"/>
        <v>5.7810578105781059E-2</v>
      </c>
      <c r="L199" s="1">
        <v>22</v>
      </c>
      <c r="M199" s="3">
        <f t="shared" si="3"/>
        <v>0.46808510638297873</v>
      </c>
      <c r="N199" s="1">
        <v>12</v>
      </c>
      <c r="O199" s="1">
        <f t="shared" si="4"/>
        <v>10</v>
      </c>
      <c r="P199" s="22">
        <f t="shared" si="9"/>
        <v>75.398636363636356</v>
      </c>
    </row>
    <row r="200" spans="1:16" ht="13.2">
      <c r="A200" s="6">
        <v>45401</v>
      </c>
      <c r="B200" s="1" t="s">
        <v>23</v>
      </c>
      <c r="C200" s="1" t="s">
        <v>28</v>
      </c>
      <c r="D200" s="1">
        <v>15013</v>
      </c>
      <c r="E200" s="1">
        <v>848</v>
      </c>
      <c r="F200" s="3">
        <f t="shared" si="0"/>
        <v>5.6484380203823355E-2</v>
      </c>
      <c r="G200" s="1">
        <v>1530.52</v>
      </c>
      <c r="H200" s="4">
        <f t="shared" si="5"/>
        <v>1.8048584905660376</v>
      </c>
      <c r="I200" s="1">
        <v>54</v>
      </c>
      <c r="J200" s="4">
        <f t="shared" si="1"/>
        <v>28.342962962962961</v>
      </c>
      <c r="K200" s="3">
        <f t="shared" si="2"/>
        <v>6.3679245283018868E-2</v>
      </c>
      <c r="L200" s="1">
        <v>18</v>
      </c>
      <c r="M200" s="3">
        <f t="shared" si="3"/>
        <v>0.33333333333333331</v>
      </c>
      <c r="N200" s="1">
        <v>14</v>
      </c>
      <c r="O200" s="1">
        <f t="shared" si="4"/>
        <v>4</v>
      </c>
      <c r="P200" s="22">
        <f t="shared" si="9"/>
        <v>85.028888888888886</v>
      </c>
    </row>
    <row r="201" spans="1:16" ht="13.2">
      <c r="A201" s="6">
        <v>45402</v>
      </c>
      <c r="B201" s="1" t="s">
        <v>23</v>
      </c>
      <c r="C201" s="1" t="s">
        <v>28</v>
      </c>
      <c r="D201" s="1">
        <v>17333</v>
      </c>
      <c r="E201" s="1">
        <v>881</v>
      </c>
      <c r="F201" s="3">
        <f t="shared" si="0"/>
        <v>5.082790053654878E-2</v>
      </c>
      <c r="G201" s="1">
        <v>1620.39</v>
      </c>
      <c r="H201" s="4">
        <f t="shared" si="5"/>
        <v>1.8392622020431328</v>
      </c>
      <c r="I201" s="1">
        <v>47</v>
      </c>
      <c r="J201" s="4">
        <f t="shared" si="1"/>
        <v>34.476382978723407</v>
      </c>
      <c r="K201" s="3">
        <f t="shared" si="2"/>
        <v>5.3348467650397274E-2</v>
      </c>
      <c r="L201" s="1">
        <v>17</v>
      </c>
      <c r="M201" s="3">
        <f t="shared" si="3"/>
        <v>0.36170212765957449</v>
      </c>
      <c r="N201" s="1">
        <v>14</v>
      </c>
      <c r="O201" s="1">
        <f t="shared" si="4"/>
        <v>3</v>
      </c>
      <c r="P201" s="22">
        <f t="shared" si="9"/>
        <v>95.317058823529422</v>
      </c>
    </row>
    <row r="202" spans="1:16" ht="13.2">
      <c r="A202" s="6">
        <v>45403</v>
      </c>
      <c r="B202" s="1" t="s">
        <v>23</v>
      </c>
      <c r="C202" s="1" t="s">
        <v>28</v>
      </c>
      <c r="D202" s="1">
        <v>17815</v>
      </c>
      <c r="E202" s="1">
        <v>870</v>
      </c>
      <c r="F202" s="3">
        <f t="shared" si="0"/>
        <v>4.8835251192815045E-2</v>
      </c>
      <c r="G202" s="1">
        <v>1680.05</v>
      </c>
      <c r="H202" s="4">
        <f t="shared" si="5"/>
        <v>1.9310919540229885</v>
      </c>
      <c r="I202" s="1">
        <v>52</v>
      </c>
      <c r="J202" s="4">
        <f t="shared" si="1"/>
        <v>32.308653846153845</v>
      </c>
      <c r="K202" s="3">
        <f t="shared" si="2"/>
        <v>5.9770114942528735E-2</v>
      </c>
      <c r="L202" s="1">
        <v>16</v>
      </c>
      <c r="M202" s="3">
        <f t="shared" si="3"/>
        <v>0.30769230769230771</v>
      </c>
      <c r="N202" s="1">
        <v>14</v>
      </c>
      <c r="O202" s="1">
        <f t="shared" si="4"/>
        <v>2</v>
      </c>
      <c r="P202" s="22">
        <f t="shared" si="9"/>
        <v>105.003125</v>
      </c>
    </row>
    <row r="203" spans="1:16" ht="13.2">
      <c r="A203" s="6">
        <v>45404</v>
      </c>
      <c r="B203" s="1" t="s">
        <v>23</v>
      </c>
      <c r="C203" s="1" t="s">
        <v>28</v>
      </c>
      <c r="D203" s="1">
        <v>15153</v>
      </c>
      <c r="E203" s="1">
        <v>867</v>
      </c>
      <c r="F203" s="3">
        <f t="shared" si="0"/>
        <v>5.7216392793506238E-2</v>
      </c>
      <c r="G203" s="1">
        <v>1501.2</v>
      </c>
      <c r="H203" s="4">
        <f t="shared" si="5"/>
        <v>1.7314878892733565</v>
      </c>
      <c r="I203" s="1">
        <v>46</v>
      </c>
      <c r="J203" s="4">
        <f t="shared" si="1"/>
        <v>32.634782608695652</v>
      </c>
      <c r="K203" s="3">
        <f t="shared" si="2"/>
        <v>5.3056516724336797E-2</v>
      </c>
      <c r="L203" s="1">
        <v>16</v>
      </c>
      <c r="M203" s="3">
        <f t="shared" si="3"/>
        <v>0.34782608695652173</v>
      </c>
      <c r="N203" s="1">
        <v>12</v>
      </c>
      <c r="O203" s="1">
        <f t="shared" si="4"/>
        <v>4</v>
      </c>
      <c r="P203" s="22">
        <f t="shared" si="9"/>
        <v>93.825000000000003</v>
      </c>
    </row>
    <row r="204" spans="1:16" ht="13.2">
      <c r="A204" s="6">
        <v>45405</v>
      </c>
      <c r="B204" s="1" t="s">
        <v>23</v>
      </c>
      <c r="C204" s="1" t="s">
        <v>28</v>
      </c>
      <c r="D204" s="1">
        <v>17418</v>
      </c>
      <c r="E204" s="1">
        <v>898</v>
      </c>
      <c r="F204" s="3">
        <f t="shared" si="0"/>
        <v>5.1555861752210358E-2</v>
      </c>
      <c r="G204" s="1">
        <v>1602.39</v>
      </c>
      <c r="H204" s="4">
        <f t="shared" si="5"/>
        <v>1.7843986636971048</v>
      </c>
      <c r="I204" s="1">
        <v>51</v>
      </c>
      <c r="J204" s="4">
        <f t="shared" si="1"/>
        <v>31.419411764705885</v>
      </c>
      <c r="K204" s="3">
        <f t="shared" si="2"/>
        <v>5.6792873051224942E-2</v>
      </c>
      <c r="L204" s="1">
        <v>18</v>
      </c>
      <c r="M204" s="3">
        <f t="shared" si="3"/>
        <v>0.35294117647058826</v>
      </c>
      <c r="N204" s="1">
        <v>11</v>
      </c>
      <c r="O204" s="1">
        <f t="shared" si="4"/>
        <v>7</v>
      </c>
      <c r="P204" s="22">
        <f t="shared" si="9"/>
        <v>89.021666666666675</v>
      </c>
    </row>
    <row r="205" spans="1:16" ht="13.2">
      <c r="A205" s="6">
        <v>45406</v>
      </c>
      <c r="B205" s="1" t="s">
        <v>23</v>
      </c>
      <c r="C205" s="1" t="s">
        <v>28</v>
      </c>
      <c r="D205" s="1">
        <v>16745</v>
      </c>
      <c r="E205" s="1">
        <v>751</v>
      </c>
      <c r="F205" s="3">
        <f t="shared" si="0"/>
        <v>4.4849208719020602E-2</v>
      </c>
      <c r="G205" s="1">
        <v>1615.06</v>
      </c>
      <c r="H205" s="4">
        <f t="shared" si="5"/>
        <v>2.1505459387483357</v>
      </c>
      <c r="I205" s="1">
        <v>54</v>
      </c>
      <c r="J205" s="4">
        <f t="shared" si="1"/>
        <v>29.908518518518516</v>
      </c>
      <c r="K205" s="3">
        <f t="shared" si="2"/>
        <v>7.1904127829560585E-2</v>
      </c>
      <c r="L205" s="1">
        <v>22</v>
      </c>
      <c r="M205" s="3">
        <f t="shared" si="3"/>
        <v>0.40740740740740738</v>
      </c>
      <c r="N205" s="1">
        <v>16</v>
      </c>
      <c r="O205" s="1">
        <f t="shared" si="4"/>
        <v>6</v>
      </c>
      <c r="P205" s="22">
        <f t="shared" si="9"/>
        <v>73.411818181818177</v>
      </c>
    </row>
    <row r="206" spans="1:16" ht="13.2">
      <c r="A206" s="6">
        <v>45407</v>
      </c>
      <c r="B206" s="1" t="s">
        <v>23</v>
      </c>
      <c r="C206" s="1" t="s">
        <v>28</v>
      </c>
      <c r="D206" s="1">
        <v>14925</v>
      </c>
      <c r="E206" s="1">
        <v>725</v>
      </c>
      <c r="F206" s="3">
        <f t="shared" si="0"/>
        <v>4.8576214405360134E-2</v>
      </c>
      <c r="G206" s="1">
        <v>1935.29</v>
      </c>
      <c r="H206" s="4">
        <f t="shared" si="5"/>
        <v>2.669365517241379</v>
      </c>
      <c r="I206" s="1">
        <v>53</v>
      </c>
      <c r="J206" s="4">
        <f t="shared" si="1"/>
        <v>36.514905660377359</v>
      </c>
      <c r="K206" s="3">
        <f t="shared" si="2"/>
        <v>7.3103448275862071E-2</v>
      </c>
      <c r="L206" s="1">
        <v>23</v>
      </c>
      <c r="M206" s="3">
        <f t="shared" si="3"/>
        <v>0.43396226415094341</v>
      </c>
      <c r="N206" s="1">
        <v>15</v>
      </c>
      <c r="O206" s="1">
        <f t="shared" si="4"/>
        <v>8</v>
      </c>
      <c r="P206" s="22">
        <f t="shared" si="9"/>
        <v>84.143043478260864</v>
      </c>
    </row>
    <row r="207" spans="1:16" ht="13.2">
      <c r="A207" s="6">
        <v>45408</v>
      </c>
      <c r="B207" s="1" t="s">
        <v>23</v>
      </c>
      <c r="C207" s="1" t="s">
        <v>28</v>
      </c>
      <c r="D207" s="1">
        <v>15060</v>
      </c>
      <c r="E207" s="1">
        <v>892</v>
      </c>
      <c r="F207" s="3">
        <f t="shared" si="0"/>
        <v>5.9229747675962813E-2</v>
      </c>
      <c r="G207" s="1">
        <v>1531.92</v>
      </c>
      <c r="H207" s="4">
        <f t="shared" si="5"/>
        <v>1.7173991031390134</v>
      </c>
      <c r="I207" s="1">
        <v>52</v>
      </c>
      <c r="J207" s="4">
        <f t="shared" si="1"/>
        <v>29.46</v>
      </c>
      <c r="K207" s="3">
        <f t="shared" si="2"/>
        <v>5.829596412556054E-2</v>
      </c>
      <c r="L207" s="1">
        <v>20</v>
      </c>
      <c r="M207" s="3">
        <f t="shared" si="3"/>
        <v>0.38461538461538464</v>
      </c>
      <c r="N207" s="1">
        <v>11</v>
      </c>
      <c r="O207" s="1">
        <f t="shared" si="4"/>
        <v>9</v>
      </c>
      <c r="P207" s="22">
        <f t="shared" si="9"/>
        <v>76.596000000000004</v>
      </c>
    </row>
    <row r="208" spans="1:16" ht="13.2">
      <c r="A208" s="6">
        <v>45409</v>
      </c>
      <c r="B208" s="1" t="s">
        <v>23</v>
      </c>
      <c r="C208" s="1" t="s">
        <v>28</v>
      </c>
      <c r="D208" s="1">
        <v>15916</v>
      </c>
      <c r="E208" s="1">
        <v>725</v>
      </c>
      <c r="F208" s="3">
        <f t="shared" si="0"/>
        <v>4.5551646142246799E-2</v>
      </c>
      <c r="G208" s="1">
        <v>1931.4</v>
      </c>
      <c r="H208" s="4">
        <f t="shared" si="5"/>
        <v>2.6640000000000001</v>
      </c>
      <c r="I208" s="1">
        <v>52</v>
      </c>
      <c r="J208" s="4">
        <f t="shared" si="1"/>
        <v>37.142307692307696</v>
      </c>
      <c r="K208" s="3">
        <f t="shared" si="2"/>
        <v>7.1724137931034479E-2</v>
      </c>
      <c r="L208" s="1">
        <v>17</v>
      </c>
      <c r="M208" s="3">
        <f t="shared" si="3"/>
        <v>0.32692307692307693</v>
      </c>
      <c r="N208" s="1">
        <v>17</v>
      </c>
      <c r="O208" s="1">
        <f t="shared" si="4"/>
        <v>0</v>
      </c>
      <c r="P208" s="22">
        <f t="shared" si="9"/>
        <v>113.61176470588236</v>
      </c>
    </row>
    <row r="209" spans="1:16" ht="13.2">
      <c r="A209" s="6">
        <v>45410</v>
      </c>
      <c r="B209" s="1" t="s">
        <v>23</v>
      </c>
      <c r="C209" s="1" t="s">
        <v>28</v>
      </c>
      <c r="D209" s="1">
        <v>16502</v>
      </c>
      <c r="E209" s="1">
        <v>827</v>
      </c>
      <c r="F209" s="3">
        <f t="shared" si="0"/>
        <v>5.0115137559083749E-2</v>
      </c>
      <c r="G209" s="1">
        <v>1985.09</v>
      </c>
      <c r="H209" s="4">
        <f t="shared" si="5"/>
        <v>2.4003506650544133</v>
      </c>
      <c r="I209" s="1">
        <v>46</v>
      </c>
      <c r="J209" s="4">
        <f t="shared" si="1"/>
        <v>43.154130434782608</v>
      </c>
      <c r="K209" s="3">
        <f t="shared" si="2"/>
        <v>5.5622732769044739E-2</v>
      </c>
      <c r="L209" s="1">
        <v>18</v>
      </c>
      <c r="M209" s="3">
        <f t="shared" si="3"/>
        <v>0.39130434782608697</v>
      </c>
      <c r="N209" s="1">
        <v>12</v>
      </c>
      <c r="O209" s="1">
        <f t="shared" si="4"/>
        <v>6</v>
      </c>
      <c r="P209" s="22">
        <f t="shared" si="9"/>
        <v>110.28277777777777</v>
      </c>
    </row>
    <row r="210" spans="1:16" ht="13.2">
      <c r="A210" s="6">
        <v>45411</v>
      </c>
      <c r="B210" s="1" t="s">
        <v>23</v>
      </c>
      <c r="C210" s="1" t="s">
        <v>28</v>
      </c>
      <c r="D210" s="1">
        <v>17681</v>
      </c>
      <c r="E210" s="1">
        <v>845</v>
      </c>
      <c r="F210" s="3">
        <f t="shared" si="0"/>
        <v>4.7791414512753802E-2</v>
      </c>
      <c r="G210" s="1">
        <v>1749.47</v>
      </c>
      <c r="H210" s="4">
        <f t="shared" si="5"/>
        <v>2.070378698224852</v>
      </c>
      <c r="I210" s="1">
        <v>47</v>
      </c>
      <c r="J210" s="4">
        <f t="shared" si="1"/>
        <v>37.222765957446811</v>
      </c>
      <c r="K210" s="3">
        <f t="shared" si="2"/>
        <v>5.562130177514793E-2</v>
      </c>
      <c r="L210" s="1">
        <v>19</v>
      </c>
      <c r="M210" s="3">
        <f t="shared" si="3"/>
        <v>0.40425531914893614</v>
      </c>
      <c r="N210" s="1">
        <v>16</v>
      </c>
      <c r="O210" s="1">
        <f t="shared" si="4"/>
        <v>3</v>
      </c>
      <c r="P210" s="22">
        <f t="shared" si="9"/>
        <v>92.07736842105264</v>
      </c>
    </row>
    <row r="211" spans="1:16" ht="13.2">
      <c r="A211" s="6">
        <v>45412</v>
      </c>
      <c r="B211" s="1" t="s">
        <v>23</v>
      </c>
      <c r="C211" s="1" t="s">
        <v>28</v>
      </c>
      <c r="D211" s="1">
        <v>17276</v>
      </c>
      <c r="E211" s="1">
        <v>822</v>
      </c>
      <c r="F211" s="3">
        <f t="shared" si="0"/>
        <v>4.7580458439453577E-2</v>
      </c>
      <c r="G211" s="1">
        <v>1867.64</v>
      </c>
      <c r="H211" s="4">
        <f t="shared" si="5"/>
        <v>2.2720681265206815</v>
      </c>
      <c r="I211" s="1">
        <v>48</v>
      </c>
      <c r="J211" s="4">
        <f t="shared" si="1"/>
        <v>38.909166666666671</v>
      </c>
      <c r="K211" s="3">
        <f t="shared" si="2"/>
        <v>5.8394160583941604E-2</v>
      </c>
      <c r="L211" s="1">
        <v>23</v>
      </c>
      <c r="M211" s="3">
        <f t="shared" si="3"/>
        <v>0.47916666666666669</v>
      </c>
      <c r="N211" s="1">
        <v>18</v>
      </c>
      <c r="O211" s="1">
        <f t="shared" si="4"/>
        <v>5</v>
      </c>
      <c r="P211" s="22">
        <f t="shared" si="9"/>
        <v>81.201739130434788</v>
      </c>
    </row>
    <row r="212" spans="1:16" ht="13.2">
      <c r="A212" s="6">
        <v>45383</v>
      </c>
      <c r="B212" s="1" t="s">
        <v>25</v>
      </c>
      <c r="C212" s="1" t="s">
        <v>28</v>
      </c>
      <c r="D212" s="1">
        <v>15429</v>
      </c>
      <c r="E212" s="1">
        <v>745</v>
      </c>
      <c r="F212" s="3">
        <f t="shared" si="0"/>
        <v>4.8285695767710156E-2</v>
      </c>
      <c r="G212" s="1">
        <v>1850.36</v>
      </c>
      <c r="H212" s="4">
        <f t="shared" si="5"/>
        <v>2.4837046979865769</v>
      </c>
      <c r="I212" s="1">
        <v>46</v>
      </c>
      <c r="J212" s="4">
        <f t="shared" si="1"/>
        <v>40.225217391304348</v>
      </c>
      <c r="K212" s="3">
        <f t="shared" si="2"/>
        <v>6.174496644295302E-2</v>
      </c>
      <c r="L212" s="1">
        <v>17</v>
      </c>
      <c r="M212" s="3">
        <f t="shared" si="3"/>
        <v>0.36956521739130432</v>
      </c>
      <c r="N212" s="1">
        <v>10</v>
      </c>
      <c r="O212" s="1">
        <f t="shared" si="4"/>
        <v>7</v>
      </c>
      <c r="P212" s="22">
        <f t="shared" si="9"/>
        <v>108.84470588235294</v>
      </c>
    </row>
    <row r="213" spans="1:16" ht="13.2">
      <c r="A213" s="6">
        <v>45384</v>
      </c>
      <c r="B213" s="1" t="s">
        <v>25</v>
      </c>
      <c r="C213" s="1" t="s">
        <v>28</v>
      </c>
      <c r="D213" s="1">
        <v>16444</v>
      </c>
      <c r="E213" s="1">
        <v>809</v>
      </c>
      <c r="F213" s="3">
        <f t="shared" si="0"/>
        <v>4.9197275602043296E-2</v>
      </c>
      <c r="G213" s="1">
        <v>1749.64</v>
      </c>
      <c r="H213" s="4">
        <f t="shared" si="5"/>
        <v>2.1627194066749076</v>
      </c>
      <c r="I213" s="1">
        <v>48</v>
      </c>
      <c r="J213" s="4">
        <f t="shared" si="1"/>
        <v>36.450833333333335</v>
      </c>
      <c r="K213" s="3">
        <f t="shared" si="2"/>
        <v>5.9332509270704575E-2</v>
      </c>
      <c r="L213" s="1">
        <v>15</v>
      </c>
      <c r="M213" s="3">
        <f t="shared" si="3"/>
        <v>0.3125</v>
      </c>
      <c r="N213" s="1">
        <v>14</v>
      </c>
      <c r="O213" s="1">
        <f t="shared" si="4"/>
        <v>1</v>
      </c>
      <c r="P213" s="22">
        <f t="shared" si="9"/>
        <v>116.64266666666667</v>
      </c>
    </row>
    <row r="214" spans="1:16" ht="13.2">
      <c r="A214" s="6">
        <v>45385</v>
      </c>
      <c r="B214" s="1" t="s">
        <v>25</v>
      </c>
      <c r="C214" s="1" t="s">
        <v>28</v>
      </c>
      <c r="D214" s="1">
        <v>14901</v>
      </c>
      <c r="E214" s="1">
        <v>846</v>
      </c>
      <c r="F214" s="3">
        <f t="shared" si="0"/>
        <v>5.6774713106502922E-2</v>
      </c>
      <c r="G214" s="1">
        <v>1729.07</v>
      </c>
      <c r="H214" s="4">
        <f t="shared" si="5"/>
        <v>2.0438179669030734</v>
      </c>
      <c r="I214" s="1">
        <v>54</v>
      </c>
      <c r="J214" s="4">
        <f t="shared" si="1"/>
        <v>32.019814814814815</v>
      </c>
      <c r="K214" s="3">
        <f t="shared" si="2"/>
        <v>6.3829787234042548E-2</v>
      </c>
      <c r="L214" s="1">
        <v>18</v>
      </c>
      <c r="M214" s="3">
        <f t="shared" si="3"/>
        <v>0.33333333333333331</v>
      </c>
      <c r="N214" s="1">
        <v>11</v>
      </c>
      <c r="O214" s="1">
        <f t="shared" si="4"/>
        <v>7</v>
      </c>
      <c r="P214" s="22">
        <f t="shared" si="9"/>
        <v>96.059444444444438</v>
      </c>
    </row>
    <row r="215" spans="1:16" ht="13.2">
      <c r="A215" s="6">
        <v>45386</v>
      </c>
      <c r="B215" s="1" t="s">
        <v>25</v>
      </c>
      <c r="C215" s="1" t="s">
        <v>28</v>
      </c>
      <c r="D215" s="1">
        <v>17563</v>
      </c>
      <c r="E215" s="1">
        <v>748</v>
      </c>
      <c r="F215" s="3">
        <f t="shared" si="0"/>
        <v>4.2589534817514089E-2</v>
      </c>
      <c r="G215" s="1">
        <v>1710.35</v>
      </c>
      <c r="H215" s="4">
        <f t="shared" si="5"/>
        <v>2.2865641711229947</v>
      </c>
      <c r="I215" s="1">
        <v>53</v>
      </c>
      <c r="J215" s="4">
        <f t="shared" si="1"/>
        <v>32.270754716981131</v>
      </c>
      <c r="K215" s="3">
        <f t="shared" si="2"/>
        <v>7.0855614973262038E-2</v>
      </c>
      <c r="L215" s="1">
        <v>17</v>
      </c>
      <c r="M215" s="3">
        <f t="shared" si="3"/>
        <v>0.32075471698113206</v>
      </c>
      <c r="N215" s="1">
        <v>10</v>
      </c>
      <c r="O215" s="1">
        <f t="shared" si="4"/>
        <v>7</v>
      </c>
      <c r="P215" s="22">
        <f t="shared" si="9"/>
        <v>100.60882352941177</v>
      </c>
    </row>
    <row r="216" spans="1:16" ht="13.2">
      <c r="A216" s="6">
        <v>45387</v>
      </c>
      <c r="B216" s="1" t="s">
        <v>25</v>
      </c>
      <c r="C216" s="1" t="s">
        <v>28</v>
      </c>
      <c r="D216" s="1">
        <v>14271</v>
      </c>
      <c r="E216" s="1">
        <v>796</v>
      </c>
      <c r="F216" s="3">
        <f t="shared" si="0"/>
        <v>5.5777450774297528E-2</v>
      </c>
      <c r="G216" s="1">
        <v>1919.21</v>
      </c>
      <c r="H216" s="4">
        <f t="shared" si="5"/>
        <v>2.4110678391959799</v>
      </c>
      <c r="I216" s="1">
        <v>45</v>
      </c>
      <c r="J216" s="4">
        <f t="shared" si="1"/>
        <v>42.649111111111111</v>
      </c>
      <c r="K216" s="3">
        <f t="shared" si="2"/>
        <v>5.6532663316582916E-2</v>
      </c>
      <c r="L216" s="1">
        <v>18</v>
      </c>
      <c r="M216" s="3">
        <f t="shared" si="3"/>
        <v>0.4</v>
      </c>
      <c r="N216" s="1">
        <v>16</v>
      </c>
      <c r="O216" s="1">
        <f t="shared" si="4"/>
        <v>2</v>
      </c>
      <c r="P216" s="22">
        <f t="shared" si="9"/>
        <v>106.62277777777778</v>
      </c>
    </row>
    <row r="217" spans="1:16" ht="13.2">
      <c r="A217" s="6">
        <v>45388</v>
      </c>
      <c r="B217" s="1" t="s">
        <v>25</v>
      </c>
      <c r="C217" s="1" t="s">
        <v>28</v>
      </c>
      <c r="D217" s="1">
        <v>16894</v>
      </c>
      <c r="E217" s="1">
        <v>791</v>
      </c>
      <c r="F217" s="3">
        <f t="shared" si="0"/>
        <v>4.6821356694684506E-2</v>
      </c>
      <c r="G217" s="1">
        <v>1611.4</v>
      </c>
      <c r="H217" s="4">
        <f t="shared" si="5"/>
        <v>2.0371681415929204</v>
      </c>
      <c r="I217" s="1">
        <v>48</v>
      </c>
      <c r="J217" s="4">
        <f t="shared" si="1"/>
        <v>33.570833333333333</v>
      </c>
      <c r="K217" s="3">
        <f t="shared" si="2"/>
        <v>6.0682680151706699E-2</v>
      </c>
      <c r="L217" s="1">
        <v>16</v>
      </c>
      <c r="M217" s="3">
        <f t="shared" si="3"/>
        <v>0.33333333333333331</v>
      </c>
      <c r="N217" s="1">
        <v>10</v>
      </c>
      <c r="O217" s="1">
        <f t="shared" si="4"/>
        <v>6</v>
      </c>
      <c r="P217" s="22">
        <f t="shared" si="9"/>
        <v>100.71250000000001</v>
      </c>
    </row>
    <row r="218" spans="1:16" ht="13.2">
      <c r="A218" s="6">
        <v>45389</v>
      </c>
      <c r="B218" s="1" t="s">
        <v>25</v>
      </c>
      <c r="C218" s="1" t="s">
        <v>28</v>
      </c>
      <c r="D218" s="1">
        <v>15062</v>
      </c>
      <c r="E218" s="1">
        <v>730</v>
      </c>
      <c r="F218" s="3">
        <f t="shared" si="0"/>
        <v>4.8466339131589431E-2</v>
      </c>
      <c r="G218" s="1">
        <v>1828.6</v>
      </c>
      <c r="H218" s="4">
        <f t="shared" si="5"/>
        <v>2.504931506849315</v>
      </c>
      <c r="I218" s="1">
        <v>45</v>
      </c>
      <c r="J218" s="4">
        <f t="shared" si="1"/>
        <v>40.635555555555555</v>
      </c>
      <c r="K218" s="3">
        <f t="shared" si="2"/>
        <v>6.1643835616438353E-2</v>
      </c>
      <c r="L218" s="1">
        <v>17</v>
      </c>
      <c r="M218" s="3">
        <f t="shared" si="3"/>
        <v>0.37777777777777777</v>
      </c>
      <c r="N218" s="1">
        <v>10</v>
      </c>
      <c r="O218" s="1">
        <f t="shared" si="4"/>
        <v>7</v>
      </c>
      <c r="P218" s="22">
        <f t="shared" si="9"/>
        <v>107.56470588235294</v>
      </c>
    </row>
    <row r="219" spans="1:16" ht="13.2">
      <c r="A219" s="6">
        <v>45390</v>
      </c>
      <c r="B219" s="1" t="s">
        <v>25</v>
      </c>
      <c r="C219" s="1" t="s">
        <v>28</v>
      </c>
      <c r="D219" s="1">
        <v>16303</v>
      </c>
      <c r="E219" s="1">
        <v>887</v>
      </c>
      <c r="F219" s="3">
        <f t="shared" si="0"/>
        <v>5.4407164325584248E-2</v>
      </c>
      <c r="G219" s="1">
        <v>1531.79</v>
      </c>
      <c r="H219" s="4">
        <f t="shared" si="5"/>
        <v>1.7269334836527621</v>
      </c>
      <c r="I219" s="1">
        <v>54</v>
      </c>
      <c r="J219" s="4">
        <f t="shared" si="1"/>
        <v>28.366481481481483</v>
      </c>
      <c r="K219" s="3">
        <f t="shared" si="2"/>
        <v>6.0879368658399095E-2</v>
      </c>
      <c r="L219" s="1">
        <v>23</v>
      </c>
      <c r="M219" s="3">
        <f t="shared" si="3"/>
        <v>0.42592592592592593</v>
      </c>
      <c r="N219" s="1">
        <v>16</v>
      </c>
      <c r="O219" s="1">
        <f t="shared" si="4"/>
        <v>7</v>
      </c>
      <c r="P219" s="22">
        <f t="shared" si="9"/>
        <v>66.599565217391302</v>
      </c>
    </row>
    <row r="220" spans="1:16" ht="13.2">
      <c r="A220" s="6">
        <v>45391</v>
      </c>
      <c r="B220" s="1" t="s">
        <v>25</v>
      </c>
      <c r="C220" s="1" t="s">
        <v>28</v>
      </c>
      <c r="D220" s="1">
        <v>14159</v>
      </c>
      <c r="E220" s="1">
        <v>810</v>
      </c>
      <c r="F220" s="3">
        <f t="shared" si="0"/>
        <v>5.7207429903241756E-2</v>
      </c>
      <c r="G220" s="1">
        <v>1589.04</v>
      </c>
      <c r="H220" s="4">
        <f t="shared" si="5"/>
        <v>1.9617777777777778</v>
      </c>
      <c r="I220" s="1">
        <v>54</v>
      </c>
      <c r="J220" s="4">
        <f t="shared" si="1"/>
        <v>29.426666666666666</v>
      </c>
      <c r="K220" s="3">
        <f t="shared" si="2"/>
        <v>6.6666666666666666E-2</v>
      </c>
      <c r="L220" s="1">
        <v>16</v>
      </c>
      <c r="M220" s="3">
        <f t="shared" si="3"/>
        <v>0.29629629629629628</v>
      </c>
      <c r="N220" s="1">
        <v>12</v>
      </c>
      <c r="O220" s="1">
        <f t="shared" si="4"/>
        <v>4</v>
      </c>
      <c r="P220" s="22">
        <f t="shared" si="9"/>
        <v>99.314999999999998</v>
      </c>
    </row>
    <row r="221" spans="1:16" ht="13.2">
      <c r="A221" s="6">
        <v>45392</v>
      </c>
      <c r="B221" s="1" t="s">
        <v>25</v>
      </c>
      <c r="C221" s="1" t="s">
        <v>28</v>
      </c>
      <c r="D221" s="1">
        <v>16284</v>
      </c>
      <c r="E221" s="1">
        <v>751</v>
      </c>
      <c r="F221" s="3">
        <f t="shared" si="0"/>
        <v>4.6118889707688529E-2</v>
      </c>
      <c r="G221" s="1">
        <v>1983.94</v>
      </c>
      <c r="H221" s="4">
        <f t="shared" si="5"/>
        <v>2.6417310252996007</v>
      </c>
      <c r="I221" s="1">
        <v>51</v>
      </c>
      <c r="J221" s="4">
        <f t="shared" si="1"/>
        <v>38.900784313725488</v>
      </c>
      <c r="K221" s="3">
        <f t="shared" si="2"/>
        <v>6.7909454061251665E-2</v>
      </c>
      <c r="L221" s="1">
        <v>24</v>
      </c>
      <c r="M221" s="3">
        <f t="shared" si="3"/>
        <v>0.47058823529411764</v>
      </c>
      <c r="N221" s="1">
        <v>17</v>
      </c>
      <c r="O221" s="1">
        <f t="shared" si="4"/>
        <v>7</v>
      </c>
      <c r="P221" s="22">
        <f t="shared" si="9"/>
        <v>82.664166666666674</v>
      </c>
    </row>
    <row r="222" spans="1:16" ht="13.2">
      <c r="A222" s="6">
        <v>45393</v>
      </c>
      <c r="B222" s="1" t="s">
        <v>25</v>
      </c>
      <c r="C222" s="1" t="s">
        <v>28</v>
      </c>
      <c r="D222" s="1">
        <v>16017</v>
      </c>
      <c r="E222" s="1">
        <v>809</v>
      </c>
      <c r="F222" s="3">
        <f t="shared" si="0"/>
        <v>5.050883436348879E-2</v>
      </c>
      <c r="G222" s="1">
        <v>1505.95</v>
      </c>
      <c r="H222" s="4">
        <f t="shared" si="5"/>
        <v>1.8614956736711992</v>
      </c>
      <c r="I222" s="1">
        <v>48</v>
      </c>
      <c r="J222" s="4">
        <f t="shared" si="1"/>
        <v>31.373958333333334</v>
      </c>
      <c r="K222" s="3">
        <f t="shared" si="2"/>
        <v>5.9332509270704575E-2</v>
      </c>
      <c r="L222" s="1">
        <v>17</v>
      </c>
      <c r="M222" s="3">
        <f t="shared" si="3"/>
        <v>0.35416666666666669</v>
      </c>
      <c r="N222" s="1">
        <v>10</v>
      </c>
      <c r="O222" s="1">
        <f t="shared" si="4"/>
        <v>7</v>
      </c>
      <c r="P222" s="22">
        <f t="shared" si="9"/>
        <v>88.585294117647067</v>
      </c>
    </row>
    <row r="223" spans="1:16" ht="13.2">
      <c r="A223" s="6">
        <v>45394</v>
      </c>
      <c r="B223" s="1" t="s">
        <v>25</v>
      </c>
      <c r="C223" s="1" t="s">
        <v>28</v>
      </c>
      <c r="D223" s="1">
        <v>15123</v>
      </c>
      <c r="E223" s="1">
        <v>893</v>
      </c>
      <c r="F223" s="3">
        <f t="shared" si="0"/>
        <v>5.904913046353237E-2</v>
      </c>
      <c r="G223" s="1">
        <v>1945.12</v>
      </c>
      <c r="H223" s="4">
        <f t="shared" si="5"/>
        <v>2.1781858902575588</v>
      </c>
      <c r="I223" s="1">
        <v>46</v>
      </c>
      <c r="J223" s="4">
        <f t="shared" si="1"/>
        <v>42.285217391304343</v>
      </c>
      <c r="K223" s="3">
        <f t="shared" si="2"/>
        <v>5.1511758118701005E-2</v>
      </c>
      <c r="L223" s="1">
        <v>19</v>
      </c>
      <c r="M223" s="3">
        <f t="shared" si="3"/>
        <v>0.41304347826086957</v>
      </c>
      <c r="N223" s="1">
        <v>19</v>
      </c>
      <c r="O223" s="1">
        <f t="shared" si="4"/>
        <v>0</v>
      </c>
      <c r="P223" s="22">
        <f t="shared" si="9"/>
        <v>102.37473684210526</v>
      </c>
    </row>
    <row r="224" spans="1:16" ht="13.2">
      <c r="A224" s="6">
        <v>45395</v>
      </c>
      <c r="B224" s="1" t="s">
        <v>25</v>
      </c>
      <c r="C224" s="1" t="s">
        <v>28</v>
      </c>
      <c r="D224" s="1">
        <v>16089</v>
      </c>
      <c r="E224" s="1">
        <v>790</v>
      </c>
      <c r="F224" s="3">
        <f t="shared" si="0"/>
        <v>4.9101870843433398E-2</v>
      </c>
      <c r="G224" s="1">
        <v>1864.4</v>
      </c>
      <c r="H224" s="4">
        <f t="shared" si="5"/>
        <v>2.3600000000000003</v>
      </c>
      <c r="I224" s="1">
        <v>51</v>
      </c>
      <c r="J224" s="4">
        <f t="shared" si="1"/>
        <v>36.556862745098044</v>
      </c>
      <c r="K224" s="3">
        <f t="shared" si="2"/>
        <v>6.4556962025316453E-2</v>
      </c>
      <c r="L224" s="1">
        <v>19</v>
      </c>
      <c r="M224" s="3">
        <f t="shared" si="3"/>
        <v>0.37254901960784315</v>
      </c>
      <c r="N224" s="1">
        <v>16</v>
      </c>
      <c r="O224" s="1">
        <f t="shared" si="4"/>
        <v>3</v>
      </c>
      <c r="P224" s="22">
        <f t="shared" si="9"/>
        <v>98.126315789473693</v>
      </c>
    </row>
    <row r="225" spans="1:16" ht="13.2">
      <c r="A225" s="6">
        <v>45396</v>
      </c>
      <c r="B225" s="1" t="s">
        <v>25</v>
      </c>
      <c r="C225" s="1" t="s">
        <v>28</v>
      </c>
      <c r="D225" s="1">
        <v>14583</v>
      </c>
      <c r="E225" s="1">
        <v>783</v>
      </c>
      <c r="F225" s="3">
        <f t="shared" si="0"/>
        <v>5.3692655832133306E-2</v>
      </c>
      <c r="G225" s="1">
        <v>1786.17</v>
      </c>
      <c r="H225" s="4">
        <f t="shared" si="5"/>
        <v>2.2811877394636015</v>
      </c>
      <c r="I225" s="1">
        <v>47</v>
      </c>
      <c r="J225" s="4">
        <f t="shared" si="1"/>
        <v>38.003617021276597</v>
      </c>
      <c r="K225" s="3">
        <f t="shared" si="2"/>
        <v>6.0025542784163471E-2</v>
      </c>
      <c r="L225" s="1">
        <v>15</v>
      </c>
      <c r="M225" s="3">
        <f t="shared" si="3"/>
        <v>0.31914893617021278</v>
      </c>
      <c r="N225" s="1">
        <v>14</v>
      </c>
      <c r="O225" s="1">
        <f t="shared" si="4"/>
        <v>1</v>
      </c>
      <c r="P225" s="22">
        <f t="shared" si="9"/>
        <v>119.078</v>
      </c>
    </row>
    <row r="226" spans="1:16" ht="13.2">
      <c r="A226" s="6">
        <v>45397</v>
      </c>
      <c r="B226" s="1" t="s">
        <v>25</v>
      </c>
      <c r="C226" s="1" t="s">
        <v>28</v>
      </c>
      <c r="D226" s="1">
        <v>17976</v>
      </c>
      <c r="E226" s="1">
        <v>841</v>
      </c>
      <c r="F226" s="3">
        <f t="shared" si="0"/>
        <v>4.6784601691143748E-2</v>
      </c>
      <c r="G226" s="1">
        <v>1654.91</v>
      </c>
      <c r="H226" s="4">
        <f t="shared" si="5"/>
        <v>1.9677883472057076</v>
      </c>
      <c r="I226" s="1">
        <v>47</v>
      </c>
      <c r="J226" s="4">
        <f t="shared" si="1"/>
        <v>35.210851063829786</v>
      </c>
      <c r="K226" s="3">
        <f t="shared" si="2"/>
        <v>5.5885850178359099E-2</v>
      </c>
      <c r="L226" s="1">
        <v>22</v>
      </c>
      <c r="M226" s="3">
        <f t="shared" si="3"/>
        <v>0.46808510638297873</v>
      </c>
      <c r="N226" s="1">
        <v>11</v>
      </c>
      <c r="O226" s="1">
        <f t="shared" si="4"/>
        <v>11</v>
      </c>
      <c r="P226" s="22">
        <f t="shared" si="9"/>
        <v>75.223181818181828</v>
      </c>
    </row>
    <row r="227" spans="1:16" ht="13.2">
      <c r="A227" s="6">
        <v>45398</v>
      </c>
      <c r="B227" s="1" t="s">
        <v>25</v>
      </c>
      <c r="C227" s="1" t="s">
        <v>28</v>
      </c>
      <c r="D227" s="1">
        <v>16071</v>
      </c>
      <c r="E227" s="1">
        <v>719</v>
      </c>
      <c r="F227" s="3">
        <f t="shared" si="0"/>
        <v>4.4738970816999561E-2</v>
      </c>
      <c r="G227" s="1">
        <v>1723.08</v>
      </c>
      <c r="H227" s="4">
        <f t="shared" si="5"/>
        <v>2.3964951321279555</v>
      </c>
      <c r="I227" s="1">
        <v>45</v>
      </c>
      <c r="J227" s="4">
        <f t="shared" si="1"/>
        <v>38.290666666666667</v>
      </c>
      <c r="K227" s="3">
        <f t="shared" si="2"/>
        <v>6.258692628650904E-2</v>
      </c>
      <c r="L227" s="1">
        <v>23</v>
      </c>
      <c r="M227" s="3">
        <f t="shared" si="3"/>
        <v>0.51111111111111107</v>
      </c>
      <c r="N227" s="1">
        <v>17</v>
      </c>
      <c r="O227" s="1">
        <f t="shared" si="4"/>
        <v>6</v>
      </c>
      <c r="P227" s="22">
        <f t="shared" si="9"/>
        <v>74.916521739130431</v>
      </c>
    </row>
    <row r="228" spans="1:16" ht="13.2">
      <c r="A228" s="6">
        <v>45399</v>
      </c>
      <c r="B228" s="1" t="s">
        <v>25</v>
      </c>
      <c r="C228" s="1" t="s">
        <v>28</v>
      </c>
      <c r="D228" s="1">
        <v>14371</v>
      </c>
      <c r="E228" s="1">
        <v>885</v>
      </c>
      <c r="F228" s="3">
        <f t="shared" si="0"/>
        <v>6.1582353350497533E-2</v>
      </c>
      <c r="G228" s="1">
        <v>1810.17</v>
      </c>
      <c r="H228" s="4">
        <f t="shared" si="5"/>
        <v>2.0453898305084746</v>
      </c>
      <c r="I228" s="1">
        <v>54</v>
      </c>
      <c r="J228" s="4">
        <f t="shared" si="1"/>
        <v>33.521666666666668</v>
      </c>
      <c r="K228" s="3">
        <f t="shared" si="2"/>
        <v>6.1016949152542375E-2</v>
      </c>
      <c r="L228" s="1">
        <v>17</v>
      </c>
      <c r="M228" s="3">
        <f t="shared" si="3"/>
        <v>0.31481481481481483</v>
      </c>
      <c r="N228" s="1">
        <v>14</v>
      </c>
      <c r="O228" s="1">
        <f t="shared" si="4"/>
        <v>3</v>
      </c>
      <c r="P228" s="22">
        <f t="shared" si="9"/>
        <v>106.48058823529412</v>
      </c>
    </row>
    <row r="229" spans="1:16" ht="13.2">
      <c r="A229" s="6">
        <v>45400</v>
      </c>
      <c r="B229" s="1" t="s">
        <v>25</v>
      </c>
      <c r="C229" s="1" t="s">
        <v>28</v>
      </c>
      <c r="D229" s="1">
        <v>14143</v>
      </c>
      <c r="E229" s="1">
        <v>766</v>
      </c>
      <c r="F229" s="3">
        <f t="shared" si="0"/>
        <v>5.41610690801103E-2</v>
      </c>
      <c r="G229" s="1">
        <v>1520.98</v>
      </c>
      <c r="H229" s="4">
        <f t="shared" si="5"/>
        <v>1.9856135770234986</v>
      </c>
      <c r="I229" s="1">
        <v>48</v>
      </c>
      <c r="J229" s="4">
        <f t="shared" si="1"/>
        <v>31.687083333333334</v>
      </c>
      <c r="K229" s="3">
        <f t="shared" si="2"/>
        <v>6.2663185378590072E-2</v>
      </c>
      <c r="L229" s="1">
        <v>19</v>
      </c>
      <c r="M229" s="3">
        <f t="shared" si="3"/>
        <v>0.39583333333333331</v>
      </c>
      <c r="N229" s="1">
        <v>12</v>
      </c>
      <c r="O229" s="1">
        <f t="shared" si="4"/>
        <v>7</v>
      </c>
      <c r="P229" s="22">
        <f t="shared" si="9"/>
        <v>80.051578947368426</v>
      </c>
    </row>
    <row r="230" spans="1:16" ht="13.2">
      <c r="A230" s="6">
        <v>45401</v>
      </c>
      <c r="B230" s="1" t="s">
        <v>25</v>
      </c>
      <c r="C230" s="1" t="s">
        <v>28</v>
      </c>
      <c r="D230" s="1">
        <v>16532</v>
      </c>
      <c r="E230" s="1">
        <v>745</v>
      </c>
      <c r="F230" s="3">
        <f t="shared" si="0"/>
        <v>4.5064118074038227E-2</v>
      </c>
      <c r="G230" s="1">
        <v>1901.23</v>
      </c>
      <c r="H230" s="4">
        <f t="shared" si="5"/>
        <v>2.551986577181208</v>
      </c>
      <c r="I230" s="1">
        <v>48</v>
      </c>
      <c r="J230" s="4">
        <f t="shared" si="1"/>
        <v>39.608958333333334</v>
      </c>
      <c r="K230" s="3">
        <f t="shared" si="2"/>
        <v>6.4429530201342289E-2</v>
      </c>
      <c r="L230" s="1">
        <v>21</v>
      </c>
      <c r="M230" s="3">
        <f t="shared" si="3"/>
        <v>0.4375</v>
      </c>
      <c r="N230" s="1">
        <v>19</v>
      </c>
      <c r="O230" s="1">
        <f t="shared" si="4"/>
        <v>2</v>
      </c>
      <c r="P230" s="22">
        <f t="shared" si="9"/>
        <v>90.534761904761908</v>
      </c>
    </row>
    <row r="231" spans="1:16" ht="13.2">
      <c r="A231" s="6">
        <v>45402</v>
      </c>
      <c r="B231" s="1" t="s">
        <v>25</v>
      </c>
      <c r="C231" s="1" t="s">
        <v>28</v>
      </c>
      <c r="D231" s="1">
        <v>15669</v>
      </c>
      <c r="E231" s="1">
        <v>804</v>
      </c>
      <c r="F231" s="3">
        <f t="shared" si="0"/>
        <v>5.1311506796860043E-2</v>
      </c>
      <c r="G231" s="1">
        <v>1911.47</v>
      </c>
      <c r="H231" s="4">
        <f t="shared" si="5"/>
        <v>2.3774502487562188</v>
      </c>
      <c r="I231" s="1">
        <v>54</v>
      </c>
      <c r="J231" s="4">
        <f t="shared" si="1"/>
        <v>35.397592592592595</v>
      </c>
      <c r="K231" s="3">
        <f t="shared" si="2"/>
        <v>6.7164179104477612E-2</v>
      </c>
      <c r="L231" s="1">
        <v>17</v>
      </c>
      <c r="M231" s="3">
        <f t="shared" si="3"/>
        <v>0.31481481481481483</v>
      </c>
      <c r="N231" s="1">
        <v>15</v>
      </c>
      <c r="O231" s="1">
        <f t="shared" si="4"/>
        <v>2</v>
      </c>
      <c r="P231" s="22">
        <f t="shared" si="9"/>
        <v>112.43941176470588</v>
      </c>
    </row>
    <row r="232" spans="1:16" ht="13.2">
      <c r="A232" s="6">
        <v>45403</v>
      </c>
      <c r="B232" s="1" t="s">
        <v>25</v>
      </c>
      <c r="C232" s="1" t="s">
        <v>28</v>
      </c>
      <c r="D232" s="1">
        <v>17430</v>
      </c>
      <c r="E232" s="1">
        <v>740</v>
      </c>
      <c r="F232" s="3">
        <f t="shared" si="0"/>
        <v>4.2455536431440045E-2</v>
      </c>
      <c r="G232" s="1">
        <v>1883.22</v>
      </c>
      <c r="H232" s="4">
        <f t="shared" si="5"/>
        <v>2.5448918918918921</v>
      </c>
      <c r="I232" s="1">
        <v>45</v>
      </c>
      <c r="J232" s="4">
        <f t="shared" si="1"/>
        <v>41.849333333333334</v>
      </c>
      <c r="K232" s="3">
        <f t="shared" si="2"/>
        <v>6.0810810810810814E-2</v>
      </c>
      <c r="L232" s="1">
        <v>22</v>
      </c>
      <c r="M232" s="3">
        <f t="shared" si="3"/>
        <v>0.48888888888888887</v>
      </c>
      <c r="N232" s="1">
        <v>18</v>
      </c>
      <c r="O232" s="1">
        <f t="shared" si="4"/>
        <v>4</v>
      </c>
      <c r="P232" s="22">
        <f t="shared" si="9"/>
        <v>85.600909090909099</v>
      </c>
    </row>
    <row r="233" spans="1:16" ht="13.2">
      <c r="A233" s="6">
        <v>45404</v>
      </c>
      <c r="B233" s="1" t="s">
        <v>25</v>
      </c>
      <c r="C233" s="1" t="s">
        <v>28</v>
      </c>
      <c r="D233" s="1">
        <v>17997</v>
      </c>
      <c r="E233" s="1">
        <v>871</v>
      </c>
      <c r="F233" s="3">
        <f t="shared" si="0"/>
        <v>4.8396955048063565E-2</v>
      </c>
      <c r="G233" s="1">
        <v>1673.77</v>
      </c>
      <c r="H233" s="4">
        <f t="shared" si="5"/>
        <v>1.9216647531572904</v>
      </c>
      <c r="I233" s="1">
        <v>52</v>
      </c>
      <c r="J233" s="4">
        <f t="shared" si="1"/>
        <v>32.187884615384618</v>
      </c>
      <c r="K233" s="3">
        <f t="shared" si="2"/>
        <v>5.9701492537313432E-2</v>
      </c>
      <c r="L233" s="1">
        <v>23</v>
      </c>
      <c r="M233" s="3">
        <f t="shared" si="3"/>
        <v>0.44230769230769229</v>
      </c>
      <c r="N233" s="1">
        <v>17</v>
      </c>
      <c r="O233" s="1">
        <f t="shared" si="4"/>
        <v>6</v>
      </c>
      <c r="P233" s="22">
        <f t="shared" si="9"/>
        <v>72.772608695652167</v>
      </c>
    </row>
    <row r="234" spans="1:16" ht="13.2">
      <c r="A234" s="6">
        <v>45405</v>
      </c>
      <c r="B234" s="1" t="s">
        <v>25</v>
      </c>
      <c r="C234" s="1" t="s">
        <v>28</v>
      </c>
      <c r="D234" s="1">
        <v>16126</v>
      </c>
      <c r="E234" s="1">
        <v>731</v>
      </c>
      <c r="F234" s="3">
        <f t="shared" si="0"/>
        <v>4.5330522138161973E-2</v>
      </c>
      <c r="G234" s="1">
        <v>1973.93</v>
      </c>
      <c r="H234" s="4">
        <f t="shared" si="5"/>
        <v>2.7003146374829003</v>
      </c>
      <c r="I234" s="1">
        <v>49</v>
      </c>
      <c r="J234" s="4">
        <f t="shared" si="1"/>
        <v>40.284285714285716</v>
      </c>
      <c r="K234" s="3">
        <f t="shared" si="2"/>
        <v>6.7031463748290013E-2</v>
      </c>
      <c r="L234" s="1">
        <v>22</v>
      </c>
      <c r="M234" s="3">
        <f t="shared" si="3"/>
        <v>0.44897959183673469</v>
      </c>
      <c r="N234" s="1">
        <v>16</v>
      </c>
      <c r="O234" s="1">
        <f t="shared" si="4"/>
        <v>6</v>
      </c>
      <c r="P234" s="22">
        <f t="shared" si="9"/>
        <v>89.724090909090918</v>
      </c>
    </row>
    <row r="235" spans="1:16" ht="13.2">
      <c r="A235" s="6">
        <v>45406</v>
      </c>
      <c r="B235" s="1" t="s">
        <v>25</v>
      </c>
      <c r="C235" s="1" t="s">
        <v>28</v>
      </c>
      <c r="D235" s="1">
        <v>17797</v>
      </c>
      <c r="E235" s="1">
        <v>796</v>
      </c>
      <c r="F235" s="3">
        <f t="shared" si="0"/>
        <v>4.4726639321233913E-2</v>
      </c>
      <c r="G235" s="1">
        <v>1962.12</v>
      </c>
      <c r="H235" s="4">
        <f t="shared" si="5"/>
        <v>2.4649748743718591</v>
      </c>
      <c r="I235" s="1">
        <v>47</v>
      </c>
      <c r="J235" s="4">
        <f t="shared" si="1"/>
        <v>41.747234042553188</v>
      </c>
      <c r="K235" s="3">
        <f t="shared" si="2"/>
        <v>5.9045226130653265E-2</v>
      </c>
      <c r="L235" s="1">
        <v>15</v>
      </c>
      <c r="M235" s="3">
        <f t="shared" si="3"/>
        <v>0.31914893617021278</v>
      </c>
      <c r="N235" s="1">
        <v>14</v>
      </c>
      <c r="O235" s="1">
        <f t="shared" si="4"/>
        <v>1</v>
      </c>
      <c r="P235" s="22">
        <f t="shared" si="9"/>
        <v>130.80799999999999</v>
      </c>
    </row>
    <row r="236" spans="1:16" ht="13.2">
      <c r="A236" s="6">
        <v>45407</v>
      </c>
      <c r="B236" s="1" t="s">
        <v>25</v>
      </c>
      <c r="C236" s="1" t="s">
        <v>28</v>
      </c>
      <c r="D236" s="1">
        <v>15340</v>
      </c>
      <c r="E236" s="1">
        <v>832</v>
      </c>
      <c r="F236" s="3">
        <f t="shared" si="0"/>
        <v>5.4237288135593219E-2</v>
      </c>
      <c r="G236" s="1">
        <v>1894.07</v>
      </c>
      <c r="H236" s="4">
        <f t="shared" si="5"/>
        <v>2.2765264423076923</v>
      </c>
      <c r="I236" s="1">
        <v>53</v>
      </c>
      <c r="J236" s="4">
        <f t="shared" si="1"/>
        <v>35.737169811320754</v>
      </c>
      <c r="K236" s="3">
        <f t="shared" si="2"/>
        <v>6.3701923076923073E-2</v>
      </c>
      <c r="L236" s="1">
        <v>24</v>
      </c>
      <c r="M236" s="3">
        <f t="shared" si="3"/>
        <v>0.45283018867924529</v>
      </c>
      <c r="N236" s="1">
        <v>12</v>
      </c>
      <c r="O236" s="1">
        <f t="shared" si="4"/>
        <v>12</v>
      </c>
      <c r="P236" s="22">
        <f t="shared" si="9"/>
        <v>78.919583333333335</v>
      </c>
    </row>
    <row r="237" spans="1:16" ht="13.2">
      <c r="A237" s="6">
        <v>45408</v>
      </c>
      <c r="B237" s="1" t="s">
        <v>25</v>
      </c>
      <c r="C237" s="1" t="s">
        <v>28</v>
      </c>
      <c r="D237" s="1">
        <v>15195</v>
      </c>
      <c r="E237" s="1">
        <v>740</v>
      </c>
      <c r="F237" s="3">
        <f t="shared" si="0"/>
        <v>4.8700230338927279E-2</v>
      </c>
      <c r="G237" s="1">
        <v>1562</v>
      </c>
      <c r="H237" s="4">
        <f t="shared" si="5"/>
        <v>2.1108108108108108</v>
      </c>
      <c r="I237" s="1">
        <v>46</v>
      </c>
      <c r="J237" s="4">
        <f t="shared" si="1"/>
        <v>33.956521739130437</v>
      </c>
      <c r="K237" s="3">
        <f t="shared" si="2"/>
        <v>6.2162162162162166E-2</v>
      </c>
      <c r="L237" s="1">
        <v>19</v>
      </c>
      <c r="M237" s="3">
        <f t="shared" si="3"/>
        <v>0.41304347826086957</v>
      </c>
      <c r="N237" s="1">
        <v>10</v>
      </c>
      <c r="O237" s="1">
        <f t="shared" si="4"/>
        <v>9</v>
      </c>
      <c r="P237" s="22">
        <f t="shared" si="9"/>
        <v>82.21052631578948</v>
      </c>
    </row>
    <row r="238" spans="1:16" ht="13.2">
      <c r="A238" s="6">
        <v>45409</v>
      </c>
      <c r="B238" s="1" t="s">
        <v>25</v>
      </c>
      <c r="C238" s="1" t="s">
        <v>28</v>
      </c>
      <c r="D238" s="1">
        <v>15380</v>
      </c>
      <c r="E238" s="1">
        <v>803</v>
      </c>
      <c r="F238" s="3">
        <f t="shared" si="0"/>
        <v>5.2210663198959686E-2</v>
      </c>
      <c r="G238" s="1">
        <v>1743.41</v>
      </c>
      <c r="H238" s="4">
        <f t="shared" si="5"/>
        <v>2.1711207970112079</v>
      </c>
      <c r="I238" s="1">
        <v>51</v>
      </c>
      <c r="J238" s="4">
        <f t="shared" si="1"/>
        <v>34.184509803921571</v>
      </c>
      <c r="K238" s="3">
        <f t="shared" si="2"/>
        <v>6.351183063511831E-2</v>
      </c>
      <c r="L238" s="1">
        <v>23</v>
      </c>
      <c r="M238" s="3">
        <f t="shared" si="3"/>
        <v>0.45098039215686275</v>
      </c>
      <c r="N238" s="1">
        <v>10</v>
      </c>
      <c r="O238" s="1">
        <f t="shared" si="4"/>
        <v>13</v>
      </c>
      <c r="P238" s="22">
        <f t="shared" si="9"/>
        <v>75.800434782608704</v>
      </c>
    </row>
    <row r="239" spans="1:16" ht="13.2">
      <c r="A239" s="6">
        <v>45410</v>
      </c>
      <c r="B239" s="1" t="s">
        <v>25</v>
      </c>
      <c r="C239" s="1" t="s">
        <v>28</v>
      </c>
      <c r="D239" s="1">
        <v>17257</v>
      </c>
      <c r="E239" s="1">
        <v>898</v>
      </c>
      <c r="F239" s="3">
        <f t="shared" si="0"/>
        <v>5.2036854609723592E-2</v>
      </c>
      <c r="G239" s="1">
        <v>1655.45</v>
      </c>
      <c r="H239" s="4">
        <f t="shared" si="5"/>
        <v>1.8434855233853007</v>
      </c>
      <c r="I239" s="1">
        <v>52</v>
      </c>
      <c r="J239" s="4">
        <f t="shared" si="1"/>
        <v>31.835576923076925</v>
      </c>
      <c r="K239" s="3">
        <f t="shared" si="2"/>
        <v>5.7906458797327393E-2</v>
      </c>
      <c r="L239" s="1">
        <v>24</v>
      </c>
      <c r="M239" s="3">
        <f t="shared" si="3"/>
        <v>0.46153846153846156</v>
      </c>
      <c r="N239" s="1">
        <v>11</v>
      </c>
      <c r="O239" s="1">
        <f t="shared" si="4"/>
        <v>13</v>
      </c>
      <c r="P239" s="22">
        <f t="shared" si="9"/>
        <v>68.97708333333334</v>
      </c>
    </row>
    <row r="240" spans="1:16" ht="13.2">
      <c r="A240" s="6">
        <v>45411</v>
      </c>
      <c r="B240" s="1" t="s">
        <v>25</v>
      </c>
      <c r="C240" s="1" t="s">
        <v>28</v>
      </c>
      <c r="D240" s="1">
        <v>16013</v>
      </c>
      <c r="E240" s="1">
        <v>867</v>
      </c>
      <c r="F240" s="3">
        <f t="shared" si="0"/>
        <v>5.4143508399425465E-2</v>
      </c>
      <c r="G240" s="1">
        <v>1945.62</v>
      </c>
      <c r="H240" s="4">
        <f t="shared" si="5"/>
        <v>2.2440830449826987</v>
      </c>
      <c r="I240" s="1">
        <v>53</v>
      </c>
      <c r="J240" s="4">
        <f t="shared" si="1"/>
        <v>36.709811320754717</v>
      </c>
      <c r="K240" s="3">
        <f t="shared" si="2"/>
        <v>6.1130334486735868E-2</v>
      </c>
      <c r="L240" s="1">
        <v>16</v>
      </c>
      <c r="M240" s="3">
        <f t="shared" si="3"/>
        <v>0.30188679245283018</v>
      </c>
      <c r="N240" s="1">
        <v>14</v>
      </c>
      <c r="O240" s="1">
        <f t="shared" si="4"/>
        <v>2</v>
      </c>
      <c r="P240" s="22">
        <f t="shared" si="9"/>
        <v>121.60124999999999</v>
      </c>
    </row>
    <row r="241" spans="1:16" ht="13.2">
      <c r="A241" s="6">
        <v>45412</v>
      </c>
      <c r="B241" s="1" t="s">
        <v>25</v>
      </c>
      <c r="C241" s="1" t="s">
        <v>28</v>
      </c>
      <c r="D241" s="1">
        <v>14885</v>
      </c>
      <c r="E241" s="1">
        <v>706</v>
      </c>
      <c r="F241" s="3">
        <f t="shared" si="0"/>
        <v>4.743029895868324E-2</v>
      </c>
      <c r="G241" s="1">
        <v>1986.59</v>
      </c>
      <c r="H241" s="4">
        <f t="shared" si="5"/>
        <v>2.8138668555240791</v>
      </c>
      <c r="I241" s="1">
        <v>51</v>
      </c>
      <c r="J241" s="4">
        <f t="shared" si="1"/>
        <v>38.952745098039216</v>
      </c>
      <c r="K241" s="3">
        <f t="shared" si="2"/>
        <v>7.2237960339943341E-2</v>
      </c>
      <c r="L241" s="1">
        <v>24</v>
      </c>
      <c r="M241" s="3">
        <f t="shared" si="3"/>
        <v>0.47058823529411764</v>
      </c>
      <c r="N241" s="1">
        <v>14</v>
      </c>
      <c r="O241" s="1">
        <f t="shared" si="4"/>
        <v>10</v>
      </c>
      <c r="P241" s="22">
        <f t="shared" si="9"/>
        <v>82.774583333333325</v>
      </c>
    </row>
    <row r="242" spans="1:16" ht="13.2">
      <c r="A242" s="6">
        <v>45383</v>
      </c>
      <c r="B242" s="1" t="s">
        <v>26</v>
      </c>
      <c r="C242" s="1" t="s">
        <v>28</v>
      </c>
      <c r="D242" s="1">
        <v>17109</v>
      </c>
      <c r="E242" s="1">
        <v>734</v>
      </c>
      <c r="F242" s="3">
        <f t="shared" si="0"/>
        <v>4.2901396925594713E-2</v>
      </c>
      <c r="G242" s="1">
        <v>1513.26</v>
      </c>
      <c r="H242" s="4">
        <f t="shared" si="5"/>
        <v>2.0616621253405993</v>
      </c>
      <c r="I242" s="1">
        <v>54</v>
      </c>
      <c r="J242" s="4">
        <f t="shared" si="1"/>
        <v>28.023333333333333</v>
      </c>
      <c r="K242" s="3">
        <f t="shared" si="2"/>
        <v>7.3569482288828342E-2</v>
      </c>
      <c r="L242" s="1">
        <v>20</v>
      </c>
      <c r="M242" s="3">
        <f t="shared" si="3"/>
        <v>0.37037037037037035</v>
      </c>
      <c r="N242" s="1">
        <v>14</v>
      </c>
      <c r="O242" s="1">
        <f t="shared" si="4"/>
        <v>6</v>
      </c>
      <c r="P242" s="22">
        <f t="shared" si="9"/>
        <v>75.662999999999997</v>
      </c>
    </row>
    <row r="243" spans="1:16" ht="13.2">
      <c r="A243" s="6">
        <v>45384</v>
      </c>
      <c r="B243" s="1" t="s">
        <v>26</v>
      </c>
      <c r="C243" s="1" t="s">
        <v>28</v>
      </c>
      <c r="D243" s="1">
        <v>16579</v>
      </c>
      <c r="E243" s="1">
        <v>824</v>
      </c>
      <c r="F243" s="3">
        <f t="shared" si="0"/>
        <v>4.9701429519271367E-2</v>
      </c>
      <c r="G243" s="1">
        <v>1859.97</v>
      </c>
      <c r="H243" s="4">
        <f t="shared" si="5"/>
        <v>2.2572451456310678</v>
      </c>
      <c r="I243" s="1">
        <v>45</v>
      </c>
      <c r="J243" s="4">
        <f t="shared" si="1"/>
        <v>41.332666666666668</v>
      </c>
      <c r="K243" s="3">
        <f t="shared" si="2"/>
        <v>5.461165048543689E-2</v>
      </c>
      <c r="L243" s="1">
        <v>20</v>
      </c>
      <c r="M243" s="3">
        <f t="shared" si="3"/>
        <v>0.44444444444444442</v>
      </c>
      <c r="N243" s="1">
        <v>18</v>
      </c>
      <c r="O243" s="1">
        <f t="shared" si="4"/>
        <v>2</v>
      </c>
      <c r="P243" s="22">
        <f t="shared" si="9"/>
        <v>92.998500000000007</v>
      </c>
    </row>
    <row r="244" spans="1:16" ht="13.2">
      <c r="A244" s="6">
        <v>45385</v>
      </c>
      <c r="B244" s="1" t="s">
        <v>26</v>
      </c>
      <c r="C244" s="1" t="s">
        <v>28</v>
      </c>
      <c r="D244" s="1">
        <v>15060</v>
      </c>
      <c r="E244" s="1">
        <v>855</v>
      </c>
      <c r="F244" s="3">
        <f t="shared" si="0"/>
        <v>5.6772908366533863E-2</v>
      </c>
      <c r="G244" s="1">
        <v>1592.28</v>
      </c>
      <c r="H244" s="4">
        <f t="shared" si="5"/>
        <v>1.8623157894736841</v>
      </c>
      <c r="I244" s="1">
        <v>50</v>
      </c>
      <c r="J244" s="4">
        <f t="shared" si="1"/>
        <v>31.845600000000001</v>
      </c>
      <c r="K244" s="3">
        <f t="shared" si="2"/>
        <v>5.8479532163742687E-2</v>
      </c>
      <c r="L244" s="1">
        <v>16</v>
      </c>
      <c r="M244" s="3">
        <f t="shared" si="3"/>
        <v>0.32</v>
      </c>
      <c r="N244" s="1">
        <v>15</v>
      </c>
      <c r="O244" s="1">
        <f t="shared" si="4"/>
        <v>1</v>
      </c>
      <c r="P244" s="22">
        <f t="shared" si="9"/>
        <v>99.517499999999998</v>
      </c>
    </row>
    <row r="245" spans="1:16" ht="13.2">
      <c r="A245" s="6">
        <v>45386</v>
      </c>
      <c r="B245" s="1" t="s">
        <v>26</v>
      </c>
      <c r="C245" s="1" t="s">
        <v>28</v>
      </c>
      <c r="D245" s="1">
        <v>14820</v>
      </c>
      <c r="E245" s="1">
        <v>755</v>
      </c>
      <c r="F245" s="3">
        <f t="shared" si="0"/>
        <v>5.0944669365721999E-2</v>
      </c>
      <c r="G245" s="1">
        <v>1734.71</v>
      </c>
      <c r="H245" s="4">
        <f t="shared" si="5"/>
        <v>2.2976291390728476</v>
      </c>
      <c r="I245" s="1">
        <v>47</v>
      </c>
      <c r="J245" s="4">
        <f t="shared" si="1"/>
        <v>36.908723404255319</v>
      </c>
      <c r="K245" s="3">
        <f t="shared" si="2"/>
        <v>6.225165562913907E-2</v>
      </c>
      <c r="L245" s="1">
        <v>22</v>
      </c>
      <c r="M245" s="3">
        <f t="shared" si="3"/>
        <v>0.46808510638297873</v>
      </c>
      <c r="N245" s="1">
        <v>13</v>
      </c>
      <c r="O245" s="1">
        <f t="shared" si="4"/>
        <v>9</v>
      </c>
      <c r="P245" s="22">
        <f t="shared" si="9"/>
        <v>78.850454545454554</v>
      </c>
    </row>
    <row r="246" spans="1:16" ht="13.2">
      <c r="A246" s="6">
        <v>45387</v>
      </c>
      <c r="B246" s="1" t="s">
        <v>26</v>
      </c>
      <c r="C246" s="1" t="s">
        <v>28</v>
      </c>
      <c r="D246" s="1">
        <v>17948</v>
      </c>
      <c r="E246" s="1">
        <v>889</v>
      </c>
      <c r="F246" s="3">
        <f t="shared" si="0"/>
        <v>4.9531981279251174E-2</v>
      </c>
      <c r="G246" s="1">
        <v>1849.12</v>
      </c>
      <c r="H246" s="4">
        <f t="shared" si="5"/>
        <v>2.08</v>
      </c>
      <c r="I246" s="1">
        <v>45</v>
      </c>
      <c r="J246" s="4">
        <f t="shared" si="1"/>
        <v>41.091555555555551</v>
      </c>
      <c r="K246" s="3">
        <f t="shared" si="2"/>
        <v>5.0618672665916763E-2</v>
      </c>
      <c r="L246" s="1">
        <v>15</v>
      </c>
      <c r="M246" s="3">
        <f t="shared" si="3"/>
        <v>0.33333333333333331</v>
      </c>
      <c r="N246" s="1">
        <v>14</v>
      </c>
      <c r="O246" s="1">
        <f t="shared" si="4"/>
        <v>1</v>
      </c>
      <c r="P246" s="22">
        <f t="shared" si="9"/>
        <v>123.27466666666666</v>
      </c>
    </row>
    <row r="247" spans="1:16" ht="13.2">
      <c r="A247" s="6">
        <v>45388</v>
      </c>
      <c r="B247" s="1" t="s">
        <v>26</v>
      </c>
      <c r="C247" s="1" t="s">
        <v>28</v>
      </c>
      <c r="D247" s="1">
        <v>17434</v>
      </c>
      <c r="E247" s="1">
        <v>861</v>
      </c>
      <c r="F247" s="3">
        <f t="shared" si="0"/>
        <v>4.9386256739704024E-2</v>
      </c>
      <c r="G247" s="1">
        <v>1940.14</v>
      </c>
      <c r="H247" s="4">
        <f t="shared" si="5"/>
        <v>2.2533565621370499</v>
      </c>
      <c r="I247" s="1">
        <v>47</v>
      </c>
      <c r="J247" s="4">
        <f t="shared" si="1"/>
        <v>41.279574468085109</v>
      </c>
      <c r="K247" s="3">
        <f t="shared" si="2"/>
        <v>5.45876887340302E-2</v>
      </c>
      <c r="L247" s="1">
        <v>17</v>
      </c>
      <c r="M247" s="3">
        <f t="shared" si="3"/>
        <v>0.36170212765957449</v>
      </c>
      <c r="N247" s="1">
        <v>15</v>
      </c>
      <c r="O247" s="1">
        <f t="shared" si="4"/>
        <v>2</v>
      </c>
      <c r="P247" s="22">
        <f t="shared" si="9"/>
        <v>114.12588235294118</v>
      </c>
    </row>
    <row r="248" spans="1:16" ht="13.2">
      <c r="A248" s="6">
        <v>45389</v>
      </c>
      <c r="B248" s="1" t="s">
        <v>26</v>
      </c>
      <c r="C248" s="1" t="s">
        <v>28</v>
      </c>
      <c r="D248" s="1">
        <v>16441</v>
      </c>
      <c r="E248" s="1">
        <v>736</v>
      </c>
      <c r="F248" s="3">
        <f t="shared" si="0"/>
        <v>4.476613344687063E-2</v>
      </c>
      <c r="G248" s="1">
        <v>1603.47</v>
      </c>
      <c r="H248" s="4">
        <f t="shared" si="5"/>
        <v>2.1786277173913042</v>
      </c>
      <c r="I248" s="1">
        <v>53</v>
      </c>
      <c r="J248" s="4">
        <f t="shared" si="1"/>
        <v>30.254150943396226</v>
      </c>
      <c r="K248" s="3">
        <f t="shared" si="2"/>
        <v>7.2010869565217392E-2</v>
      </c>
      <c r="L248" s="1">
        <v>21</v>
      </c>
      <c r="M248" s="3">
        <f t="shared" si="3"/>
        <v>0.39622641509433965</v>
      </c>
      <c r="N248" s="1">
        <v>11</v>
      </c>
      <c r="O248" s="1">
        <f t="shared" si="4"/>
        <v>10</v>
      </c>
      <c r="P248" s="22">
        <f t="shared" si="9"/>
        <v>76.355714285714285</v>
      </c>
    </row>
    <row r="249" spans="1:16" ht="13.2">
      <c r="A249" s="6">
        <v>45390</v>
      </c>
      <c r="B249" s="1" t="s">
        <v>26</v>
      </c>
      <c r="C249" s="1" t="s">
        <v>28</v>
      </c>
      <c r="D249" s="1">
        <v>16484</v>
      </c>
      <c r="E249" s="1">
        <v>779</v>
      </c>
      <c r="F249" s="3">
        <f t="shared" si="0"/>
        <v>4.7257947100218391E-2</v>
      </c>
      <c r="G249" s="1">
        <v>1707.8</v>
      </c>
      <c r="H249" s="4">
        <f t="shared" si="5"/>
        <v>2.1922978177150192</v>
      </c>
      <c r="I249" s="1">
        <v>52</v>
      </c>
      <c r="J249" s="4">
        <f t="shared" si="1"/>
        <v>32.842307692307692</v>
      </c>
      <c r="K249" s="3">
        <f t="shared" si="2"/>
        <v>6.6752246469833118E-2</v>
      </c>
      <c r="L249" s="1">
        <v>21</v>
      </c>
      <c r="M249" s="3">
        <f t="shared" si="3"/>
        <v>0.40384615384615385</v>
      </c>
      <c r="N249" s="1">
        <v>11</v>
      </c>
      <c r="O249" s="1">
        <f t="shared" si="4"/>
        <v>10</v>
      </c>
      <c r="P249" s="22">
        <f t="shared" si="9"/>
        <v>81.323809523809516</v>
      </c>
    </row>
    <row r="250" spans="1:16" ht="13.2">
      <c r="A250" s="6">
        <v>45391</v>
      </c>
      <c r="B250" s="1" t="s">
        <v>26</v>
      </c>
      <c r="C250" s="1" t="s">
        <v>28</v>
      </c>
      <c r="D250" s="1">
        <v>15237</v>
      </c>
      <c r="E250" s="1">
        <v>754</v>
      </c>
      <c r="F250" s="3">
        <f t="shared" si="0"/>
        <v>4.9484806720483034E-2</v>
      </c>
      <c r="G250" s="1">
        <v>1640.97</v>
      </c>
      <c r="H250" s="4">
        <f t="shared" si="5"/>
        <v>2.1763527851458888</v>
      </c>
      <c r="I250" s="1">
        <v>46</v>
      </c>
      <c r="J250" s="4">
        <f t="shared" si="1"/>
        <v>35.673260869565219</v>
      </c>
      <c r="K250" s="3">
        <f t="shared" si="2"/>
        <v>6.1007957559681698E-2</v>
      </c>
      <c r="L250" s="1">
        <v>23</v>
      </c>
      <c r="M250" s="3">
        <f t="shared" si="3"/>
        <v>0.5</v>
      </c>
      <c r="N250" s="1">
        <v>14</v>
      </c>
      <c r="O250" s="1">
        <f t="shared" si="4"/>
        <v>9</v>
      </c>
      <c r="P250" s="22">
        <f t="shared" si="9"/>
        <v>71.346521739130438</v>
      </c>
    </row>
    <row r="251" spans="1:16" ht="13.2">
      <c r="A251" s="6">
        <v>45392</v>
      </c>
      <c r="B251" s="1" t="s">
        <v>26</v>
      </c>
      <c r="C251" s="1" t="s">
        <v>28</v>
      </c>
      <c r="D251" s="1">
        <v>17817</v>
      </c>
      <c r="E251" s="1">
        <v>850</v>
      </c>
      <c r="F251" s="3">
        <f t="shared" si="0"/>
        <v>4.7707245888757931E-2</v>
      </c>
      <c r="G251" s="1">
        <v>1609.87</v>
      </c>
      <c r="H251" s="4">
        <f t="shared" si="5"/>
        <v>1.8939647058823528</v>
      </c>
      <c r="I251" s="1">
        <v>48</v>
      </c>
      <c r="J251" s="4">
        <f t="shared" si="1"/>
        <v>33.538958333333333</v>
      </c>
      <c r="K251" s="3">
        <f t="shared" si="2"/>
        <v>5.647058823529412E-2</v>
      </c>
      <c r="L251" s="1">
        <v>21</v>
      </c>
      <c r="M251" s="3">
        <f t="shared" si="3"/>
        <v>0.4375</v>
      </c>
      <c r="N251" s="1">
        <v>15</v>
      </c>
      <c r="O251" s="1">
        <f t="shared" si="4"/>
        <v>6</v>
      </c>
      <c r="P251" s="22">
        <f t="shared" si="9"/>
        <v>76.660476190476189</v>
      </c>
    </row>
    <row r="252" spans="1:16" ht="13.2">
      <c r="A252" s="6">
        <v>45393</v>
      </c>
      <c r="B252" s="1" t="s">
        <v>26</v>
      </c>
      <c r="C252" s="1" t="s">
        <v>28</v>
      </c>
      <c r="D252" s="1">
        <v>17094</v>
      </c>
      <c r="E252" s="1">
        <v>760</v>
      </c>
      <c r="F252" s="3">
        <f t="shared" si="0"/>
        <v>4.4460044460044458E-2</v>
      </c>
      <c r="G252" s="1">
        <v>1603.45</v>
      </c>
      <c r="H252" s="4">
        <f t="shared" si="5"/>
        <v>2.1098026315789475</v>
      </c>
      <c r="I252" s="1">
        <v>46</v>
      </c>
      <c r="J252" s="4">
        <f t="shared" si="1"/>
        <v>34.857608695652175</v>
      </c>
      <c r="K252" s="3">
        <f t="shared" si="2"/>
        <v>6.0526315789473685E-2</v>
      </c>
      <c r="L252" s="1">
        <v>21</v>
      </c>
      <c r="M252" s="3">
        <f t="shared" si="3"/>
        <v>0.45652173913043476</v>
      </c>
      <c r="N252" s="1">
        <v>18</v>
      </c>
      <c r="O252" s="1">
        <f t="shared" si="4"/>
        <v>3</v>
      </c>
      <c r="P252" s="22">
        <f t="shared" si="9"/>
        <v>76.354761904761901</v>
      </c>
    </row>
    <row r="253" spans="1:16" ht="13.2">
      <c r="A253" s="6">
        <v>45394</v>
      </c>
      <c r="B253" s="1" t="s">
        <v>26</v>
      </c>
      <c r="C253" s="1" t="s">
        <v>28</v>
      </c>
      <c r="D253" s="1">
        <v>15859</v>
      </c>
      <c r="E253" s="1">
        <v>725</v>
      </c>
      <c r="F253" s="3">
        <f t="shared" si="0"/>
        <v>4.571536666876852E-2</v>
      </c>
      <c r="G253" s="1">
        <v>1744.54</v>
      </c>
      <c r="H253" s="4">
        <f t="shared" si="5"/>
        <v>2.4062620689655172</v>
      </c>
      <c r="I253" s="1">
        <v>48</v>
      </c>
      <c r="J253" s="4">
        <f t="shared" si="1"/>
        <v>36.344583333333333</v>
      </c>
      <c r="K253" s="3">
        <f t="shared" si="2"/>
        <v>6.620689655172414E-2</v>
      </c>
      <c r="L253" s="1">
        <v>17</v>
      </c>
      <c r="M253" s="3">
        <f t="shared" si="3"/>
        <v>0.35416666666666669</v>
      </c>
      <c r="N253" s="1">
        <v>12</v>
      </c>
      <c r="O253" s="1">
        <f t="shared" si="4"/>
        <v>5</v>
      </c>
      <c r="P253" s="22">
        <f t="shared" si="9"/>
        <v>102.62</v>
      </c>
    </row>
    <row r="254" spans="1:16" ht="13.2">
      <c r="A254" s="6">
        <v>45395</v>
      </c>
      <c r="B254" s="1" t="s">
        <v>26</v>
      </c>
      <c r="C254" s="1" t="s">
        <v>28</v>
      </c>
      <c r="D254" s="1">
        <v>15185</v>
      </c>
      <c r="E254" s="1">
        <v>861</v>
      </c>
      <c r="F254" s="3">
        <f t="shared" si="0"/>
        <v>5.6700691471847219E-2</v>
      </c>
      <c r="G254" s="1">
        <v>1788.43</v>
      </c>
      <c r="H254" s="4">
        <f t="shared" si="5"/>
        <v>2.0771544715447154</v>
      </c>
      <c r="I254" s="1">
        <v>50</v>
      </c>
      <c r="J254" s="4">
        <f t="shared" si="1"/>
        <v>35.768599999999999</v>
      </c>
      <c r="K254" s="3">
        <f t="shared" si="2"/>
        <v>5.8072009291521488E-2</v>
      </c>
      <c r="L254" s="1">
        <v>16</v>
      </c>
      <c r="M254" s="3">
        <f t="shared" si="3"/>
        <v>0.32</v>
      </c>
      <c r="N254" s="1">
        <v>13</v>
      </c>
      <c r="O254" s="1">
        <f t="shared" si="4"/>
        <v>3</v>
      </c>
      <c r="P254" s="22">
        <f t="shared" si="9"/>
        <v>111.776875</v>
      </c>
    </row>
    <row r="255" spans="1:16" ht="13.2">
      <c r="A255" s="6">
        <v>45396</v>
      </c>
      <c r="B255" s="1" t="s">
        <v>26</v>
      </c>
      <c r="C255" s="1" t="s">
        <v>28</v>
      </c>
      <c r="D255" s="1">
        <v>15176</v>
      </c>
      <c r="E255" s="1">
        <v>847</v>
      </c>
      <c r="F255" s="3">
        <f t="shared" si="0"/>
        <v>5.5811808118081181E-2</v>
      </c>
      <c r="G255" s="1">
        <v>1735.95</v>
      </c>
      <c r="H255" s="4">
        <f t="shared" si="5"/>
        <v>2.0495277449822904</v>
      </c>
      <c r="I255" s="1">
        <v>45</v>
      </c>
      <c r="J255" s="4">
        <f t="shared" si="1"/>
        <v>38.576666666666668</v>
      </c>
      <c r="K255" s="3">
        <f t="shared" si="2"/>
        <v>5.3128689492325853E-2</v>
      </c>
      <c r="L255" s="1">
        <v>19</v>
      </c>
      <c r="M255" s="3">
        <f t="shared" si="3"/>
        <v>0.42222222222222222</v>
      </c>
      <c r="N255" s="1">
        <v>17</v>
      </c>
      <c r="O255" s="1">
        <f t="shared" si="4"/>
        <v>2</v>
      </c>
      <c r="P255" s="22">
        <f t="shared" si="9"/>
        <v>91.365789473684217</v>
      </c>
    </row>
    <row r="256" spans="1:16" ht="13.2">
      <c r="A256" s="6">
        <v>45397</v>
      </c>
      <c r="B256" s="1" t="s">
        <v>26</v>
      </c>
      <c r="C256" s="1" t="s">
        <v>28</v>
      </c>
      <c r="D256" s="1">
        <v>17861</v>
      </c>
      <c r="E256" s="1">
        <v>725</v>
      </c>
      <c r="F256" s="3">
        <f t="shared" si="0"/>
        <v>4.0591232293824532E-2</v>
      </c>
      <c r="G256" s="1">
        <v>1823.67</v>
      </c>
      <c r="H256" s="4">
        <f t="shared" si="5"/>
        <v>2.5154068965517244</v>
      </c>
      <c r="I256" s="1">
        <v>46</v>
      </c>
      <c r="J256" s="4">
        <f t="shared" si="1"/>
        <v>39.645000000000003</v>
      </c>
      <c r="K256" s="3">
        <f t="shared" si="2"/>
        <v>6.344827586206897E-2</v>
      </c>
      <c r="L256" s="1">
        <v>20</v>
      </c>
      <c r="M256" s="3">
        <f t="shared" si="3"/>
        <v>0.43478260869565216</v>
      </c>
      <c r="N256" s="1">
        <v>16</v>
      </c>
      <c r="O256" s="1">
        <f t="shared" si="4"/>
        <v>4</v>
      </c>
      <c r="P256" s="22">
        <f t="shared" si="9"/>
        <v>91.183500000000009</v>
      </c>
    </row>
    <row r="257" spans="1:16" ht="13.2">
      <c r="A257" s="6">
        <v>45398</v>
      </c>
      <c r="B257" s="1" t="s">
        <v>26</v>
      </c>
      <c r="C257" s="1" t="s">
        <v>28</v>
      </c>
      <c r="D257" s="1">
        <v>16589</v>
      </c>
      <c r="E257" s="1">
        <v>869</v>
      </c>
      <c r="F257" s="3">
        <f t="shared" ref="F257:F271" si="10">E257/D257</f>
        <v>5.2384109952378084E-2</v>
      </c>
      <c r="G257" s="1">
        <v>1823.51</v>
      </c>
      <c r="H257" s="4">
        <f t="shared" ref="H257:H271" si="11">G257/E257</f>
        <v>2.0984004602991946</v>
      </c>
      <c r="I257" s="1">
        <v>53</v>
      </c>
      <c r="J257" s="4">
        <f>G257/I257</f>
        <v>34.40584905660377</v>
      </c>
      <c r="K257" s="3">
        <f>I257/E257</f>
        <v>6.0989643268124283E-2</v>
      </c>
      <c r="L257" s="1">
        <v>16</v>
      </c>
      <c r="M257" s="3">
        <f t="shared" ref="M257:M271" si="12">L257/I257</f>
        <v>0.30188679245283018</v>
      </c>
      <c r="N257" s="1">
        <v>12</v>
      </c>
      <c r="O257" s="1">
        <f t="shared" ref="O257:O271" si="13">L257-N257</f>
        <v>4</v>
      </c>
      <c r="P257" s="22">
        <f t="shared" si="9"/>
        <v>113.969375</v>
      </c>
    </row>
    <row r="258" spans="1:16" ht="13.2">
      <c r="A258" s="6">
        <v>45399</v>
      </c>
      <c r="B258" s="1" t="s">
        <v>26</v>
      </c>
      <c r="C258" s="1" t="s">
        <v>28</v>
      </c>
      <c r="D258" s="1">
        <v>15705</v>
      </c>
      <c r="E258" s="1">
        <v>760</v>
      </c>
      <c r="F258" s="3">
        <f t="shared" si="10"/>
        <v>4.8392231773320596E-2</v>
      </c>
      <c r="G258" s="1">
        <v>1629.52</v>
      </c>
      <c r="H258" s="4">
        <f t="shared" si="11"/>
        <v>2.1441052631578947</v>
      </c>
      <c r="I258" s="1">
        <v>52</v>
      </c>
      <c r="J258" s="4">
        <f t="shared" ref="J258:J271" si="14">G258/I258</f>
        <v>31.336923076923078</v>
      </c>
      <c r="K258" s="3">
        <f>I258/E258</f>
        <v>6.8421052631578952E-2</v>
      </c>
      <c r="L258" s="1">
        <v>17</v>
      </c>
      <c r="M258" s="3">
        <f t="shared" si="12"/>
        <v>0.32692307692307693</v>
      </c>
      <c r="N258" s="1">
        <v>14</v>
      </c>
      <c r="O258" s="1">
        <f t="shared" si="13"/>
        <v>3</v>
      </c>
      <c r="P258" s="22">
        <f t="shared" si="9"/>
        <v>95.854117647058828</v>
      </c>
    </row>
    <row r="259" spans="1:16" ht="13.2">
      <c r="A259" s="6">
        <v>45400</v>
      </c>
      <c r="B259" s="1" t="s">
        <v>26</v>
      </c>
      <c r="C259" s="1" t="s">
        <v>28</v>
      </c>
      <c r="D259" s="1">
        <v>15440</v>
      </c>
      <c r="E259" s="1">
        <v>852</v>
      </c>
      <c r="F259" s="3">
        <f t="shared" si="10"/>
        <v>5.5181347150259068E-2</v>
      </c>
      <c r="G259" s="1">
        <v>1642.52</v>
      </c>
      <c r="H259" s="4">
        <f t="shared" si="11"/>
        <v>1.9278403755868545</v>
      </c>
      <c r="I259" s="1">
        <v>49</v>
      </c>
      <c r="J259" s="4">
        <f t="shared" si="14"/>
        <v>33.520816326530614</v>
      </c>
      <c r="K259" s="3">
        <f t="shared" ref="K259:K271" si="15">I259/E259</f>
        <v>5.7511737089201875E-2</v>
      </c>
      <c r="L259" s="1">
        <v>23</v>
      </c>
      <c r="M259" s="3">
        <f t="shared" si="12"/>
        <v>0.46938775510204084</v>
      </c>
      <c r="N259" s="1">
        <v>12</v>
      </c>
      <c r="O259" s="1">
        <f t="shared" si="13"/>
        <v>11</v>
      </c>
      <c r="P259" s="22">
        <f t="shared" ref="P259:P271" si="16">G259/L259</f>
        <v>71.41391304347826</v>
      </c>
    </row>
    <row r="260" spans="1:16" ht="13.2">
      <c r="A260" s="6">
        <v>45401</v>
      </c>
      <c r="B260" s="1" t="s">
        <v>26</v>
      </c>
      <c r="C260" s="1" t="s">
        <v>28</v>
      </c>
      <c r="D260" s="1">
        <v>17758</v>
      </c>
      <c r="E260" s="1">
        <v>743</v>
      </c>
      <c r="F260" s="3">
        <f t="shared" si="10"/>
        <v>4.1840297330780492E-2</v>
      </c>
      <c r="G260" s="1">
        <v>1885.75</v>
      </c>
      <c r="H260" s="4">
        <f t="shared" si="11"/>
        <v>2.5380215343203232</v>
      </c>
      <c r="I260" s="1">
        <v>53</v>
      </c>
      <c r="J260" s="4">
        <f t="shared" si="14"/>
        <v>35.580188679245282</v>
      </c>
      <c r="K260" s="3">
        <f t="shared" si="15"/>
        <v>7.1332436069986543E-2</v>
      </c>
      <c r="L260" s="1">
        <v>24</v>
      </c>
      <c r="M260" s="3">
        <f t="shared" si="12"/>
        <v>0.45283018867924529</v>
      </c>
      <c r="N260" s="1">
        <v>13</v>
      </c>
      <c r="O260" s="1">
        <f t="shared" si="13"/>
        <v>11</v>
      </c>
      <c r="P260" s="22">
        <f t="shared" si="16"/>
        <v>78.572916666666671</v>
      </c>
    </row>
    <row r="261" spans="1:16" ht="13.2">
      <c r="A261" s="6">
        <v>45402</v>
      </c>
      <c r="B261" s="1" t="s">
        <v>26</v>
      </c>
      <c r="C261" s="1" t="s">
        <v>28</v>
      </c>
      <c r="D261" s="1">
        <v>16299</v>
      </c>
      <c r="E261" s="1">
        <v>808</v>
      </c>
      <c r="F261" s="3">
        <f t="shared" si="10"/>
        <v>4.9573593471992146E-2</v>
      </c>
      <c r="G261" s="1">
        <v>1763.8</v>
      </c>
      <c r="H261" s="4">
        <f t="shared" si="11"/>
        <v>2.1829207920792078</v>
      </c>
      <c r="I261" s="1">
        <v>54</v>
      </c>
      <c r="J261" s="4">
        <f t="shared" si="14"/>
        <v>32.662962962962965</v>
      </c>
      <c r="K261" s="3">
        <f t="shared" si="15"/>
        <v>6.6831683168316836E-2</v>
      </c>
      <c r="L261" s="1">
        <v>17</v>
      </c>
      <c r="M261" s="3">
        <f t="shared" si="12"/>
        <v>0.31481481481481483</v>
      </c>
      <c r="N261" s="1">
        <v>13</v>
      </c>
      <c r="O261" s="1">
        <f t="shared" si="13"/>
        <v>4</v>
      </c>
      <c r="P261" s="22">
        <f t="shared" si="16"/>
        <v>103.75294117647059</v>
      </c>
    </row>
    <row r="262" spans="1:16" ht="13.2">
      <c r="A262" s="6">
        <v>45403</v>
      </c>
      <c r="B262" s="1" t="s">
        <v>26</v>
      </c>
      <c r="C262" s="1" t="s">
        <v>28</v>
      </c>
      <c r="D262" s="1">
        <v>15389</v>
      </c>
      <c r="E262" s="1">
        <v>731</v>
      </c>
      <c r="F262" s="3">
        <f t="shared" si="10"/>
        <v>4.7501462083306259E-2</v>
      </c>
      <c r="G262" s="1">
        <v>1859.31</v>
      </c>
      <c r="H262" s="4">
        <f t="shared" si="11"/>
        <v>2.543515731874145</v>
      </c>
      <c r="I262" s="1">
        <v>48</v>
      </c>
      <c r="J262" s="4">
        <f t="shared" si="14"/>
        <v>38.735624999999999</v>
      </c>
      <c r="K262" s="3">
        <f t="shared" si="15"/>
        <v>6.5663474692202461E-2</v>
      </c>
      <c r="L262" s="1">
        <v>16</v>
      </c>
      <c r="M262" s="3">
        <f t="shared" si="12"/>
        <v>0.33333333333333331</v>
      </c>
      <c r="N262" s="1">
        <v>14</v>
      </c>
      <c r="O262" s="1">
        <f t="shared" si="13"/>
        <v>2</v>
      </c>
      <c r="P262" s="22">
        <f t="shared" si="16"/>
        <v>116.206875</v>
      </c>
    </row>
    <row r="263" spans="1:16" ht="13.2">
      <c r="A263" s="6">
        <v>45404</v>
      </c>
      <c r="B263" s="1" t="s">
        <v>26</v>
      </c>
      <c r="C263" s="1" t="s">
        <v>28</v>
      </c>
      <c r="D263" s="1">
        <v>15844</v>
      </c>
      <c r="E263" s="1">
        <v>728</v>
      </c>
      <c r="F263" s="3">
        <f t="shared" si="10"/>
        <v>4.5947992931078013E-2</v>
      </c>
      <c r="G263" s="1">
        <v>1891.76</v>
      </c>
      <c r="H263" s="4">
        <f t="shared" si="11"/>
        <v>2.5985714285714288</v>
      </c>
      <c r="I263" s="1">
        <v>54</v>
      </c>
      <c r="J263" s="4">
        <f>G263/I263</f>
        <v>35.032592592592593</v>
      </c>
      <c r="K263" s="3">
        <f>I263/E263</f>
        <v>7.4175824175824176E-2</v>
      </c>
      <c r="L263" s="1">
        <v>17</v>
      </c>
      <c r="M263" s="3">
        <f>L263/I263</f>
        <v>0.31481481481481483</v>
      </c>
      <c r="N263" s="1">
        <v>14</v>
      </c>
      <c r="O263" s="1">
        <f t="shared" si="13"/>
        <v>3</v>
      </c>
      <c r="P263" s="22">
        <f t="shared" si="16"/>
        <v>111.28</v>
      </c>
    </row>
    <row r="264" spans="1:16" ht="13.2">
      <c r="A264" s="6">
        <v>45405</v>
      </c>
      <c r="B264" s="1" t="s">
        <v>26</v>
      </c>
      <c r="C264" s="1" t="s">
        <v>28</v>
      </c>
      <c r="D264" s="1">
        <v>14035</v>
      </c>
      <c r="E264" s="1">
        <v>703</v>
      </c>
      <c r="F264" s="3">
        <f t="shared" si="10"/>
        <v>5.0089063056644102E-2</v>
      </c>
      <c r="G264" s="1">
        <v>1917.47</v>
      </c>
      <c r="H264" s="4">
        <f t="shared" si="11"/>
        <v>2.7275533428165009</v>
      </c>
      <c r="I264" s="1">
        <v>46</v>
      </c>
      <c r="J264" s="4">
        <f t="shared" si="14"/>
        <v>41.68413043478261</v>
      </c>
      <c r="K264" s="3">
        <f t="shared" si="15"/>
        <v>6.5433854907539113E-2</v>
      </c>
      <c r="L264" s="1">
        <v>16</v>
      </c>
      <c r="M264" s="3">
        <f t="shared" si="12"/>
        <v>0.34782608695652173</v>
      </c>
      <c r="N264" s="1">
        <v>12</v>
      </c>
      <c r="O264" s="1">
        <f t="shared" si="13"/>
        <v>4</v>
      </c>
      <c r="P264" s="22">
        <f t="shared" si="16"/>
        <v>119.841875</v>
      </c>
    </row>
    <row r="265" spans="1:16" ht="13.2">
      <c r="A265" s="6">
        <v>45406</v>
      </c>
      <c r="B265" s="1" t="s">
        <v>26</v>
      </c>
      <c r="C265" s="1" t="s">
        <v>28</v>
      </c>
      <c r="D265" s="1">
        <v>17942</v>
      </c>
      <c r="E265" s="1">
        <v>787</v>
      </c>
      <c r="F265" s="3">
        <f t="shared" si="10"/>
        <v>4.3863560361163748E-2</v>
      </c>
      <c r="G265" s="1">
        <v>1817.99</v>
      </c>
      <c r="H265" s="4">
        <f t="shared" si="11"/>
        <v>2.3100254129606097</v>
      </c>
      <c r="I265" s="1">
        <v>51</v>
      </c>
      <c r="J265" s="4">
        <f t="shared" si="14"/>
        <v>35.646862745098041</v>
      </c>
      <c r="K265" s="3">
        <f t="shared" si="15"/>
        <v>6.480304955527319E-2</v>
      </c>
      <c r="L265" s="1">
        <v>16</v>
      </c>
      <c r="M265" s="3">
        <f t="shared" si="12"/>
        <v>0.31372549019607843</v>
      </c>
      <c r="N265" s="1">
        <v>12</v>
      </c>
      <c r="O265" s="1">
        <f t="shared" si="13"/>
        <v>4</v>
      </c>
      <c r="P265" s="22">
        <f t="shared" si="16"/>
        <v>113.624375</v>
      </c>
    </row>
    <row r="266" spans="1:16" ht="13.2">
      <c r="A266" s="6">
        <v>45407</v>
      </c>
      <c r="B266" s="1" t="s">
        <v>26</v>
      </c>
      <c r="C266" s="1" t="s">
        <v>28</v>
      </c>
      <c r="D266" s="1">
        <v>14909</v>
      </c>
      <c r="E266" s="1">
        <v>815</v>
      </c>
      <c r="F266" s="3">
        <f t="shared" si="10"/>
        <v>5.466496746931384E-2</v>
      </c>
      <c r="G266" s="1">
        <v>1949.82</v>
      </c>
      <c r="H266" s="4">
        <f t="shared" si="11"/>
        <v>2.3924171779141106</v>
      </c>
      <c r="I266" s="1">
        <v>52</v>
      </c>
      <c r="J266" s="4">
        <f t="shared" si="14"/>
        <v>37.496538461538464</v>
      </c>
      <c r="K266" s="3">
        <f t="shared" si="15"/>
        <v>6.3803680981595098E-2</v>
      </c>
      <c r="L266" s="1">
        <v>17</v>
      </c>
      <c r="M266" s="3">
        <f t="shared" si="12"/>
        <v>0.32692307692307693</v>
      </c>
      <c r="N266" s="1">
        <v>12</v>
      </c>
      <c r="O266" s="1">
        <f t="shared" si="13"/>
        <v>5</v>
      </c>
      <c r="P266" s="22">
        <f t="shared" si="16"/>
        <v>114.69529411764705</v>
      </c>
    </row>
    <row r="267" spans="1:16" ht="13.2">
      <c r="A267" s="6">
        <v>45408</v>
      </c>
      <c r="B267" s="1" t="s">
        <v>26</v>
      </c>
      <c r="C267" s="1" t="s">
        <v>28</v>
      </c>
      <c r="D267" s="1">
        <v>17102</v>
      </c>
      <c r="E267" s="1">
        <v>710</v>
      </c>
      <c r="F267" s="3">
        <f t="shared" si="10"/>
        <v>4.151561220909835E-2</v>
      </c>
      <c r="G267" s="1">
        <v>1550.53</v>
      </c>
      <c r="H267" s="4">
        <f t="shared" si="11"/>
        <v>2.1838450704225352</v>
      </c>
      <c r="I267" s="1">
        <v>51</v>
      </c>
      <c r="J267" s="4">
        <f t="shared" si="14"/>
        <v>30.402549019607843</v>
      </c>
      <c r="K267" s="3">
        <f t="shared" si="15"/>
        <v>7.1830985915492959E-2</v>
      </c>
      <c r="L267" s="1">
        <v>20</v>
      </c>
      <c r="M267" s="3">
        <f t="shared" si="12"/>
        <v>0.39215686274509803</v>
      </c>
      <c r="N267" s="1">
        <v>10</v>
      </c>
      <c r="O267" s="1">
        <f t="shared" si="13"/>
        <v>10</v>
      </c>
      <c r="P267" s="22">
        <f t="shared" si="16"/>
        <v>77.526499999999999</v>
      </c>
    </row>
    <row r="268" spans="1:16" ht="13.2">
      <c r="A268" s="6">
        <v>45409</v>
      </c>
      <c r="B268" s="1" t="s">
        <v>26</v>
      </c>
      <c r="C268" s="1" t="s">
        <v>28</v>
      </c>
      <c r="D268" s="1">
        <v>17981</v>
      </c>
      <c r="E268" s="1">
        <v>823</v>
      </c>
      <c r="F268" s="3">
        <f t="shared" si="10"/>
        <v>4.5770535565318946E-2</v>
      </c>
      <c r="G268" s="1">
        <v>1753.94</v>
      </c>
      <c r="H268" s="4">
        <f t="shared" si="11"/>
        <v>2.1311543134872419</v>
      </c>
      <c r="I268" s="1">
        <v>51</v>
      </c>
      <c r="J268" s="4">
        <f t="shared" si="14"/>
        <v>34.390980392156862</v>
      </c>
      <c r="K268" s="3">
        <f t="shared" si="15"/>
        <v>6.1968408262454436E-2</v>
      </c>
      <c r="L268" s="1">
        <v>20</v>
      </c>
      <c r="M268" s="3">
        <f t="shared" si="12"/>
        <v>0.39215686274509803</v>
      </c>
      <c r="N268" s="1">
        <v>11</v>
      </c>
      <c r="O268" s="1">
        <f t="shared" si="13"/>
        <v>9</v>
      </c>
      <c r="P268" s="22">
        <f t="shared" si="16"/>
        <v>87.697000000000003</v>
      </c>
    </row>
    <row r="269" spans="1:16" ht="13.2">
      <c r="A269" s="6">
        <v>45410</v>
      </c>
      <c r="B269" s="1" t="s">
        <v>26</v>
      </c>
      <c r="C269" s="1" t="s">
        <v>28</v>
      </c>
      <c r="D269" s="1">
        <v>15409</v>
      </c>
      <c r="E269" s="1">
        <v>763</v>
      </c>
      <c r="F269" s="3">
        <f t="shared" si="10"/>
        <v>4.9516516321630219E-2</v>
      </c>
      <c r="G269" s="1">
        <v>1536.16</v>
      </c>
      <c r="H269" s="4">
        <f t="shared" si="11"/>
        <v>2.0133158584534732</v>
      </c>
      <c r="I269" s="1">
        <v>54</v>
      </c>
      <c r="J269" s="4">
        <f t="shared" si="14"/>
        <v>28.447407407407407</v>
      </c>
      <c r="K269" s="3">
        <f t="shared" si="15"/>
        <v>7.0773263433813891E-2</v>
      </c>
      <c r="L269" s="1">
        <v>21</v>
      </c>
      <c r="M269" s="3">
        <f t="shared" si="12"/>
        <v>0.3888888888888889</v>
      </c>
      <c r="N269" s="1">
        <v>12</v>
      </c>
      <c r="O269" s="1">
        <f t="shared" si="13"/>
        <v>9</v>
      </c>
      <c r="P269" s="22">
        <f t="shared" si="16"/>
        <v>73.150476190476198</v>
      </c>
    </row>
    <row r="270" spans="1:16" ht="13.2">
      <c r="A270" s="6">
        <v>45411</v>
      </c>
      <c r="B270" s="1" t="s">
        <v>26</v>
      </c>
      <c r="C270" s="1" t="s">
        <v>28</v>
      </c>
      <c r="D270" s="1">
        <v>15868</v>
      </c>
      <c r="E270" s="1">
        <v>724</v>
      </c>
      <c r="F270" s="3">
        <f t="shared" si="10"/>
        <v>4.5626417948071589E-2</v>
      </c>
      <c r="G270" s="1">
        <v>1919.7</v>
      </c>
      <c r="H270" s="4">
        <f t="shared" si="11"/>
        <v>2.6515193370165746</v>
      </c>
      <c r="I270" s="1">
        <v>46</v>
      </c>
      <c r="J270" s="4">
        <f t="shared" si="14"/>
        <v>41.732608695652175</v>
      </c>
      <c r="K270" s="3">
        <f t="shared" si="15"/>
        <v>6.3535911602209949E-2</v>
      </c>
      <c r="L270" s="1">
        <v>19</v>
      </c>
      <c r="M270" s="3">
        <f t="shared" si="12"/>
        <v>0.41304347826086957</v>
      </c>
      <c r="N270" s="1">
        <v>17</v>
      </c>
      <c r="O270" s="1">
        <f t="shared" si="13"/>
        <v>2</v>
      </c>
      <c r="P270" s="22">
        <f t="shared" si="16"/>
        <v>101.03684210526316</v>
      </c>
    </row>
    <row r="271" spans="1:16" ht="13.2">
      <c r="A271" s="6">
        <v>45412</v>
      </c>
      <c r="B271" s="1" t="s">
        <v>26</v>
      </c>
      <c r="C271" s="1" t="s">
        <v>28</v>
      </c>
      <c r="D271" s="1">
        <v>14249</v>
      </c>
      <c r="E271" s="1">
        <v>727</v>
      </c>
      <c r="F271" s="3">
        <f t="shared" si="10"/>
        <v>5.1021124289423819E-2</v>
      </c>
      <c r="G271" s="1">
        <v>1973.63</v>
      </c>
      <c r="H271" s="4">
        <f t="shared" si="11"/>
        <v>2.7147592847317745</v>
      </c>
      <c r="I271" s="1">
        <v>46</v>
      </c>
      <c r="J271" s="4">
        <f t="shared" si="14"/>
        <v>42.905000000000001</v>
      </c>
      <c r="K271" s="3">
        <f t="shared" si="15"/>
        <v>6.3273727647867956E-2</v>
      </c>
      <c r="L271" s="1">
        <v>16</v>
      </c>
      <c r="M271" s="3">
        <f t="shared" si="12"/>
        <v>0.34782608695652173</v>
      </c>
      <c r="N271" s="1">
        <v>16</v>
      </c>
      <c r="O271" s="1">
        <f t="shared" si="13"/>
        <v>0</v>
      </c>
      <c r="P271" s="22">
        <f t="shared" si="16"/>
        <v>123.35187500000001</v>
      </c>
    </row>
    <row r="272" spans="1:16" ht="13.2">
      <c r="M272" s="3"/>
    </row>
    <row r="273" spans="13:13" ht="13.2">
      <c r="M273" s="3"/>
    </row>
    <row r="274" spans="13:13" ht="13.2">
      <c r="M274" s="3"/>
    </row>
    <row r="275" spans="13:13" ht="13.2">
      <c r="M275" s="3"/>
    </row>
    <row r="276" spans="13:13" ht="13.2">
      <c r="M276" s="3"/>
    </row>
    <row r="277" spans="13:13" ht="13.2">
      <c r="M277" s="3"/>
    </row>
    <row r="278" spans="13:13" ht="13.2">
      <c r="M278" s="3"/>
    </row>
    <row r="279" spans="13:13" ht="13.2">
      <c r="M279" s="3"/>
    </row>
    <row r="280" spans="13:13" ht="13.2">
      <c r="M280" s="3"/>
    </row>
    <row r="281" spans="13:13" ht="13.2">
      <c r="M281" s="3"/>
    </row>
    <row r="282" spans="13:13" ht="13.2">
      <c r="M282" s="3"/>
    </row>
    <row r="283" spans="13:13" ht="13.2">
      <c r="M283" s="3"/>
    </row>
    <row r="284" spans="13:13" ht="13.2">
      <c r="M284" s="3"/>
    </row>
    <row r="285" spans="13:13" ht="13.2">
      <c r="M285" s="3"/>
    </row>
    <row r="286" spans="13:13" ht="13.2">
      <c r="M286" s="3"/>
    </row>
    <row r="287" spans="13:13" ht="13.2">
      <c r="M287" s="3"/>
    </row>
    <row r="288" spans="13:13" ht="13.2">
      <c r="M288" s="3"/>
    </row>
    <row r="289" spans="13:13" ht="13.2">
      <c r="M289" s="3"/>
    </row>
    <row r="290" spans="13:13" ht="13.2">
      <c r="M290" s="3"/>
    </row>
    <row r="291" spans="13:13" ht="13.2">
      <c r="M291" s="3"/>
    </row>
    <row r="292" spans="13:13" ht="13.2">
      <c r="M292" s="3"/>
    </row>
    <row r="293" spans="13:13" ht="13.2">
      <c r="M293" s="3"/>
    </row>
    <row r="294" spans="13:13" ht="13.2">
      <c r="M294" s="3"/>
    </row>
    <row r="295" spans="13:13" ht="13.2">
      <c r="M295" s="3"/>
    </row>
    <row r="296" spans="13:13" ht="13.2">
      <c r="M296" s="3"/>
    </row>
    <row r="297" spans="13:13" ht="13.2">
      <c r="M297" s="3"/>
    </row>
    <row r="298" spans="13:13" ht="13.2">
      <c r="M298" s="3"/>
    </row>
    <row r="299" spans="13:13" ht="13.2">
      <c r="M299" s="3"/>
    </row>
    <row r="300" spans="13:13" ht="13.2">
      <c r="M300" s="3"/>
    </row>
    <row r="301" spans="13:13" ht="13.2">
      <c r="M301" s="3"/>
    </row>
    <row r="302" spans="13:13" ht="13.2">
      <c r="M302" s="3"/>
    </row>
    <row r="303" spans="13:13" ht="13.2">
      <c r="M303" s="3"/>
    </row>
    <row r="304" spans="13:13" ht="13.2">
      <c r="M304" s="3"/>
    </row>
    <row r="305" spans="13:13" ht="13.2">
      <c r="M305" s="3"/>
    </row>
    <row r="306" spans="13:13" ht="13.2">
      <c r="M306" s="3"/>
    </row>
    <row r="307" spans="13:13" ht="13.2">
      <c r="M307" s="3"/>
    </row>
    <row r="308" spans="13:13" ht="13.2">
      <c r="M308" s="3"/>
    </row>
    <row r="309" spans="13:13" ht="13.2">
      <c r="M309" s="3"/>
    </row>
    <row r="310" spans="13:13" ht="13.2">
      <c r="M310" s="3"/>
    </row>
    <row r="311" spans="13:13" ht="13.2">
      <c r="M311" s="3"/>
    </row>
    <row r="312" spans="13:13" ht="13.2">
      <c r="M312" s="3"/>
    </row>
    <row r="313" spans="13:13" ht="13.2">
      <c r="M313" s="3"/>
    </row>
    <row r="314" spans="13:13" ht="13.2">
      <c r="M314" s="3"/>
    </row>
    <row r="315" spans="13:13" ht="13.2">
      <c r="M315" s="3"/>
    </row>
    <row r="316" spans="13:13" ht="13.2">
      <c r="M316" s="3"/>
    </row>
    <row r="317" spans="13:13" ht="13.2">
      <c r="M317" s="3"/>
    </row>
    <row r="318" spans="13:13" ht="13.2">
      <c r="M318" s="3"/>
    </row>
    <row r="319" spans="13:13" ht="13.2">
      <c r="M319" s="3"/>
    </row>
    <row r="320" spans="13:13" ht="13.2">
      <c r="M320" s="3"/>
    </row>
    <row r="321" spans="13:13" ht="13.2">
      <c r="M321" s="3"/>
    </row>
    <row r="322" spans="13:13" ht="13.2">
      <c r="M322" s="3"/>
    </row>
    <row r="323" spans="13:13" ht="13.2">
      <c r="M323" s="3"/>
    </row>
    <row r="324" spans="13:13" ht="13.2">
      <c r="M324" s="3"/>
    </row>
    <row r="325" spans="13:13" ht="13.2">
      <c r="M325" s="3"/>
    </row>
    <row r="326" spans="13:13" ht="13.2">
      <c r="M326" s="3"/>
    </row>
    <row r="327" spans="13:13" ht="13.2">
      <c r="M327" s="3"/>
    </row>
    <row r="328" spans="13:13" ht="13.2">
      <c r="M328" s="3"/>
    </row>
    <row r="329" spans="13:13" ht="13.2">
      <c r="M329" s="3"/>
    </row>
    <row r="330" spans="13:13" ht="13.2">
      <c r="M330" s="3"/>
    </row>
    <row r="331" spans="13:13" ht="13.2">
      <c r="M331" s="3"/>
    </row>
    <row r="332" spans="13:13" ht="13.2">
      <c r="M332" s="3"/>
    </row>
    <row r="333" spans="13:13" ht="13.2">
      <c r="M333" s="3"/>
    </row>
    <row r="334" spans="13:13" ht="13.2">
      <c r="M334" s="3"/>
    </row>
    <row r="335" spans="13:13" ht="13.2">
      <c r="M335" s="3"/>
    </row>
    <row r="336" spans="13:13" ht="13.2">
      <c r="M336" s="3"/>
    </row>
    <row r="337" spans="13:13" ht="13.2">
      <c r="M337" s="3"/>
    </row>
    <row r="338" spans="13:13" ht="13.2">
      <c r="M338" s="3"/>
    </row>
    <row r="339" spans="13:13" ht="13.2">
      <c r="M339" s="3"/>
    </row>
    <row r="340" spans="13:13" ht="13.2">
      <c r="M340" s="3"/>
    </row>
    <row r="341" spans="13:13" ht="13.2">
      <c r="M341" s="3"/>
    </row>
    <row r="342" spans="13:13" ht="13.2">
      <c r="M342" s="3"/>
    </row>
    <row r="343" spans="13:13" ht="13.2">
      <c r="M343" s="3"/>
    </row>
    <row r="344" spans="13:13" ht="13.2">
      <c r="M344" s="3"/>
    </row>
    <row r="345" spans="13:13" ht="13.2">
      <c r="M345" s="3"/>
    </row>
    <row r="346" spans="13:13" ht="13.2">
      <c r="M346" s="3"/>
    </row>
    <row r="347" spans="13:13" ht="13.2">
      <c r="M347" s="3"/>
    </row>
    <row r="348" spans="13:13" ht="13.2">
      <c r="M348" s="3"/>
    </row>
    <row r="349" spans="13:13" ht="13.2">
      <c r="M349" s="3"/>
    </row>
    <row r="350" spans="13:13" ht="13.2">
      <c r="M350" s="3"/>
    </row>
    <row r="351" spans="13:13" ht="13.2">
      <c r="M351" s="3"/>
    </row>
    <row r="352" spans="13:13" ht="13.2">
      <c r="M352" s="3"/>
    </row>
    <row r="353" spans="13:13" ht="13.2">
      <c r="M353" s="3"/>
    </row>
    <row r="354" spans="13:13" ht="13.2">
      <c r="M354" s="3"/>
    </row>
    <row r="355" spans="13:13" ht="13.2">
      <c r="M355" s="3"/>
    </row>
    <row r="356" spans="13:13" ht="13.2">
      <c r="M356" s="3"/>
    </row>
    <row r="357" spans="13:13" ht="13.2">
      <c r="M357" s="3"/>
    </row>
    <row r="358" spans="13:13" ht="13.2">
      <c r="M358" s="3"/>
    </row>
    <row r="359" spans="13:13" ht="13.2">
      <c r="M359" s="3"/>
    </row>
    <row r="360" spans="13:13" ht="13.2">
      <c r="M360" s="3"/>
    </row>
    <row r="361" spans="13:13" ht="13.2">
      <c r="M361" s="3"/>
    </row>
    <row r="362" spans="13:13" ht="13.2">
      <c r="M362" s="3"/>
    </row>
    <row r="363" spans="13:13" ht="13.2">
      <c r="M363" s="3"/>
    </row>
    <row r="364" spans="13:13" ht="13.2">
      <c r="M364" s="3"/>
    </row>
    <row r="365" spans="13:13" ht="13.2">
      <c r="M365" s="3"/>
    </row>
    <row r="366" spans="13:13" ht="13.2">
      <c r="M366" s="3"/>
    </row>
    <row r="367" spans="13:13" ht="13.2">
      <c r="M367" s="3"/>
    </row>
    <row r="368" spans="13:13" ht="13.2">
      <c r="M368" s="3"/>
    </row>
    <row r="369" spans="13:13" ht="13.2">
      <c r="M369" s="3"/>
    </row>
    <row r="370" spans="13:13" ht="13.2">
      <c r="M370" s="3"/>
    </row>
    <row r="371" spans="13:13" ht="13.2">
      <c r="M371" s="3"/>
    </row>
    <row r="372" spans="13:13" ht="13.2">
      <c r="M372" s="3"/>
    </row>
    <row r="373" spans="13:13" ht="13.2">
      <c r="M373" s="3"/>
    </row>
    <row r="374" spans="13:13" ht="13.2">
      <c r="M374" s="3"/>
    </row>
    <row r="375" spans="13:13" ht="13.2">
      <c r="M375" s="3"/>
    </row>
    <row r="376" spans="13:13" ht="13.2">
      <c r="M376" s="3"/>
    </row>
    <row r="377" spans="13:13" ht="13.2">
      <c r="M377" s="3"/>
    </row>
    <row r="378" spans="13:13" ht="13.2">
      <c r="M378" s="3"/>
    </row>
    <row r="379" spans="13:13" ht="13.2">
      <c r="M379" s="3"/>
    </row>
    <row r="380" spans="13:13" ht="13.2">
      <c r="M380" s="3"/>
    </row>
    <row r="381" spans="13:13" ht="13.2">
      <c r="M381" s="3"/>
    </row>
    <row r="382" spans="13:13" ht="13.2">
      <c r="M382" s="3"/>
    </row>
    <row r="383" spans="13:13" ht="13.2">
      <c r="M383" s="3"/>
    </row>
    <row r="384" spans="13:13" ht="13.2">
      <c r="M384" s="3"/>
    </row>
    <row r="385" spans="13:13" ht="13.2">
      <c r="M385" s="3"/>
    </row>
    <row r="386" spans="13:13" ht="13.2">
      <c r="M386" s="3"/>
    </row>
    <row r="387" spans="13:13" ht="13.2">
      <c r="M387" s="3"/>
    </row>
    <row r="388" spans="13:13" ht="13.2">
      <c r="M388" s="3"/>
    </row>
    <row r="389" spans="13:13" ht="13.2">
      <c r="M389" s="3"/>
    </row>
    <row r="390" spans="13:13" ht="13.2">
      <c r="M390" s="3"/>
    </row>
    <row r="391" spans="13:13" ht="13.2">
      <c r="M391" s="3"/>
    </row>
    <row r="392" spans="13:13" ht="13.2">
      <c r="M392" s="3"/>
    </row>
    <row r="393" spans="13:13" ht="13.2">
      <c r="M393" s="3"/>
    </row>
    <row r="394" spans="13:13" ht="13.2">
      <c r="M394" s="3"/>
    </row>
    <row r="395" spans="13:13" ht="13.2">
      <c r="M395" s="3"/>
    </row>
    <row r="396" spans="13:13" ht="13.2">
      <c r="M396" s="3"/>
    </row>
    <row r="397" spans="13:13" ht="13.2">
      <c r="M397" s="3"/>
    </row>
    <row r="398" spans="13:13" ht="13.2">
      <c r="M398" s="3"/>
    </row>
    <row r="399" spans="13:13" ht="13.2">
      <c r="M399" s="3"/>
    </row>
    <row r="400" spans="13:13" ht="13.2">
      <c r="M400" s="3"/>
    </row>
    <row r="401" spans="13:13" ht="13.2">
      <c r="M401" s="3"/>
    </row>
    <row r="402" spans="13:13" ht="13.2">
      <c r="M402" s="3"/>
    </row>
    <row r="403" spans="13:13" ht="13.2">
      <c r="M403" s="3"/>
    </row>
    <row r="404" spans="13:13" ht="13.2">
      <c r="M404" s="3"/>
    </row>
    <row r="405" spans="13:13" ht="13.2">
      <c r="M405" s="3"/>
    </row>
    <row r="406" spans="13:13" ht="13.2">
      <c r="M406" s="3"/>
    </row>
    <row r="407" spans="13:13" ht="13.2">
      <c r="M407" s="3"/>
    </row>
    <row r="408" spans="13:13" ht="13.2">
      <c r="M408" s="3"/>
    </row>
    <row r="409" spans="13:13" ht="13.2">
      <c r="M409" s="3"/>
    </row>
    <row r="410" spans="13:13" ht="13.2">
      <c r="M410" s="3"/>
    </row>
    <row r="411" spans="13:13" ht="13.2">
      <c r="M411" s="3"/>
    </row>
    <row r="412" spans="13:13" ht="13.2">
      <c r="M412" s="3"/>
    </row>
    <row r="413" spans="13:13" ht="13.2">
      <c r="M413" s="3"/>
    </row>
    <row r="414" spans="13:13" ht="13.2">
      <c r="M414" s="3"/>
    </row>
    <row r="415" spans="13:13" ht="13.2">
      <c r="M415" s="3"/>
    </row>
    <row r="416" spans="13:13" ht="13.2">
      <c r="M416" s="3"/>
    </row>
    <row r="417" spans="13:13" ht="13.2">
      <c r="M417" s="3"/>
    </row>
    <row r="418" spans="13:13" ht="13.2">
      <c r="M418" s="3"/>
    </row>
    <row r="419" spans="13:13" ht="13.2">
      <c r="M419" s="3"/>
    </row>
    <row r="420" spans="13:13" ht="13.2">
      <c r="M420" s="3"/>
    </row>
    <row r="421" spans="13:13" ht="13.2">
      <c r="M421" s="3"/>
    </row>
    <row r="422" spans="13:13" ht="13.2">
      <c r="M422" s="3"/>
    </row>
    <row r="423" spans="13:13" ht="13.2">
      <c r="M423" s="3"/>
    </row>
    <row r="424" spans="13:13" ht="13.2">
      <c r="M424" s="3"/>
    </row>
    <row r="425" spans="13:13" ht="13.2">
      <c r="M425" s="3"/>
    </row>
    <row r="426" spans="13:13" ht="13.2">
      <c r="M426" s="3"/>
    </row>
    <row r="427" spans="13:13" ht="13.2">
      <c r="M427" s="3"/>
    </row>
    <row r="428" spans="13:13" ht="13.2">
      <c r="M428" s="3"/>
    </row>
    <row r="429" spans="13:13" ht="13.2">
      <c r="M429" s="3"/>
    </row>
    <row r="430" spans="13:13" ht="13.2">
      <c r="M430" s="3"/>
    </row>
    <row r="431" spans="13:13" ht="13.2">
      <c r="M431" s="3"/>
    </row>
    <row r="432" spans="13:13" ht="13.2">
      <c r="M432" s="3"/>
    </row>
    <row r="433" spans="13:13" ht="13.2">
      <c r="M433" s="3"/>
    </row>
    <row r="434" spans="13:13" ht="13.2">
      <c r="M434" s="3"/>
    </row>
    <row r="435" spans="13:13" ht="13.2">
      <c r="M435" s="3"/>
    </row>
    <row r="436" spans="13:13" ht="13.2">
      <c r="M436" s="3"/>
    </row>
    <row r="437" spans="13:13" ht="13.2">
      <c r="M437" s="3"/>
    </row>
    <row r="438" spans="13:13" ht="13.2">
      <c r="M438" s="3"/>
    </row>
    <row r="439" spans="13:13" ht="13.2">
      <c r="M439" s="3"/>
    </row>
    <row r="440" spans="13:13" ht="13.2">
      <c r="M440" s="3"/>
    </row>
    <row r="441" spans="13:13" ht="13.2">
      <c r="M441" s="3"/>
    </row>
    <row r="442" spans="13:13" ht="13.2">
      <c r="M442" s="3"/>
    </row>
    <row r="443" spans="13:13" ht="13.2">
      <c r="M443" s="3"/>
    </row>
    <row r="444" spans="13:13" ht="13.2">
      <c r="M444" s="3"/>
    </row>
    <row r="445" spans="13:13" ht="13.2">
      <c r="M445" s="3"/>
    </row>
    <row r="446" spans="13:13" ht="13.2">
      <c r="M446" s="3"/>
    </row>
    <row r="447" spans="13:13" ht="13.2">
      <c r="M447" s="3"/>
    </row>
    <row r="448" spans="13:13" ht="13.2">
      <c r="M448" s="3"/>
    </row>
    <row r="449" spans="13:13" ht="13.2">
      <c r="M449" s="3"/>
    </row>
    <row r="450" spans="13:13" ht="13.2">
      <c r="M450" s="3"/>
    </row>
    <row r="451" spans="13:13" ht="13.2">
      <c r="M451" s="3"/>
    </row>
    <row r="452" spans="13:13" ht="13.2">
      <c r="M452" s="3"/>
    </row>
    <row r="453" spans="13:13" ht="13.2">
      <c r="M453" s="3"/>
    </row>
    <row r="454" spans="13:13" ht="13.2">
      <c r="M454" s="3"/>
    </row>
    <row r="455" spans="13:13" ht="13.2">
      <c r="M455" s="3"/>
    </row>
    <row r="456" spans="13:13" ht="13.2">
      <c r="M456" s="3"/>
    </row>
    <row r="457" spans="13:13" ht="13.2">
      <c r="M457" s="3"/>
    </row>
    <row r="458" spans="13:13" ht="13.2">
      <c r="M458" s="3"/>
    </row>
    <row r="459" spans="13:13" ht="13.2">
      <c r="M459" s="3"/>
    </row>
    <row r="460" spans="13:13" ht="13.2">
      <c r="M460" s="3"/>
    </row>
    <row r="461" spans="13:13" ht="13.2">
      <c r="M461" s="3"/>
    </row>
    <row r="462" spans="13:13" ht="13.2">
      <c r="M462" s="3"/>
    </row>
    <row r="463" spans="13:13" ht="13.2">
      <c r="M463" s="3"/>
    </row>
    <row r="464" spans="13:13" ht="13.2">
      <c r="M464" s="3"/>
    </row>
    <row r="465" spans="13:13" ht="13.2">
      <c r="M465" s="3"/>
    </row>
    <row r="466" spans="13:13" ht="13.2">
      <c r="M466" s="3"/>
    </row>
    <row r="467" spans="13:13" ht="13.2">
      <c r="M467" s="3"/>
    </row>
    <row r="468" spans="13:13" ht="13.2">
      <c r="M468" s="3"/>
    </row>
    <row r="469" spans="13:13" ht="13.2">
      <c r="M469" s="3"/>
    </row>
    <row r="470" spans="13:13" ht="13.2">
      <c r="M470" s="3"/>
    </row>
    <row r="471" spans="13:13" ht="13.2">
      <c r="M471" s="3"/>
    </row>
    <row r="472" spans="13:13" ht="13.2">
      <c r="M472" s="3"/>
    </row>
    <row r="473" spans="13:13" ht="13.2">
      <c r="M473" s="3"/>
    </row>
    <row r="474" spans="13:13" ht="13.2">
      <c r="M474" s="3"/>
    </row>
    <row r="475" spans="13:13" ht="13.2">
      <c r="M475" s="3"/>
    </row>
    <row r="476" spans="13:13" ht="13.2">
      <c r="M476" s="3"/>
    </row>
    <row r="477" spans="13:13" ht="13.2">
      <c r="M477" s="3"/>
    </row>
    <row r="478" spans="13:13" ht="13.2">
      <c r="M478" s="3"/>
    </row>
    <row r="479" spans="13:13" ht="13.2">
      <c r="M479" s="3"/>
    </row>
    <row r="480" spans="13:13" ht="13.2">
      <c r="M480" s="3"/>
    </row>
    <row r="481" spans="13:13" ht="13.2">
      <c r="M481" s="3"/>
    </row>
    <row r="482" spans="13:13" ht="13.2">
      <c r="M482" s="3"/>
    </row>
    <row r="483" spans="13:13" ht="13.2">
      <c r="M483" s="3"/>
    </row>
    <row r="484" spans="13:13" ht="13.2">
      <c r="M484" s="3"/>
    </row>
    <row r="485" spans="13:13" ht="13.2">
      <c r="M485" s="3"/>
    </row>
    <row r="486" spans="13:13" ht="13.2">
      <c r="M486" s="3"/>
    </row>
    <row r="487" spans="13:13" ht="13.2">
      <c r="M487" s="3"/>
    </row>
    <row r="488" spans="13:13" ht="13.2">
      <c r="M488" s="3"/>
    </row>
    <row r="489" spans="13:13" ht="13.2">
      <c r="M489" s="3"/>
    </row>
    <row r="490" spans="13:13" ht="13.2">
      <c r="M490" s="3"/>
    </row>
    <row r="491" spans="13:13" ht="13.2">
      <c r="M491" s="3"/>
    </row>
    <row r="492" spans="13:13" ht="13.2">
      <c r="M492" s="3"/>
    </row>
    <row r="493" spans="13:13" ht="13.2">
      <c r="M493" s="3"/>
    </row>
    <row r="494" spans="13:13" ht="13.2">
      <c r="M494" s="3"/>
    </row>
    <row r="495" spans="13:13" ht="13.2">
      <c r="M495" s="3"/>
    </row>
    <row r="496" spans="13:13" ht="13.2">
      <c r="M496" s="3"/>
    </row>
    <row r="497" spans="13:13" ht="13.2">
      <c r="M497" s="3"/>
    </row>
    <row r="498" spans="13:13" ht="13.2">
      <c r="M498" s="3"/>
    </row>
    <row r="499" spans="13:13" ht="13.2">
      <c r="M499" s="3"/>
    </row>
    <row r="500" spans="13:13" ht="13.2">
      <c r="M500" s="3"/>
    </row>
    <row r="501" spans="13:13" ht="13.2">
      <c r="M501" s="3"/>
    </row>
    <row r="502" spans="13:13" ht="13.2">
      <c r="M502" s="3"/>
    </row>
    <row r="503" spans="13:13" ht="13.2">
      <c r="M503" s="3"/>
    </row>
    <row r="504" spans="13:13" ht="13.2">
      <c r="M504" s="3"/>
    </row>
    <row r="505" spans="13:13" ht="13.2">
      <c r="M505" s="3"/>
    </row>
    <row r="506" spans="13:13" ht="13.2">
      <c r="M506" s="3"/>
    </row>
    <row r="507" spans="13:13" ht="13.2">
      <c r="M507" s="3"/>
    </row>
    <row r="508" spans="13:13" ht="13.2">
      <c r="M508" s="3"/>
    </row>
    <row r="509" spans="13:13" ht="13.2">
      <c r="M509" s="3"/>
    </row>
    <row r="510" spans="13:13" ht="13.2">
      <c r="M510" s="3"/>
    </row>
    <row r="511" spans="13:13" ht="13.2">
      <c r="M511" s="3"/>
    </row>
    <row r="512" spans="13:13" ht="13.2">
      <c r="M512" s="3"/>
    </row>
    <row r="513" spans="13:13" ht="13.2">
      <c r="M513" s="3"/>
    </row>
    <row r="514" spans="13:13" ht="13.2">
      <c r="M514" s="3"/>
    </row>
    <row r="515" spans="13:13" ht="13.2">
      <c r="M515" s="3"/>
    </row>
    <row r="516" spans="13:13" ht="13.2">
      <c r="M516" s="3"/>
    </row>
    <row r="517" spans="13:13" ht="13.2">
      <c r="M517" s="3"/>
    </row>
    <row r="518" spans="13:13" ht="13.2">
      <c r="M518" s="3"/>
    </row>
    <row r="519" spans="13:13" ht="13.2">
      <c r="M519" s="3"/>
    </row>
    <row r="520" spans="13:13" ht="13.2">
      <c r="M520" s="3"/>
    </row>
    <row r="521" spans="13:13" ht="13.2">
      <c r="M521" s="3"/>
    </row>
    <row r="522" spans="13:13" ht="13.2">
      <c r="M522" s="3"/>
    </row>
    <row r="523" spans="13:13" ht="13.2">
      <c r="M523" s="3"/>
    </row>
    <row r="524" spans="13:13" ht="13.2">
      <c r="M524" s="3"/>
    </row>
    <row r="525" spans="13:13" ht="13.2">
      <c r="M525" s="3"/>
    </row>
    <row r="526" spans="13:13" ht="13.2">
      <c r="M526" s="3"/>
    </row>
    <row r="527" spans="13:13" ht="13.2">
      <c r="M527" s="3"/>
    </row>
    <row r="528" spans="13:13" ht="13.2">
      <c r="M528" s="3"/>
    </row>
    <row r="529" spans="13:13" ht="13.2">
      <c r="M529" s="3"/>
    </row>
    <row r="530" spans="13:13" ht="13.2">
      <c r="M530" s="3"/>
    </row>
    <row r="531" spans="13:13" ht="13.2">
      <c r="M531" s="3"/>
    </row>
    <row r="532" spans="13:13" ht="13.2">
      <c r="M532" s="3"/>
    </row>
    <row r="533" spans="13:13" ht="13.2">
      <c r="M533" s="3"/>
    </row>
    <row r="534" spans="13:13" ht="13.2">
      <c r="M534" s="3"/>
    </row>
    <row r="535" spans="13:13" ht="13.2">
      <c r="M535" s="3"/>
    </row>
    <row r="536" spans="13:13" ht="13.2">
      <c r="M536" s="3"/>
    </row>
    <row r="537" spans="13:13" ht="13.2">
      <c r="M537" s="3"/>
    </row>
    <row r="538" spans="13:13" ht="13.2">
      <c r="M538" s="3"/>
    </row>
    <row r="539" spans="13:13" ht="13.2">
      <c r="M539" s="3"/>
    </row>
    <row r="540" spans="13:13" ht="13.2">
      <c r="M540" s="3"/>
    </row>
    <row r="541" spans="13:13" ht="13.2">
      <c r="M541" s="3"/>
    </row>
    <row r="542" spans="13:13" ht="13.2">
      <c r="M542" s="3"/>
    </row>
    <row r="543" spans="13:13" ht="13.2">
      <c r="M543" s="3"/>
    </row>
    <row r="544" spans="13:13" ht="13.2">
      <c r="M544" s="3"/>
    </row>
    <row r="545" spans="13:13" ht="13.2">
      <c r="M545" s="3"/>
    </row>
    <row r="546" spans="13:13" ht="13.2">
      <c r="M546" s="3"/>
    </row>
    <row r="547" spans="13:13" ht="13.2">
      <c r="M547" s="3"/>
    </row>
    <row r="548" spans="13:13" ht="13.2">
      <c r="M548" s="3"/>
    </row>
    <row r="549" spans="13:13" ht="13.2">
      <c r="M549" s="3"/>
    </row>
    <row r="550" spans="13:13" ht="13.2">
      <c r="M550" s="3"/>
    </row>
    <row r="551" spans="13:13" ht="13.2">
      <c r="M551" s="3"/>
    </row>
    <row r="552" spans="13:13" ht="13.2">
      <c r="M552" s="3"/>
    </row>
    <row r="553" spans="13:13" ht="13.2">
      <c r="M553" s="3"/>
    </row>
    <row r="554" spans="13:13" ht="13.2">
      <c r="M554" s="3"/>
    </row>
    <row r="555" spans="13:13" ht="13.2">
      <c r="M555" s="3"/>
    </row>
    <row r="556" spans="13:13" ht="13.2">
      <c r="M556" s="3"/>
    </row>
    <row r="557" spans="13:13" ht="13.2">
      <c r="M557" s="3"/>
    </row>
    <row r="558" spans="13:13" ht="13.2">
      <c r="M558" s="3"/>
    </row>
    <row r="559" spans="13:13" ht="13.2">
      <c r="M559" s="3"/>
    </row>
    <row r="560" spans="13:13" ht="13.2">
      <c r="M560" s="3"/>
    </row>
    <row r="561" spans="13:13" ht="13.2">
      <c r="M561" s="3"/>
    </row>
    <row r="562" spans="13:13" ht="13.2">
      <c r="M562" s="3"/>
    </row>
    <row r="563" spans="13:13" ht="13.2">
      <c r="M563" s="3"/>
    </row>
    <row r="564" spans="13:13" ht="13.2">
      <c r="M564" s="3"/>
    </row>
    <row r="565" spans="13:13" ht="13.2">
      <c r="M565" s="3"/>
    </row>
    <row r="566" spans="13:13" ht="13.2">
      <c r="M566" s="3"/>
    </row>
    <row r="567" spans="13:13" ht="13.2">
      <c r="M567" s="3"/>
    </row>
    <row r="568" spans="13:13" ht="13.2">
      <c r="M568" s="3"/>
    </row>
    <row r="569" spans="13:13" ht="13.2">
      <c r="M569" s="3"/>
    </row>
    <row r="570" spans="13:13" ht="13.2">
      <c r="M570" s="3"/>
    </row>
    <row r="571" spans="13:13" ht="13.2">
      <c r="M571" s="3"/>
    </row>
    <row r="572" spans="13:13" ht="13.2">
      <c r="M572" s="3"/>
    </row>
    <row r="573" spans="13:13" ht="13.2">
      <c r="M573" s="3"/>
    </row>
    <row r="574" spans="13:13" ht="13.2">
      <c r="M574" s="3"/>
    </row>
    <row r="575" spans="13:13" ht="13.2">
      <c r="M575" s="3"/>
    </row>
    <row r="576" spans="13:13" ht="13.2">
      <c r="M576" s="3"/>
    </row>
    <row r="577" spans="13:13" ht="13.2">
      <c r="M577" s="3"/>
    </row>
    <row r="578" spans="13:13" ht="13.2">
      <c r="M578" s="3"/>
    </row>
    <row r="579" spans="13:13" ht="13.2">
      <c r="M579" s="3"/>
    </row>
    <row r="580" spans="13:13" ht="13.2">
      <c r="M580" s="3"/>
    </row>
    <row r="581" spans="13:13" ht="13.2">
      <c r="M581" s="3"/>
    </row>
    <row r="582" spans="13:13" ht="13.2">
      <c r="M582" s="3"/>
    </row>
    <row r="583" spans="13:13" ht="13.2">
      <c r="M583" s="3"/>
    </row>
    <row r="584" spans="13:13" ht="13.2">
      <c r="M584" s="3"/>
    </row>
    <row r="585" spans="13:13" ht="13.2">
      <c r="M585" s="3"/>
    </row>
    <row r="586" spans="13:13" ht="13.2">
      <c r="M586" s="3"/>
    </row>
    <row r="587" spans="13:13" ht="13.2">
      <c r="M587" s="3"/>
    </row>
    <row r="588" spans="13:13" ht="13.2">
      <c r="M588" s="3"/>
    </row>
    <row r="589" spans="13:13" ht="13.2">
      <c r="M589" s="3"/>
    </row>
    <row r="590" spans="13:13" ht="13.2">
      <c r="M590" s="3"/>
    </row>
    <row r="591" spans="13:13" ht="13.2">
      <c r="M591" s="3"/>
    </row>
    <row r="592" spans="13:13" ht="13.2">
      <c r="M592" s="3"/>
    </row>
    <row r="593" spans="13:13" ht="13.2">
      <c r="M593" s="3"/>
    </row>
    <row r="594" spans="13:13" ht="13.2">
      <c r="M594" s="3"/>
    </row>
    <row r="595" spans="13:13" ht="13.2">
      <c r="M595" s="3"/>
    </row>
    <row r="596" spans="13:13" ht="13.2">
      <c r="M596" s="3"/>
    </row>
    <row r="597" spans="13:13" ht="13.2">
      <c r="M597" s="3"/>
    </row>
    <row r="598" spans="13:13" ht="13.2">
      <c r="M598" s="3"/>
    </row>
    <row r="599" spans="13:13" ht="13.2">
      <c r="M599" s="3"/>
    </row>
    <row r="600" spans="13:13" ht="13.2">
      <c r="M600" s="3"/>
    </row>
    <row r="601" spans="13:13" ht="13.2">
      <c r="M601" s="3"/>
    </row>
    <row r="602" spans="13:13" ht="13.2">
      <c r="M602" s="3"/>
    </row>
    <row r="603" spans="13:13" ht="13.2">
      <c r="M603" s="3"/>
    </row>
    <row r="604" spans="13:13" ht="13.2">
      <c r="M604" s="3"/>
    </row>
    <row r="605" spans="13:13" ht="13.2">
      <c r="M605" s="3"/>
    </row>
    <row r="606" spans="13:13" ht="13.2">
      <c r="M606" s="3"/>
    </row>
    <row r="607" spans="13:13" ht="13.2">
      <c r="M607" s="3"/>
    </row>
    <row r="608" spans="13:13" ht="13.2">
      <c r="M608" s="3"/>
    </row>
    <row r="609" spans="13:13" ht="13.2">
      <c r="M609" s="3"/>
    </row>
    <row r="610" spans="13:13" ht="13.2">
      <c r="M610" s="3"/>
    </row>
    <row r="611" spans="13:13" ht="13.2">
      <c r="M611" s="3"/>
    </row>
    <row r="612" spans="13:13" ht="13.2">
      <c r="M612" s="3"/>
    </row>
    <row r="613" spans="13:13" ht="13.2">
      <c r="M613" s="3"/>
    </row>
    <row r="614" spans="13:13" ht="13.2">
      <c r="M614" s="3"/>
    </row>
    <row r="615" spans="13:13" ht="13.2">
      <c r="M615" s="3"/>
    </row>
    <row r="616" spans="13:13" ht="13.2">
      <c r="M616" s="3"/>
    </row>
    <row r="617" spans="13:13" ht="13.2">
      <c r="M617" s="3"/>
    </row>
    <row r="618" spans="13:13" ht="13.2">
      <c r="M618" s="3"/>
    </row>
    <row r="619" spans="13:13" ht="13.2">
      <c r="M619" s="3"/>
    </row>
    <row r="620" spans="13:13" ht="13.2">
      <c r="M620" s="3"/>
    </row>
    <row r="621" spans="13:13" ht="13.2">
      <c r="M621" s="3"/>
    </row>
    <row r="622" spans="13:13" ht="13.2">
      <c r="M622" s="3"/>
    </row>
    <row r="623" spans="13:13" ht="13.2">
      <c r="M623" s="3"/>
    </row>
    <row r="624" spans="13:13" ht="13.2">
      <c r="M624" s="3"/>
    </row>
    <row r="625" spans="13:13" ht="13.2">
      <c r="M625" s="3"/>
    </row>
    <row r="626" spans="13:13" ht="13.2">
      <c r="M626" s="3"/>
    </row>
    <row r="627" spans="13:13" ht="13.2">
      <c r="M627" s="3"/>
    </row>
    <row r="628" spans="13:13" ht="13.2">
      <c r="M628" s="3"/>
    </row>
    <row r="629" spans="13:13" ht="13.2">
      <c r="M629" s="3"/>
    </row>
    <row r="630" spans="13:13" ht="13.2">
      <c r="M630" s="3"/>
    </row>
    <row r="631" spans="13:13" ht="13.2">
      <c r="M631" s="3"/>
    </row>
    <row r="632" spans="13:13" ht="13.2">
      <c r="M632" s="3"/>
    </row>
    <row r="633" spans="13:13" ht="13.2">
      <c r="M633" s="3"/>
    </row>
    <row r="634" spans="13:13" ht="13.2">
      <c r="M634" s="3"/>
    </row>
    <row r="635" spans="13:13" ht="13.2">
      <c r="M635" s="3"/>
    </row>
    <row r="636" spans="13:13" ht="13.2">
      <c r="M636" s="3"/>
    </row>
    <row r="637" spans="13:13" ht="13.2">
      <c r="M637" s="3"/>
    </row>
    <row r="638" spans="13:13" ht="13.2">
      <c r="M638" s="3"/>
    </row>
    <row r="639" spans="13:13" ht="13.2">
      <c r="M639" s="3"/>
    </row>
    <row r="640" spans="13:13" ht="13.2">
      <c r="M640" s="3"/>
    </row>
    <row r="641" spans="13:13" ht="13.2">
      <c r="M641" s="3"/>
    </row>
    <row r="642" spans="13:13" ht="13.2">
      <c r="M642" s="3"/>
    </row>
    <row r="643" spans="13:13" ht="13.2">
      <c r="M643" s="3"/>
    </row>
    <row r="644" spans="13:13" ht="13.2">
      <c r="M644" s="3"/>
    </row>
    <row r="645" spans="13:13" ht="13.2">
      <c r="M645" s="3"/>
    </row>
    <row r="646" spans="13:13" ht="13.2">
      <c r="M646" s="3"/>
    </row>
    <row r="647" spans="13:13" ht="13.2">
      <c r="M647" s="3"/>
    </row>
    <row r="648" spans="13:13" ht="13.2">
      <c r="M648" s="3"/>
    </row>
    <row r="649" spans="13:13" ht="13.2">
      <c r="M649" s="3"/>
    </row>
    <row r="650" spans="13:13" ht="13.2">
      <c r="M650" s="3"/>
    </row>
    <row r="651" spans="13:13" ht="13.2">
      <c r="M651" s="3"/>
    </row>
    <row r="652" spans="13:13" ht="13.2">
      <c r="M652" s="3"/>
    </row>
    <row r="653" spans="13:13" ht="13.2">
      <c r="M653" s="3"/>
    </row>
    <row r="654" spans="13:13" ht="13.2">
      <c r="M654" s="3"/>
    </row>
    <row r="655" spans="13:13" ht="13.2">
      <c r="M655" s="3"/>
    </row>
    <row r="656" spans="13:13" ht="13.2">
      <c r="M656" s="3"/>
    </row>
    <row r="657" spans="13:13" ht="13.2">
      <c r="M657" s="3"/>
    </row>
    <row r="658" spans="13:13" ht="13.2">
      <c r="M658" s="3"/>
    </row>
    <row r="659" spans="13:13" ht="13.2">
      <c r="M659" s="3"/>
    </row>
    <row r="660" spans="13:13" ht="13.2">
      <c r="M660" s="3"/>
    </row>
    <row r="661" spans="13:13" ht="13.2">
      <c r="M661" s="3"/>
    </row>
    <row r="662" spans="13:13" ht="13.2">
      <c r="M662" s="3"/>
    </row>
    <row r="663" spans="13:13" ht="13.2">
      <c r="M663" s="3"/>
    </row>
    <row r="664" spans="13:13" ht="13.2">
      <c r="M664" s="3"/>
    </row>
    <row r="665" spans="13:13" ht="13.2">
      <c r="M665" s="3"/>
    </row>
    <row r="666" spans="13:13" ht="13.2">
      <c r="M666" s="3"/>
    </row>
    <row r="667" spans="13:13" ht="13.2">
      <c r="M667" s="3"/>
    </row>
    <row r="668" spans="13:13" ht="13.2">
      <c r="M668" s="3"/>
    </row>
    <row r="669" spans="13:13" ht="13.2">
      <c r="M669" s="3"/>
    </row>
    <row r="670" spans="13:13" ht="13.2">
      <c r="M670" s="3"/>
    </row>
    <row r="671" spans="13:13" ht="13.2">
      <c r="M671" s="3"/>
    </row>
    <row r="672" spans="13:13" ht="13.2">
      <c r="M672" s="3"/>
    </row>
    <row r="673" spans="13:13" ht="13.2">
      <c r="M673" s="3"/>
    </row>
    <row r="674" spans="13:13" ht="13.2">
      <c r="M674" s="3"/>
    </row>
    <row r="675" spans="13:13" ht="13.2">
      <c r="M675" s="3"/>
    </row>
    <row r="676" spans="13:13" ht="13.2">
      <c r="M676" s="3"/>
    </row>
    <row r="677" spans="13:13" ht="13.2">
      <c r="M677" s="3"/>
    </row>
    <row r="678" spans="13:13" ht="13.2">
      <c r="M678" s="3"/>
    </row>
    <row r="679" spans="13:13" ht="13.2">
      <c r="M679" s="3"/>
    </row>
    <row r="680" spans="13:13" ht="13.2">
      <c r="M680" s="3"/>
    </row>
    <row r="681" spans="13:13" ht="13.2">
      <c r="M681" s="3"/>
    </row>
    <row r="682" spans="13:13" ht="13.2">
      <c r="M682" s="3"/>
    </row>
    <row r="683" spans="13:13" ht="13.2">
      <c r="M683" s="3"/>
    </row>
    <row r="684" spans="13:13" ht="13.2">
      <c r="M684" s="3"/>
    </row>
    <row r="685" spans="13:13" ht="13.2">
      <c r="M685" s="3"/>
    </row>
    <row r="686" spans="13:13" ht="13.2">
      <c r="M686" s="3"/>
    </row>
    <row r="687" spans="13:13" ht="13.2">
      <c r="M687" s="3"/>
    </row>
    <row r="688" spans="13:13" ht="13.2">
      <c r="M688" s="3"/>
    </row>
    <row r="689" spans="13:13" ht="13.2">
      <c r="M689" s="3"/>
    </row>
    <row r="690" spans="13:13" ht="13.2">
      <c r="M690" s="3"/>
    </row>
    <row r="691" spans="13:13" ht="13.2">
      <c r="M691" s="3"/>
    </row>
    <row r="692" spans="13:13" ht="13.2">
      <c r="M692" s="3"/>
    </row>
    <row r="693" spans="13:13" ht="13.2">
      <c r="M693" s="3"/>
    </row>
    <row r="694" spans="13:13" ht="13.2">
      <c r="M694" s="3"/>
    </row>
    <row r="695" spans="13:13" ht="13.2">
      <c r="M695" s="3"/>
    </row>
    <row r="696" spans="13:13" ht="13.2">
      <c r="M696" s="3"/>
    </row>
    <row r="697" spans="13:13" ht="13.2">
      <c r="M697" s="3"/>
    </row>
    <row r="698" spans="13:13" ht="13.2">
      <c r="M698" s="3"/>
    </row>
    <row r="699" spans="13:13" ht="13.2">
      <c r="M699" s="3"/>
    </row>
    <row r="700" spans="13:13" ht="13.2">
      <c r="M700" s="3"/>
    </row>
    <row r="701" spans="13:13" ht="13.2">
      <c r="M701" s="3"/>
    </row>
    <row r="702" spans="13:13" ht="13.2">
      <c r="M702" s="3"/>
    </row>
    <row r="703" spans="13:13" ht="13.2">
      <c r="M703" s="3"/>
    </row>
    <row r="704" spans="13:13" ht="13.2">
      <c r="M704" s="3"/>
    </row>
    <row r="705" spans="13:13" ht="13.2">
      <c r="M705" s="3"/>
    </row>
    <row r="706" spans="13:13" ht="13.2">
      <c r="M706" s="3"/>
    </row>
    <row r="707" spans="13:13" ht="13.2">
      <c r="M707" s="3"/>
    </row>
    <row r="708" spans="13:13" ht="13.2">
      <c r="M708" s="3"/>
    </row>
    <row r="709" spans="13:13" ht="13.2">
      <c r="M709" s="3"/>
    </row>
    <row r="710" spans="13:13" ht="13.2">
      <c r="M710" s="3"/>
    </row>
    <row r="711" spans="13:13" ht="13.2">
      <c r="M711" s="3"/>
    </row>
    <row r="712" spans="13:13" ht="13.2">
      <c r="M712" s="3"/>
    </row>
    <row r="713" spans="13:13" ht="13.2">
      <c r="M713" s="3"/>
    </row>
    <row r="714" spans="13:13" ht="13.2">
      <c r="M714" s="3"/>
    </row>
    <row r="715" spans="13:13" ht="13.2">
      <c r="M715" s="3"/>
    </row>
    <row r="716" spans="13:13" ht="13.2">
      <c r="M716" s="3"/>
    </row>
    <row r="717" spans="13:13" ht="13.2">
      <c r="M717" s="3"/>
    </row>
    <row r="718" spans="13:13" ht="13.2">
      <c r="M718" s="3"/>
    </row>
    <row r="719" spans="13:13" ht="13.2">
      <c r="M719" s="3"/>
    </row>
    <row r="720" spans="13:13" ht="13.2">
      <c r="M720" s="3"/>
    </row>
    <row r="721" spans="13:13" ht="13.2">
      <c r="M721" s="3"/>
    </row>
    <row r="722" spans="13:13" ht="13.2">
      <c r="M722" s="3"/>
    </row>
    <row r="723" spans="13:13" ht="13.2">
      <c r="M723" s="3"/>
    </row>
    <row r="724" spans="13:13" ht="13.2">
      <c r="M724" s="3"/>
    </row>
    <row r="725" spans="13:13" ht="13.2">
      <c r="M725" s="3"/>
    </row>
    <row r="726" spans="13:13" ht="13.2">
      <c r="M726" s="3"/>
    </row>
    <row r="727" spans="13:13" ht="13.2">
      <c r="M727" s="3"/>
    </row>
    <row r="728" spans="13:13" ht="13.2">
      <c r="M728" s="3"/>
    </row>
    <row r="729" spans="13:13" ht="13.2">
      <c r="M729" s="3"/>
    </row>
    <row r="730" spans="13:13" ht="13.2">
      <c r="M730" s="3"/>
    </row>
    <row r="731" spans="13:13" ht="13.2">
      <c r="M731" s="3"/>
    </row>
    <row r="732" spans="13:13" ht="13.2">
      <c r="M732" s="3"/>
    </row>
    <row r="733" spans="13:13" ht="13.2">
      <c r="M733" s="3"/>
    </row>
    <row r="734" spans="13:13" ht="13.2">
      <c r="M734" s="3"/>
    </row>
    <row r="735" spans="13:13" ht="13.2">
      <c r="M735" s="3"/>
    </row>
    <row r="736" spans="13:13" ht="13.2">
      <c r="M736" s="3"/>
    </row>
    <row r="737" spans="13:13" ht="13.2">
      <c r="M737" s="3"/>
    </row>
    <row r="738" spans="13:13" ht="13.2">
      <c r="M738" s="3"/>
    </row>
    <row r="739" spans="13:13" ht="13.2">
      <c r="M739" s="3"/>
    </row>
    <row r="740" spans="13:13" ht="13.2">
      <c r="M740" s="3"/>
    </row>
    <row r="741" spans="13:13" ht="13.2">
      <c r="M741" s="3"/>
    </row>
    <row r="742" spans="13:13" ht="13.2">
      <c r="M742" s="3"/>
    </row>
    <row r="743" spans="13:13" ht="13.2">
      <c r="M743" s="3"/>
    </row>
    <row r="744" spans="13:13" ht="13.2">
      <c r="M744" s="3"/>
    </row>
    <row r="745" spans="13:13" ht="13.2">
      <c r="M745" s="3"/>
    </row>
    <row r="746" spans="13:13" ht="13.2">
      <c r="M746" s="3"/>
    </row>
    <row r="747" spans="13:13" ht="13.2">
      <c r="M747" s="3"/>
    </row>
    <row r="748" spans="13:13" ht="13.2">
      <c r="M748" s="3"/>
    </row>
    <row r="749" spans="13:13" ht="13.2">
      <c r="M749" s="3"/>
    </row>
    <row r="750" spans="13:13" ht="13.2">
      <c r="M750" s="3"/>
    </row>
    <row r="751" spans="13:13" ht="13.2">
      <c r="M751" s="3"/>
    </row>
    <row r="752" spans="13:13" ht="13.2">
      <c r="M752" s="3"/>
    </row>
    <row r="753" spans="13:13" ht="13.2">
      <c r="M753" s="3"/>
    </row>
    <row r="754" spans="13:13" ht="13.2">
      <c r="M754" s="3"/>
    </row>
    <row r="755" spans="13:13" ht="13.2">
      <c r="M755" s="3"/>
    </row>
    <row r="756" spans="13:13" ht="13.2">
      <c r="M756" s="3"/>
    </row>
    <row r="757" spans="13:13" ht="13.2">
      <c r="M757" s="3"/>
    </row>
    <row r="758" spans="13:13" ht="13.2">
      <c r="M758" s="3"/>
    </row>
    <row r="759" spans="13:13" ht="13.2">
      <c r="M759" s="3"/>
    </row>
    <row r="760" spans="13:13" ht="13.2">
      <c r="M760" s="3"/>
    </row>
    <row r="761" spans="13:13" ht="13.2">
      <c r="M761" s="3"/>
    </row>
    <row r="762" spans="13:13" ht="13.2">
      <c r="M762" s="3"/>
    </row>
    <row r="763" spans="13:13" ht="13.2">
      <c r="M763" s="3"/>
    </row>
    <row r="764" spans="13:13" ht="13.2">
      <c r="M764" s="3"/>
    </row>
    <row r="765" spans="13:13" ht="13.2">
      <c r="M765" s="3"/>
    </row>
    <row r="766" spans="13:13" ht="13.2">
      <c r="M766" s="3"/>
    </row>
    <row r="767" spans="13:13" ht="13.2">
      <c r="M767" s="3"/>
    </row>
    <row r="768" spans="13:13" ht="13.2">
      <c r="M768" s="3"/>
    </row>
    <row r="769" spans="13:13" ht="13.2">
      <c r="M769" s="3"/>
    </row>
    <row r="770" spans="13:13" ht="13.2">
      <c r="M770" s="3"/>
    </row>
    <row r="771" spans="13:13" ht="13.2">
      <c r="M771" s="3"/>
    </row>
    <row r="772" spans="13:13" ht="13.2">
      <c r="M772" s="3"/>
    </row>
    <row r="773" spans="13:13" ht="13.2">
      <c r="M773" s="3"/>
    </row>
    <row r="774" spans="13:13" ht="13.2">
      <c r="M774" s="3"/>
    </row>
    <row r="775" spans="13:13" ht="13.2">
      <c r="M775" s="3"/>
    </row>
    <row r="776" spans="13:13" ht="13.2">
      <c r="M776" s="3"/>
    </row>
    <row r="777" spans="13:13" ht="13.2">
      <c r="M777" s="3"/>
    </row>
    <row r="778" spans="13:13" ht="13.2">
      <c r="M778" s="3"/>
    </row>
    <row r="779" spans="13:13" ht="13.2">
      <c r="M779" s="3"/>
    </row>
    <row r="780" spans="13:13" ht="13.2">
      <c r="M780" s="3"/>
    </row>
    <row r="781" spans="13:13" ht="13.2">
      <c r="M781" s="3"/>
    </row>
    <row r="782" spans="13:13" ht="13.2">
      <c r="M782" s="3"/>
    </row>
    <row r="783" spans="13:13" ht="13.2">
      <c r="M783" s="3"/>
    </row>
    <row r="784" spans="13:13" ht="13.2">
      <c r="M784" s="3"/>
    </row>
    <row r="785" spans="13:13" ht="13.2">
      <c r="M785" s="3"/>
    </row>
    <row r="786" spans="13:13" ht="13.2">
      <c r="M786" s="3"/>
    </row>
    <row r="787" spans="13:13" ht="13.2">
      <c r="M787" s="3"/>
    </row>
    <row r="788" spans="13:13" ht="13.2">
      <c r="M788" s="3"/>
    </row>
    <row r="789" spans="13:13" ht="13.2">
      <c r="M789" s="3"/>
    </row>
    <row r="790" spans="13:13" ht="13.2">
      <c r="M790" s="3"/>
    </row>
    <row r="791" spans="13:13" ht="13.2">
      <c r="M791" s="3"/>
    </row>
    <row r="792" spans="13:13" ht="13.2">
      <c r="M792" s="3"/>
    </row>
    <row r="793" spans="13:13" ht="13.2">
      <c r="M793" s="3"/>
    </row>
    <row r="794" spans="13:13" ht="13.2">
      <c r="M794" s="3"/>
    </row>
    <row r="795" spans="13:13" ht="13.2">
      <c r="M795" s="3"/>
    </row>
    <row r="796" spans="13:13" ht="13.2">
      <c r="M796" s="3"/>
    </row>
    <row r="797" spans="13:13" ht="13.2">
      <c r="M797" s="3"/>
    </row>
    <row r="798" spans="13:13" ht="13.2">
      <c r="M798" s="3"/>
    </row>
    <row r="799" spans="13:13" ht="13.2">
      <c r="M799" s="3"/>
    </row>
    <row r="800" spans="13:13" ht="13.2">
      <c r="M800" s="3"/>
    </row>
    <row r="801" spans="13:13" ht="13.2">
      <c r="M801" s="3"/>
    </row>
    <row r="802" spans="13:13" ht="13.2">
      <c r="M802" s="3"/>
    </row>
    <row r="803" spans="13:13" ht="13.2">
      <c r="M803" s="3"/>
    </row>
    <row r="804" spans="13:13" ht="13.2">
      <c r="M804" s="3"/>
    </row>
    <row r="805" spans="13:13" ht="13.2">
      <c r="M805" s="3"/>
    </row>
    <row r="806" spans="13:13" ht="13.2">
      <c r="M806" s="3"/>
    </row>
    <row r="807" spans="13:13" ht="13.2">
      <c r="M807" s="3"/>
    </row>
    <row r="808" spans="13:13" ht="13.2">
      <c r="M808" s="3"/>
    </row>
    <row r="809" spans="13:13" ht="13.2">
      <c r="M809" s="3"/>
    </row>
    <row r="810" spans="13:13" ht="13.2">
      <c r="M810" s="3"/>
    </row>
    <row r="811" spans="13:13" ht="13.2">
      <c r="M811" s="3"/>
    </row>
    <row r="812" spans="13:13" ht="13.2">
      <c r="M812" s="3"/>
    </row>
    <row r="813" spans="13:13" ht="13.2">
      <c r="M813" s="3"/>
    </row>
    <row r="814" spans="13:13" ht="13.2">
      <c r="M814" s="3"/>
    </row>
    <row r="815" spans="13:13" ht="13.2">
      <c r="M815" s="3"/>
    </row>
    <row r="816" spans="13:13" ht="13.2">
      <c r="M816" s="3"/>
    </row>
    <row r="817" spans="13:13" ht="13.2">
      <c r="M817" s="3"/>
    </row>
    <row r="818" spans="13:13" ht="13.2">
      <c r="M818" s="3"/>
    </row>
    <row r="819" spans="13:13" ht="13.2">
      <c r="M819" s="3"/>
    </row>
    <row r="820" spans="13:13" ht="13.2">
      <c r="M820" s="3"/>
    </row>
    <row r="821" spans="13:13" ht="13.2">
      <c r="M821" s="3"/>
    </row>
    <row r="822" spans="13:13" ht="13.2">
      <c r="M822" s="3"/>
    </row>
    <row r="823" spans="13:13" ht="13.2">
      <c r="M823" s="3"/>
    </row>
    <row r="824" spans="13:13" ht="13.2">
      <c r="M824" s="3"/>
    </row>
    <row r="825" spans="13:13" ht="13.2">
      <c r="M825" s="3"/>
    </row>
    <row r="826" spans="13:13" ht="13.2">
      <c r="M826" s="3"/>
    </row>
    <row r="827" spans="13:13" ht="13.2">
      <c r="M827" s="3"/>
    </row>
    <row r="828" spans="13:13" ht="13.2">
      <c r="M828" s="3"/>
    </row>
    <row r="829" spans="13:13" ht="13.2">
      <c r="M829" s="3"/>
    </row>
    <row r="830" spans="13:13" ht="13.2">
      <c r="M830" s="3"/>
    </row>
    <row r="831" spans="13:13" ht="13.2">
      <c r="M831" s="3"/>
    </row>
    <row r="832" spans="13:13" ht="13.2">
      <c r="M832" s="3"/>
    </row>
    <row r="833" spans="13:13" ht="13.2">
      <c r="M833" s="3"/>
    </row>
    <row r="834" spans="13:13" ht="13.2">
      <c r="M834" s="3"/>
    </row>
    <row r="835" spans="13:13" ht="13.2">
      <c r="M835" s="3"/>
    </row>
    <row r="836" spans="13:13" ht="13.2">
      <c r="M836" s="3"/>
    </row>
    <row r="837" spans="13:13" ht="13.2">
      <c r="M837" s="3"/>
    </row>
    <row r="838" spans="13:13" ht="13.2">
      <c r="M838" s="3"/>
    </row>
    <row r="839" spans="13:13" ht="13.2">
      <c r="M839" s="3"/>
    </row>
    <row r="840" spans="13:13" ht="13.2">
      <c r="M840" s="3"/>
    </row>
    <row r="841" spans="13:13" ht="13.2">
      <c r="M841" s="3"/>
    </row>
    <row r="842" spans="13:13" ht="13.2">
      <c r="M842" s="3"/>
    </row>
    <row r="843" spans="13:13" ht="13.2">
      <c r="M843" s="3"/>
    </row>
    <row r="844" spans="13:13" ht="13.2">
      <c r="M844" s="3"/>
    </row>
    <row r="845" spans="13:13" ht="13.2">
      <c r="M845" s="3"/>
    </row>
    <row r="846" spans="13:13" ht="13.2">
      <c r="M846" s="3"/>
    </row>
    <row r="847" spans="13:13" ht="13.2">
      <c r="M847" s="3"/>
    </row>
    <row r="848" spans="13:13" ht="13.2">
      <c r="M848" s="3"/>
    </row>
    <row r="849" spans="13:13" ht="13.2">
      <c r="M849" s="3"/>
    </row>
    <row r="850" spans="13:13" ht="13.2">
      <c r="M850" s="3"/>
    </row>
    <row r="851" spans="13:13" ht="13.2">
      <c r="M851" s="3"/>
    </row>
    <row r="852" spans="13:13" ht="13.2">
      <c r="M852" s="3"/>
    </row>
    <row r="853" spans="13:13" ht="13.2">
      <c r="M853" s="3"/>
    </row>
    <row r="854" spans="13:13" ht="13.2">
      <c r="M854" s="3"/>
    </row>
    <row r="855" spans="13:13" ht="13.2">
      <c r="M855" s="3"/>
    </row>
    <row r="856" spans="13:13" ht="13.2">
      <c r="M856" s="3"/>
    </row>
    <row r="857" spans="13:13" ht="13.2">
      <c r="M857" s="3"/>
    </row>
    <row r="858" spans="13:13" ht="13.2">
      <c r="M858" s="3"/>
    </row>
    <row r="859" spans="13:13" ht="13.2">
      <c r="M859" s="3"/>
    </row>
    <row r="860" spans="13:13" ht="13.2">
      <c r="M860" s="3"/>
    </row>
    <row r="861" spans="13:13" ht="13.2">
      <c r="M861" s="3"/>
    </row>
    <row r="862" spans="13:13" ht="13.2">
      <c r="M862" s="3"/>
    </row>
    <row r="863" spans="13:13" ht="13.2">
      <c r="M863" s="3"/>
    </row>
    <row r="864" spans="13:13" ht="13.2">
      <c r="M864" s="3"/>
    </row>
    <row r="865" spans="13:13" ht="13.2">
      <c r="M865" s="3"/>
    </row>
    <row r="866" spans="13:13" ht="13.2">
      <c r="M866" s="3"/>
    </row>
    <row r="867" spans="13:13" ht="13.2">
      <c r="M867" s="3"/>
    </row>
    <row r="868" spans="13:13" ht="13.2">
      <c r="M868" s="3"/>
    </row>
    <row r="869" spans="13:13" ht="13.2">
      <c r="M869" s="3"/>
    </row>
    <row r="870" spans="13:13" ht="13.2">
      <c r="M870" s="3"/>
    </row>
    <row r="871" spans="13:13" ht="13.2">
      <c r="M871" s="3"/>
    </row>
    <row r="872" spans="13:13" ht="13.2">
      <c r="M872" s="3"/>
    </row>
    <row r="873" spans="13:13" ht="13.2">
      <c r="M873" s="3"/>
    </row>
    <row r="874" spans="13:13" ht="13.2">
      <c r="M874" s="3"/>
    </row>
    <row r="875" spans="13:13" ht="13.2">
      <c r="M875" s="3"/>
    </row>
    <row r="876" spans="13:13" ht="13.2">
      <c r="M876" s="3"/>
    </row>
    <row r="877" spans="13:13" ht="13.2">
      <c r="M877" s="3"/>
    </row>
    <row r="878" spans="13:13" ht="13.2">
      <c r="M878" s="3"/>
    </row>
    <row r="879" spans="13:13" ht="13.2">
      <c r="M879" s="3"/>
    </row>
    <row r="880" spans="13:13" ht="13.2">
      <c r="M880" s="3"/>
    </row>
    <row r="881" spans="13:13" ht="13.2">
      <c r="M881" s="3"/>
    </row>
    <row r="882" spans="13:13" ht="13.2">
      <c r="M882" s="3"/>
    </row>
    <row r="883" spans="13:13" ht="13.2">
      <c r="M883" s="3"/>
    </row>
    <row r="884" spans="13:13" ht="13.2">
      <c r="M884" s="3"/>
    </row>
    <row r="885" spans="13:13" ht="13.2">
      <c r="M885" s="3"/>
    </row>
    <row r="886" spans="13:13" ht="13.2">
      <c r="M886" s="3"/>
    </row>
    <row r="887" spans="13:13" ht="13.2">
      <c r="M887" s="3"/>
    </row>
    <row r="888" spans="13:13" ht="13.2">
      <c r="M888" s="3"/>
    </row>
    <row r="889" spans="13:13" ht="13.2">
      <c r="M889" s="3"/>
    </row>
    <row r="890" spans="13:13" ht="13.2">
      <c r="M890" s="3"/>
    </row>
    <row r="891" spans="13:13" ht="13.2">
      <c r="M891" s="3"/>
    </row>
    <row r="892" spans="13:13" ht="13.2">
      <c r="M892" s="3"/>
    </row>
    <row r="893" spans="13:13" ht="13.2">
      <c r="M893" s="3"/>
    </row>
    <row r="894" spans="13:13" ht="13.2">
      <c r="M894" s="3"/>
    </row>
    <row r="895" spans="13:13" ht="13.2">
      <c r="M895" s="3"/>
    </row>
    <row r="896" spans="13:13" ht="13.2">
      <c r="M896" s="3"/>
    </row>
    <row r="897" spans="13:13" ht="13.2">
      <c r="M897" s="3"/>
    </row>
    <row r="898" spans="13:13" ht="13.2">
      <c r="M898" s="3"/>
    </row>
    <row r="899" spans="13:13" ht="13.2">
      <c r="M899" s="3"/>
    </row>
    <row r="900" spans="13:13" ht="13.2">
      <c r="M900" s="3"/>
    </row>
    <row r="901" spans="13:13" ht="13.2">
      <c r="M901" s="3"/>
    </row>
    <row r="902" spans="13:13" ht="13.2">
      <c r="M902" s="3"/>
    </row>
    <row r="903" spans="13:13" ht="13.2">
      <c r="M903" s="3"/>
    </row>
    <row r="904" spans="13:13" ht="13.2">
      <c r="M904" s="3"/>
    </row>
    <row r="905" spans="13:13" ht="13.2">
      <c r="M905" s="3"/>
    </row>
    <row r="906" spans="13:13" ht="13.2">
      <c r="M906" s="3"/>
    </row>
    <row r="907" spans="13:13" ht="13.2">
      <c r="M907" s="3"/>
    </row>
    <row r="908" spans="13:13" ht="13.2">
      <c r="M908" s="3"/>
    </row>
    <row r="909" spans="13:13" ht="13.2">
      <c r="M909" s="3"/>
    </row>
    <row r="910" spans="13:13" ht="13.2">
      <c r="M910" s="3"/>
    </row>
    <row r="911" spans="13:13" ht="13.2">
      <c r="M911" s="3"/>
    </row>
    <row r="912" spans="13:13" ht="13.2">
      <c r="M912" s="3"/>
    </row>
    <row r="913" spans="13:13" ht="13.2">
      <c r="M913" s="3"/>
    </row>
    <row r="914" spans="13:13" ht="13.2">
      <c r="M914" s="3"/>
    </row>
    <row r="915" spans="13:13" ht="13.2">
      <c r="M915" s="3"/>
    </row>
    <row r="916" spans="13:13" ht="13.2">
      <c r="M916" s="3"/>
    </row>
    <row r="917" spans="13:13" ht="13.2">
      <c r="M917" s="3"/>
    </row>
    <row r="918" spans="13:13" ht="13.2">
      <c r="M918" s="3"/>
    </row>
    <row r="919" spans="13:13" ht="13.2">
      <c r="M919" s="3"/>
    </row>
    <row r="920" spans="13:13" ht="13.2">
      <c r="M920" s="3"/>
    </row>
    <row r="921" spans="13:13" ht="13.2">
      <c r="M921" s="3"/>
    </row>
    <row r="922" spans="13:13" ht="13.2">
      <c r="M922" s="3"/>
    </row>
    <row r="923" spans="13:13" ht="13.2">
      <c r="M923" s="3"/>
    </row>
    <row r="924" spans="13:13" ht="13.2">
      <c r="M924" s="3"/>
    </row>
    <row r="925" spans="13:13" ht="13.2">
      <c r="M925" s="3"/>
    </row>
    <row r="926" spans="13:13" ht="13.2">
      <c r="M926" s="3"/>
    </row>
    <row r="927" spans="13:13" ht="13.2">
      <c r="M927" s="3"/>
    </row>
    <row r="928" spans="13:13" ht="13.2">
      <c r="M928" s="3"/>
    </row>
    <row r="929" spans="13:13" ht="13.2">
      <c r="M929" s="3"/>
    </row>
    <row r="930" spans="13:13" ht="13.2">
      <c r="M930" s="3"/>
    </row>
    <row r="931" spans="13:13" ht="13.2">
      <c r="M931" s="3"/>
    </row>
    <row r="932" spans="13:13" ht="13.2">
      <c r="M932" s="3"/>
    </row>
    <row r="933" spans="13:13" ht="13.2">
      <c r="M933" s="3"/>
    </row>
    <row r="934" spans="13:13" ht="13.2">
      <c r="M934" s="3"/>
    </row>
    <row r="935" spans="13:13" ht="13.2">
      <c r="M935" s="3"/>
    </row>
    <row r="936" spans="13:13" ht="13.2">
      <c r="M936" s="3"/>
    </row>
    <row r="937" spans="13:13" ht="13.2">
      <c r="M937" s="3"/>
    </row>
    <row r="938" spans="13:13" ht="13.2">
      <c r="M938" s="3"/>
    </row>
    <row r="939" spans="13:13" ht="13.2">
      <c r="M939" s="3"/>
    </row>
    <row r="940" spans="13:13" ht="13.2">
      <c r="M940" s="3"/>
    </row>
    <row r="941" spans="13:13" ht="13.2">
      <c r="M941" s="3"/>
    </row>
    <row r="942" spans="13:13" ht="13.2">
      <c r="M942" s="3"/>
    </row>
    <row r="943" spans="13:13" ht="13.2">
      <c r="M943" s="3"/>
    </row>
    <row r="944" spans="13:13" ht="13.2">
      <c r="M944" s="3"/>
    </row>
    <row r="945" spans="13:13" ht="13.2">
      <c r="M945" s="3"/>
    </row>
    <row r="946" spans="13:13" ht="13.2">
      <c r="M946" s="3"/>
    </row>
    <row r="947" spans="13:13" ht="13.2">
      <c r="M947" s="3"/>
    </row>
    <row r="948" spans="13:13" ht="13.2">
      <c r="M948" s="3"/>
    </row>
    <row r="949" spans="13:13" ht="13.2">
      <c r="M949" s="3"/>
    </row>
    <row r="950" spans="13:13" ht="13.2">
      <c r="M950" s="3"/>
    </row>
    <row r="951" spans="13:13" ht="13.2">
      <c r="M951" s="3"/>
    </row>
    <row r="952" spans="13:13" ht="13.2">
      <c r="M952" s="3"/>
    </row>
    <row r="953" spans="13:13" ht="13.2">
      <c r="M953" s="3"/>
    </row>
    <row r="954" spans="13:13" ht="13.2">
      <c r="M954" s="3"/>
    </row>
    <row r="955" spans="13:13" ht="13.2">
      <c r="M955" s="3"/>
    </row>
    <row r="956" spans="13:13" ht="13.2">
      <c r="M956" s="3"/>
    </row>
    <row r="957" spans="13:13" ht="13.2">
      <c r="M957" s="3"/>
    </row>
    <row r="958" spans="13:13" ht="13.2">
      <c r="M958" s="3"/>
    </row>
    <row r="959" spans="13:13" ht="13.2">
      <c r="M959" s="3"/>
    </row>
    <row r="960" spans="13:13" ht="13.2">
      <c r="M960" s="3"/>
    </row>
    <row r="961" spans="13:13" ht="13.2">
      <c r="M961" s="3"/>
    </row>
    <row r="962" spans="13:13" ht="13.2">
      <c r="M962" s="3"/>
    </row>
    <row r="963" spans="13:13" ht="13.2">
      <c r="M963" s="3"/>
    </row>
    <row r="964" spans="13:13" ht="13.2">
      <c r="M964" s="3"/>
    </row>
    <row r="965" spans="13:13" ht="13.2">
      <c r="M965" s="3"/>
    </row>
    <row r="966" spans="13:13" ht="13.2">
      <c r="M966" s="3"/>
    </row>
    <row r="967" spans="13:13" ht="13.2">
      <c r="M967" s="3"/>
    </row>
    <row r="968" spans="13:13" ht="13.2">
      <c r="M968" s="3"/>
    </row>
    <row r="969" spans="13:13" ht="13.2">
      <c r="M969" s="3"/>
    </row>
    <row r="970" spans="13:13" ht="13.2">
      <c r="M970" s="3"/>
    </row>
    <row r="971" spans="13:13" ht="13.2">
      <c r="M971" s="3"/>
    </row>
    <row r="972" spans="13:13" ht="13.2">
      <c r="M972" s="3"/>
    </row>
    <row r="973" spans="13:13" ht="13.2">
      <c r="M973" s="3"/>
    </row>
    <row r="974" spans="13:13" ht="13.2">
      <c r="M974" s="3"/>
    </row>
    <row r="975" spans="13:13" ht="13.2">
      <c r="M975" s="3"/>
    </row>
    <row r="976" spans="13:13" ht="13.2">
      <c r="M976" s="3"/>
    </row>
    <row r="977" spans="13:13" ht="13.2">
      <c r="M977" s="3"/>
    </row>
    <row r="978" spans="13:13" ht="13.2">
      <c r="M978" s="3"/>
    </row>
    <row r="979" spans="13:13" ht="13.2">
      <c r="M979" s="3"/>
    </row>
    <row r="980" spans="13:13" ht="13.2">
      <c r="M980" s="3"/>
    </row>
    <row r="981" spans="13:13" ht="13.2">
      <c r="M981" s="3"/>
    </row>
    <row r="982" spans="13:13" ht="13.2">
      <c r="M982" s="3"/>
    </row>
    <row r="983" spans="13:13" ht="13.2">
      <c r="M983" s="3"/>
    </row>
    <row r="984" spans="13:13" ht="13.2">
      <c r="M984" s="3"/>
    </row>
    <row r="985" spans="13:13" ht="13.2">
      <c r="M985" s="3"/>
    </row>
    <row r="986" spans="13:13" ht="13.2">
      <c r="M986" s="3"/>
    </row>
    <row r="987" spans="13:13" ht="13.2">
      <c r="M987" s="3"/>
    </row>
    <row r="988" spans="13:13" ht="13.2">
      <c r="M988" s="3"/>
    </row>
    <row r="989" spans="13:13" ht="13.2">
      <c r="M989" s="3"/>
    </row>
    <row r="990" spans="13:13" ht="13.2">
      <c r="M990" s="3"/>
    </row>
    <row r="991" spans="13:13" ht="13.2">
      <c r="M991" s="3"/>
    </row>
    <row r="992" spans="13:13" ht="13.2">
      <c r="M992" s="3"/>
    </row>
    <row r="993" spans="13:13" ht="13.2">
      <c r="M993" s="3"/>
    </row>
    <row r="994" spans="13:13" ht="13.2">
      <c r="M994" s="3"/>
    </row>
    <row r="995" spans="13:13" ht="13.2">
      <c r="M995" s="3"/>
    </row>
    <row r="996" spans="13:13" ht="13.2">
      <c r="M996" s="3"/>
    </row>
    <row r="997" spans="13:13" ht="13.2">
      <c r="M997" s="3"/>
    </row>
    <row r="998" spans="13:13" ht="13.2">
      <c r="M998" s="3"/>
    </row>
    <row r="999" spans="13:13" ht="13.2">
      <c r="M999" s="3"/>
    </row>
    <row r="1000" spans="13:13" ht="13.2">
      <c r="M1000" s="3"/>
    </row>
  </sheetData>
  <conditionalFormatting sqref="P1 O1:O1000">
    <cfRule type="cellIs" dxfId="0" priority="1" operator="less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8B4C8-D2E5-493D-9890-6DE4FB8C9CEC}">
  <dimension ref="A1:S166"/>
  <sheetViews>
    <sheetView zoomScale="85" zoomScaleNormal="85" workbookViewId="0">
      <selection activeCell="E2" sqref="E2"/>
    </sheetView>
  </sheetViews>
  <sheetFormatPr defaultRowHeight="13.2"/>
  <cols>
    <col min="1" max="1" width="8.88671875" style="9"/>
    <col min="2" max="2" width="14" style="9" bestFit="1" customWidth="1"/>
    <col min="3" max="3" width="20.5546875" style="9" bestFit="1" customWidth="1"/>
    <col min="4" max="4" width="20.21875" style="9" bestFit="1" customWidth="1"/>
    <col min="5" max="5" width="15.21875" style="9" bestFit="1" customWidth="1"/>
    <col min="6" max="6" width="15.44140625" style="9" bestFit="1" customWidth="1"/>
    <col min="7" max="7" width="22.5546875" style="9" bestFit="1" customWidth="1"/>
    <col min="8" max="8" width="8.33203125" style="9" bestFit="1" customWidth="1"/>
    <col min="9" max="10" width="8.88671875" style="9"/>
    <col min="11" max="11" width="14" style="9" bestFit="1" customWidth="1"/>
    <col min="12" max="12" width="20.5546875" style="9" bestFit="1" customWidth="1"/>
    <col min="13" max="13" width="20.21875" style="9" bestFit="1" customWidth="1"/>
    <col min="14" max="14" width="15.21875" style="9" bestFit="1" customWidth="1"/>
    <col min="15" max="15" width="23" style="9" bestFit="1" customWidth="1"/>
    <col min="16" max="16" width="8.33203125" style="9" bestFit="1" customWidth="1"/>
    <col min="17" max="17" width="8.77734375" style="9" bestFit="1" customWidth="1"/>
    <col min="18" max="18" width="8.33203125" style="9" bestFit="1" customWidth="1"/>
    <col min="19" max="19" width="8.77734375" style="9" bestFit="1" customWidth="1"/>
    <col min="20" max="16384" width="8.88671875" style="9"/>
  </cols>
  <sheetData>
    <row r="1" spans="1:15">
      <c r="G1" s="31" t="s">
        <v>34</v>
      </c>
      <c r="H1" s="32"/>
      <c r="I1" s="32"/>
      <c r="J1" s="32"/>
      <c r="K1" s="32"/>
      <c r="L1" s="32"/>
      <c r="M1" s="32"/>
      <c r="N1" s="32"/>
      <c r="O1" s="32"/>
    </row>
    <row r="2" spans="1:15">
      <c r="G2" s="32"/>
      <c r="H2" s="32"/>
      <c r="I2" s="32"/>
      <c r="J2" s="32"/>
      <c r="K2" s="32"/>
      <c r="L2" s="32"/>
      <c r="M2" s="32"/>
      <c r="N2" s="32"/>
      <c r="O2" s="32"/>
    </row>
    <row r="3" spans="1:15">
      <c r="G3" s="32"/>
      <c r="H3" s="32"/>
      <c r="I3" s="32"/>
      <c r="J3" s="32"/>
      <c r="K3" s="32"/>
      <c r="L3" s="32"/>
      <c r="M3" s="32"/>
      <c r="N3" s="32"/>
      <c r="O3" s="32"/>
    </row>
    <row r="4" spans="1:15">
      <c r="G4" s="32"/>
      <c r="H4" s="32"/>
      <c r="I4" s="32"/>
      <c r="J4" s="32"/>
      <c r="K4" s="32"/>
      <c r="L4" s="32"/>
      <c r="M4" s="32"/>
      <c r="N4" s="32"/>
      <c r="O4" s="32"/>
    </row>
    <row r="5" spans="1:15">
      <c r="G5" s="32"/>
      <c r="H5" s="32"/>
      <c r="I5" s="32"/>
      <c r="J5" s="32"/>
      <c r="K5" s="32"/>
      <c r="L5" s="32"/>
      <c r="M5" s="32"/>
      <c r="N5" s="32"/>
      <c r="O5" s="32"/>
    </row>
    <row r="6" spans="1:15" s="12" customFormat="1" ht="16.8" customHeight="1"/>
    <row r="7" spans="1:15" ht="16.2" customHeight="1">
      <c r="A7" s="13"/>
      <c r="C7" s="14" t="s">
        <v>33</v>
      </c>
    </row>
    <row r="8" spans="1:15" ht="14.4" customHeight="1">
      <c r="G8" s="10"/>
    </row>
    <row r="9" spans="1:15">
      <c r="C9" s="7" t="s">
        <v>31</v>
      </c>
      <c r="D9"/>
      <c r="E9"/>
      <c r="F9"/>
      <c r="L9" s="7" t="s">
        <v>31</v>
      </c>
      <c r="M9" s="7" t="s">
        <v>30</v>
      </c>
      <c r="N9"/>
      <c r="O9"/>
    </row>
    <row r="10" spans="1:15">
      <c r="C10"/>
      <c r="D10" t="s">
        <v>17</v>
      </c>
      <c r="E10" t="s">
        <v>19</v>
      </c>
      <c r="F10" t="s">
        <v>20</v>
      </c>
      <c r="L10" s="7" t="s">
        <v>29</v>
      </c>
      <c r="M10" t="s">
        <v>24</v>
      </c>
      <c r="N10" t="s">
        <v>27</v>
      </c>
      <c r="O10" t="s">
        <v>28</v>
      </c>
    </row>
    <row r="11" spans="1:15">
      <c r="C11" s="8" t="s">
        <v>16</v>
      </c>
      <c r="D11">
        <v>1061</v>
      </c>
      <c r="E11">
        <v>1153</v>
      </c>
      <c r="F11">
        <v>918</v>
      </c>
      <c r="L11" s="8" t="s">
        <v>26</v>
      </c>
      <c r="M11">
        <v>716</v>
      </c>
      <c r="N11">
        <v>739</v>
      </c>
      <c r="O11">
        <v>734</v>
      </c>
    </row>
    <row r="12" spans="1:15">
      <c r="C12" s="8" t="s">
        <v>18</v>
      </c>
      <c r="D12">
        <v>1025</v>
      </c>
      <c r="E12">
        <v>911</v>
      </c>
      <c r="F12">
        <v>936</v>
      </c>
      <c r="L12" s="8" t="s">
        <v>25</v>
      </c>
      <c r="M12">
        <v>716</v>
      </c>
      <c r="N12">
        <v>781</v>
      </c>
      <c r="O12">
        <v>745</v>
      </c>
    </row>
    <row r="13" spans="1:15">
      <c r="L13" s="8" t="s">
        <v>23</v>
      </c>
      <c r="M13">
        <v>804</v>
      </c>
      <c r="N13">
        <v>727</v>
      </c>
      <c r="O13">
        <v>891</v>
      </c>
    </row>
    <row r="19" spans="9:9">
      <c r="I19" s="11" t="s">
        <v>32</v>
      </c>
    </row>
    <row r="33" spans="2:15">
      <c r="B33" s="16" t="s">
        <v>37</v>
      </c>
      <c r="C33" s="17"/>
      <c r="D33" s="17"/>
    </row>
    <row r="34" spans="2:15">
      <c r="B34" s="18" t="s">
        <v>38</v>
      </c>
      <c r="C34" s="17"/>
      <c r="D34" s="17"/>
    </row>
    <row r="35" spans="2:15">
      <c r="B35" s="17" t="s">
        <v>40</v>
      </c>
      <c r="C35" s="17"/>
      <c r="D35" s="17"/>
    </row>
    <row r="36" spans="2:15">
      <c r="B36" s="17" t="s">
        <v>39</v>
      </c>
      <c r="C36" s="17"/>
      <c r="D36" s="17"/>
    </row>
    <row r="38" spans="2:15" s="12" customFormat="1"/>
    <row r="40" spans="2:15">
      <c r="B40" s="15" t="s">
        <v>36</v>
      </c>
    </row>
    <row r="43" spans="2:15">
      <c r="B43" s="7" t="s">
        <v>35</v>
      </c>
      <c r="C43" s="7" t="s">
        <v>30</v>
      </c>
      <c r="D43"/>
      <c r="E43"/>
      <c r="L43" s="7" t="s">
        <v>35</v>
      </c>
      <c r="M43" s="7" t="s">
        <v>30</v>
      </c>
      <c r="N43"/>
      <c r="O43"/>
    </row>
    <row r="44" spans="2:15">
      <c r="B44" s="7" t="s">
        <v>29</v>
      </c>
      <c r="C44" t="s">
        <v>17</v>
      </c>
      <c r="D44" t="s">
        <v>19</v>
      </c>
      <c r="E44" t="s">
        <v>20</v>
      </c>
      <c r="L44" s="7" t="s">
        <v>29</v>
      </c>
      <c r="M44" t="s">
        <v>24</v>
      </c>
      <c r="N44" t="s">
        <v>27</v>
      </c>
      <c r="O44" t="s">
        <v>28</v>
      </c>
    </row>
    <row r="45" spans="2:15">
      <c r="B45" s="8" t="s">
        <v>16</v>
      </c>
      <c r="C45">
        <v>2114.52</v>
      </c>
      <c r="D45">
        <v>1805.61</v>
      </c>
      <c r="E45">
        <v>2110.46</v>
      </c>
      <c r="L45" s="8" t="s">
        <v>26</v>
      </c>
      <c r="M45">
        <v>51883.12</v>
      </c>
      <c r="N45">
        <v>51726.46</v>
      </c>
      <c r="O45">
        <v>52663.039999999994</v>
      </c>
    </row>
    <row r="46" spans="2:15">
      <c r="B46" s="8" t="s">
        <v>18</v>
      </c>
      <c r="C46">
        <v>2448.08</v>
      </c>
      <c r="D46">
        <v>2146.15</v>
      </c>
      <c r="E46">
        <v>2416.38</v>
      </c>
      <c r="L46" s="8" t="s">
        <v>25</v>
      </c>
      <c r="M46">
        <v>52545.06</v>
      </c>
      <c r="N46">
        <v>52441.079999999987</v>
      </c>
      <c r="O46">
        <v>53407.06</v>
      </c>
    </row>
    <row r="47" spans="2:15">
      <c r="L47" s="8" t="s">
        <v>23</v>
      </c>
      <c r="M47">
        <v>52102.789999999986</v>
      </c>
      <c r="N47">
        <v>53234.12000000001</v>
      </c>
      <c r="O47">
        <v>50854.720000000001</v>
      </c>
    </row>
    <row r="69" spans="2:8">
      <c r="B69" s="21" t="s">
        <v>37</v>
      </c>
      <c r="C69" s="21"/>
      <c r="D69" s="21"/>
      <c r="E69" s="21"/>
      <c r="F69" s="21"/>
      <c r="G69" s="21"/>
      <c r="H69" s="21"/>
    </row>
    <row r="70" spans="2:8">
      <c r="B70" s="21" t="s">
        <v>41</v>
      </c>
      <c r="C70" s="21"/>
      <c r="D70" s="21"/>
      <c r="E70" s="21"/>
      <c r="F70" s="21"/>
      <c r="G70" s="21"/>
      <c r="H70" s="21"/>
    </row>
    <row r="71" spans="2:8">
      <c r="B71" s="21" t="s">
        <v>42</v>
      </c>
      <c r="C71" s="21"/>
      <c r="D71" s="21"/>
      <c r="E71" s="21"/>
      <c r="F71" s="21"/>
      <c r="G71" s="21"/>
      <c r="H71" s="21"/>
    </row>
    <row r="72" spans="2:8">
      <c r="B72" s="21" t="s">
        <v>43</v>
      </c>
      <c r="C72" s="21"/>
      <c r="D72" s="21"/>
      <c r="E72" s="21"/>
      <c r="F72" s="21"/>
      <c r="G72" s="21"/>
      <c r="H72" s="21"/>
    </row>
    <row r="75" spans="2:8" s="12" customFormat="1"/>
    <row r="78" spans="2:8">
      <c r="B78" s="15" t="s">
        <v>44</v>
      </c>
    </row>
    <row r="83" spans="2:19">
      <c r="B83"/>
      <c r="C83" s="7" t="s">
        <v>47</v>
      </c>
      <c r="D83"/>
      <c r="E83"/>
      <c r="F83"/>
      <c r="G83"/>
      <c r="H83"/>
      <c r="M83"/>
      <c r="N83" s="7" t="s">
        <v>30</v>
      </c>
      <c r="O83"/>
      <c r="P83"/>
      <c r="Q83"/>
      <c r="R83"/>
      <c r="S83"/>
    </row>
    <row r="84" spans="2:19">
      <c r="B84"/>
      <c r="C84" t="s">
        <v>45</v>
      </c>
      <c r="D84"/>
      <c r="E84"/>
      <c r="F84" t="s">
        <v>46</v>
      </c>
      <c r="G84"/>
      <c r="H84"/>
      <c r="M84"/>
      <c r="N84" t="s">
        <v>24</v>
      </c>
      <c r="O84"/>
      <c r="P84" t="s">
        <v>27</v>
      </c>
      <c r="Q84"/>
      <c r="R84" t="s">
        <v>28</v>
      </c>
      <c r="S84"/>
    </row>
    <row r="85" spans="2:19">
      <c r="B85" s="7" t="s">
        <v>29</v>
      </c>
      <c r="C85" t="s">
        <v>17</v>
      </c>
      <c r="D85" t="s">
        <v>19</v>
      </c>
      <c r="E85" t="s">
        <v>20</v>
      </c>
      <c r="F85" t="s">
        <v>17</v>
      </c>
      <c r="G85" t="s">
        <v>19</v>
      </c>
      <c r="H85" t="s">
        <v>20</v>
      </c>
      <c r="M85" s="7" t="s">
        <v>29</v>
      </c>
      <c r="N85" t="s">
        <v>45</v>
      </c>
      <c r="O85" t="s">
        <v>46</v>
      </c>
      <c r="P85" t="s">
        <v>45</v>
      </c>
      <c r="Q85" t="s">
        <v>46</v>
      </c>
      <c r="R85" t="s">
        <v>45</v>
      </c>
      <c r="S85" t="s">
        <v>46</v>
      </c>
    </row>
    <row r="86" spans="2:19">
      <c r="B86" s="8" t="s">
        <v>16</v>
      </c>
      <c r="C86">
        <v>17</v>
      </c>
      <c r="D86">
        <v>16</v>
      </c>
      <c r="E86">
        <v>16</v>
      </c>
      <c r="F86">
        <v>10</v>
      </c>
      <c r="G86">
        <v>13</v>
      </c>
      <c r="H86">
        <v>18</v>
      </c>
      <c r="M86" s="8" t="s">
        <v>26</v>
      </c>
      <c r="N86">
        <v>14</v>
      </c>
      <c r="O86">
        <v>3</v>
      </c>
      <c r="P86">
        <v>13</v>
      </c>
      <c r="Q86">
        <v>2</v>
      </c>
      <c r="R86">
        <v>14</v>
      </c>
      <c r="S86">
        <v>6</v>
      </c>
    </row>
    <row r="87" spans="2:19">
      <c r="B87" s="8" t="s">
        <v>18</v>
      </c>
      <c r="C87">
        <v>17</v>
      </c>
      <c r="D87">
        <v>13</v>
      </c>
      <c r="E87">
        <v>18</v>
      </c>
      <c r="F87">
        <v>6</v>
      </c>
      <c r="G87">
        <v>24</v>
      </c>
      <c r="H87">
        <v>19</v>
      </c>
      <c r="M87" s="8" t="s">
        <v>25</v>
      </c>
      <c r="N87">
        <v>18</v>
      </c>
      <c r="O87">
        <v>2</v>
      </c>
      <c r="P87">
        <v>15</v>
      </c>
      <c r="Q87">
        <v>1</v>
      </c>
      <c r="R87">
        <v>10</v>
      </c>
      <c r="S87">
        <v>7</v>
      </c>
    </row>
    <row r="88" spans="2:19">
      <c r="M88" s="8" t="s">
        <v>23</v>
      </c>
      <c r="N88">
        <v>12</v>
      </c>
      <c r="O88">
        <v>11</v>
      </c>
      <c r="P88">
        <v>16</v>
      </c>
      <c r="Q88">
        <v>1</v>
      </c>
      <c r="R88">
        <v>16</v>
      </c>
      <c r="S88">
        <v>3</v>
      </c>
    </row>
    <row r="109" spans="2:2" s="12" customFormat="1"/>
    <row r="111" spans="2:2" ht="21">
      <c r="B111" s="23" t="s">
        <v>54</v>
      </c>
    </row>
    <row r="113" spans="2:15">
      <c r="C113" s="33" t="s">
        <v>61</v>
      </c>
      <c r="D113" s="32"/>
    </row>
    <row r="114" spans="2:15">
      <c r="C114" s="32"/>
      <c r="D114" s="32"/>
    </row>
    <row r="116" spans="2:15">
      <c r="B116" s="7" t="s">
        <v>29</v>
      </c>
      <c r="C116" t="s">
        <v>51</v>
      </c>
      <c r="D116" t="s">
        <v>52</v>
      </c>
      <c r="E116" t="s">
        <v>49</v>
      </c>
      <c r="F116" t="s">
        <v>53</v>
      </c>
      <c r="G116" t="s">
        <v>50</v>
      </c>
      <c r="K116" s="25" t="s">
        <v>29</v>
      </c>
      <c r="L116" s="22" t="s">
        <v>51</v>
      </c>
      <c r="M116" s="22" t="s">
        <v>52</v>
      </c>
      <c r="N116" s="22" t="s">
        <v>49</v>
      </c>
      <c r="O116" s="22" t="s">
        <v>62</v>
      </c>
    </row>
    <row r="117" spans="2:15">
      <c r="B117" s="8" t="s">
        <v>17</v>
      </c>
      <c r="C117" s="22">
        <v>2.0866235124116836</v>
      </c>
      <c r="D117" s="22">
        <v>36.947573262552972</v>
      </c>
      <c r="E117" s="22">
        <v>5.1868762999886089E-2</v>
      </c>
      <c r="F117" s="22">
        <v>73.6028704788542</v>
      </c>
      <c r="G117" s="22">
        <v>0.51658057358876885</v>
      </c>
      <c r="K117" s="26" t="s">
        <v>24</v>
      </c>
      <c r="L117" s="22">
        <v>2.1622508101185329</v>
      </c>
      <c r="M117" s="22">
        <v>35.710971787275447</v>
      </c>
      <c r="N117" s="22">
        <v>5.0880767269367404E-2</v>
      </c>
      <c r="O117" s="22">
        <v>0.39163503767131586</v>
      </c>
    </row>
    <row r="118" spans="2:15">
      <c r="B118" s="8" t="s">
        <v>19</v>
      </c>
      <c r="C118" s="22">
        <v>2.051122299976222</v>
      </c>
      <c r="D118" s="22">
        <v>36.069577269718337</v>
      </c>
      <c r="E118" s="22">
        <v>5.1062109056279642E-2</v>
      </c>
      <c r="F118" s="22">
        <v>78.127084784356796</v>
      </c>
      <c r="G118" s="22">
        <v>0.47438990820848065</v>
      </c>
      <c r="K118" s="26" t="s">
        <v>27</v>
      </c>
      <c r="L118" s="22">
        <v>2.2114528748416689</v>
      </c>
      <c r="M118" s="22">
        <v>35.258109662195807</v>
      </c>
      <c r="N118" s="22">
        <v>4.9842925010393467E-2</v>
      </c>
      <c r="O118" s="22">
        <v>0.3906186131765263</v>
      </c>
    </row>
    <row r="119" spans="2:15">
      <c r="B119" s="8" t="s">
        <v>20</v>
      </c>
      <c r="C119" s="22">
        <v>2.0435881795235225</v>
      </c>
      <c r="D119" s="22">
        <v>36.437686738198984</v>
      </c>
      <c r="E119" s="22">
        <v>5.0068219544557174E-2</v>
      </c>
      <c r="F119" s="22">
        <v>72.294412178236811</v>
      </c>
      <c r="G119" s="22">
        <v>0.51707400229548894</v>
      </c>
      <c r="K119" s="26" t="s">
        <v>28</v>
      </c>
      <c r="L119" s="22">
        <v>2.1856212885050637</v>
      </c>
      <c r="M119" s="22">
        <v>35.321284733293275</v>
      </c>
      <c r="N119" s="22">
        <v>5.0134610380479776E-2</v>
      </c>
      <c r="O119" s="22">
        <v>0.38598211716639153</v>
      </c>
    </row>
    <row r="120" spans="2:15">
      <c r="B120" s="8" t="s">
        <v>48</v>
      </c>
      <c r="C120" s="22">
        <v>2.0604446639704759</v>
      </c>
      <c r="D120" s="22">
        <v>36.484945756823429</v>
      </c>
      <c r="E120" s="22">
        <v>5.0999697200240987E-2</v>
      </c>
      <c r="F120" s="22">
        <v>74.674789147149298</v>
      </c>
      <c r="G120" s="22">
        <v>0.50268149469757928</v>
      </c>
      <c r="K120" s="26" t="s">
        <v>48</v>
      </c>
      <c r="L120" s="22">
        <v>2.186441657821756</v>
      </c>
      <c r="M120" s="22">
        <v>35.43012206092147</v>
      </c>
      <c r="N120" s="22">
        <v>5.0286100886746843E-2</v>
      </c>
      <c r="O120" s="22">
        <v>0.38941192267141095</v>
      </c>
    </row>
    <row r="132" spans="2:15" ht="23.4">
      <c r="B132" s="27" t="s">
        <v>55</v>
      </c>
      <c r="C132" s="21"/>
      <c r="D132" s="21"/>
      <c r="E132" s="21"/>
      <c r="F132" s="21"/>
      <c r="L132" s="29" t="s">
        <v>63</v>
      </c>
      <c r="M132" s="21"/>
      <c r="N132" s="21"/>
      <c r="O132" s="21"/>
    </row>
    <row r="133" spans="2:15" ht="15">
      <c r="B133" s="21"/>
      <c r="C133" s="21"/>
      <c r="D133" s="21"/>
      <c r="E133" s="21"/>
      <c r="F133" s="21"/>
      <c r="L133" s="28"/>
      <c r="M133" s="28"/>
      <c r="N133" s="28"/>
      <c r="O133" s="28"/>
    </row>
    <row r="134" spans="2:15" ht="15">
      <c r="B134" s="28" t="s">
        <v>56</v>
      </c>
      <c r="C134" s="21"/>
      <c r="D134" s="21"/>
      <c r="E134" s="21"/>
      <c r="F134" s="21"/>
      <c r="L134" s="28" t="s">
        <v>64</v>
      </c>
      <c r="M134" s="28"/>
      <c r="N134" s="28"/>
      <c r="O134" s="28"/>
    </row>
    <row r="135" spans="2:15" ht="15">
      <c r="B135" s="21"/>
      <c r="C135" s="21"/>
      <c r="D135" s="21"/>
      <c r="E135" s="21"/>
      <c r="F135" s="21"/>
      <c r="L135" s="28"/>
      <c r="M135" s="28"/>
      <c r="N135" s="28"/>
      <c r="O135" s="28"/>
    </row>
    <row r="136" spans="2:15" ht="15">
      <c r="B136" s="28" t="s">
        <v>57</v>
      </c>
      <c r="C136" s="21"/>
      <c r="D136" s="21"/>
      <c r="E136" s="21"/>
      <c r="F136" s="21"/>
      <c r="L136" s="28" t="s">
        <v>65</v>
      </c>
      <c r="M136" s="28"/>
      <c r="N136" s="28"/>
      <c r="O136" s="28"/>
    </row>
    <row r="137" spans="2:15" ht="15">
      <c r="B137" s="21"/>
      <c r="C137" s="21"/>
      <c r="D137" s="21"/>
      <c r="E137" s="21"/>
      <c r="F137" s="21"/>
      <c r="L137" s="28"/>
      <c r="M137" s="28"/>
      <c r="N137" s="28"/>
      <c r="O137" s="28"/>
    </row>
    <row r="138" spans="2:15" ht="15">
      <c r="B138" s="28" t="s">
        <v>58</v>
      </c>
      <c r="C138" s="21"/>
      <c r="D138" s="21"/>
      <c r="E138" s="21"/>
      <c r="F138" s="21"/>
      <c r="L138" s="28" t="s">
        <v>66</v>
      </c>
      <c r="M138" s="28"/>
      <c r="N138" s="28"/>
      <c r="O138" s="28"/>
    </row>
    <row r="139" spans="2:15" ht="15">
      <c r="B139" s="21"/>
      <c r="C139" s="21"/>
      <c r="D139" s="21"/>
      <c r="E139" s="21"/>
      <c r="F139" s="21"/>
      <c r="L139" s="28"/>
      <c r="M139" s="28"/>
      <c r="N139" s="28"/>
      <c r="O139" s="28"/>
    </row>
    <row r="140" spans="2:15" ht="15">
      <c r="B140" s="28" t="s">
        <v>59</v>
      </c>
      <c r="C140" s="21"/>
      <c r="D140" s="21"/>
      <c r="E140" s="21"/>
      <c r="F140" s="21"/>
      <c r="L140" s="28" t="s">
        <v>67</v>
      </c>
      <c r="M140" s="28"/>
      <c r="N140" s="28"/>
      <c r="O140" s="28"/>
    </row>
    <row r="141" spans="2:15">
      <c r="B141" s="21"/>
      <c r="C141" s="21"/>
      <c r="D141" s="21"/>
      <c r="E141" s="21"/>
      <c r="F141" s="21"/>
      <c r="L141" s="21"/>
      <c r="M141" s="21"/>
      <c r="N141" s="21"/>
      <c r="O141" s="21"/>
    </row>
    <row r="142" spans="2:15" ht="15">
      <c r="B142" s="28" t="s">
        <v>60</v>
      </c>
      <c r="C142" s="21"/>
      <c r="D142" s="21"/>
      <c r="E142" s="21"/>
      <c r="F142" s="21"/>
    </row>
    <row r="143" spans="2:15">
      <c r="B143" s="21"/>
      <c r="C143" s="21"/>
      <c r="D143" s="21"/>
      <c r="E143" s="21"/>
      <c r="F143" s="21"/>
    </row>
    <row r="148" spans="2:2" s="12" customFormat="1"/>
    <row r="150" spans="2:2" ht="30.6">
      <c r="B150" s="30" t="s">
        <v>68</v>
      </c>
    </row>
    <row r="153" spans="2:2" ht="21">
      <c r="B153" s="23" t="s">
        <v>69</v>
      </c>
    </row>
    <row r="154" spans="2:2">
      <c r="B154" s="11" t="s">
        <v>70</v>
      </c>
    </row>
    <row r="155" spans="2:2">
      <c r="B155" s="11" t="s">
        <v>71</v>
      </c>
    </row>
    <row r="156" spans="2:2">
      <c r="B156" s="11" t="s">
        <v>72</v>
      </c>
    </row>
    <row r="157" spans="2:2">
      <c r="B157" s="11" t="s">
        <v>73</v>
      </c>
    </row>
    <row r="158" spans="2:2">
      <c r="B158" s="11" t="s">
        <v>74</v>
      </c>
    </row>
    <row r="162" spans="2:2" ht="21">
      <c r="B162" s="23" t="s">
        <v>75</v>
      </c>
    </row>
    <row r="163" spans="2:2">
      <c r="B163" s="11" t="s">
        <v>76</v>
      </c>
    </row>
    <row r="164" spans="2:2">
      <c r="B164" s="11" t="s">
        <v>77</v>
      </c>
    </row>
    <row r="166" spans="2:2">
      <c r="B166" s="11" t="s">
        <v>78</v>
      </c>
    </row>
  </sheetData>
  <mergeCells count="2">
    <mergeCell ref="G1:O5"/>
    <mergeCell ref="C113:D114"/>
  </mergeCells>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B75BB-8E79-4191-95A7-6E406EAA13E6}">
  <dimension ref="A1"/>
  <sheetViews>
    <sheetView tabSelected="1" zoomScale="70" zoomScaleNormal="70" workbookViewId="0"/>
  </sheetViews>
  <sheetFormatPr defaultRowHeight="13.2"/>
  <cols>
    <col min="1" max="16384" width="8.88671875" style="12"/>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7007dfb-7b0a-4640-9509-16fd57adc58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D4B180E1E72B479E3D31BF4A5DA4A0" ma:contentTypeVersion="5" ma:contentTypeDescription="Create a new document." ma:contentTypeScope="" ma:versionID="6fa24d867e0b184f000f5249e4efe699">
  <xsd:schema xmlns:xsd="http://www.w3.org/2001/XMLSchema" xmlns:xs="http://www.w3.org/2001/XMLSchema" xmlns:p="http://schemas.microsoft.com/office/2006/metadata/properties" xmlns:ns3="37007dfb-7b0a-4640-9509-16fd57adc581" targetNamespace="http://schemas.microsoft.com/office/2006/metadata/properties" ma:root="true" ma:fieldsID="dcec333e9889f93e026f6ba23c1f8682" ns3:_="">
    <xsd:import namespace="37007dfb-7b0a-4640-9509-16fd57adc581"/>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007dfb-7b0a-4640-9509-16fd57adc5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A321E9-6C27-412D-91E6-D11CE3FF1775}">
  <ds:schemaRefs>
    <ds:schemaRef ds:uri="http://purl.org/dc/elements/1.1/"/>
    <ds:schemaRef ds:uri="http://schemas.microsoft.com/office/2006/metadata/propertie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37007dfb-7b0a-4640-9509-16fd57adc581"/>
    <ds:schemaRef ds:uri="http://www.w3.org/XML/1998/namespace"/>
  </ds:schemaRefs>
</ds:datastoreItem>
</file>

<file path=customXml/itemProps2.xml><?xml version="1.0" encoding="utf-8"?>
<ds:datastoreItem xmlns:ds="http://schemas.openxmlformats.org/officeDocument/2006/customXml" ds:itemID="{1654473A-43CE-42ED-BEC5-D088D8B64FFB}">
  <ds:schemaRefs>
    <ds:schemaRef ds:uri="http://schemas.microsoft.com/sharepoint/v3/contenttype/forms"/>
  </ds:schemaRefs>
</ds:datastoreItem>
</file>

<file path=customXml/itemProps3.xml><?xml version="1.0" encoding="utf-8"?>
<ds:datastoreItem xmlns:ds="http://schemas.openxmlformats.org/officeDocument/2006/customXml" ds:itemID="{DB004F93-530F-424A-928B-19FA648B44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007dfb-7b0a-4640-9509-16fd57adc5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Google Raw</vt:lpstr>
      <vt:lpstr>Facebook Raw</vt:lpstr>
      <vt:lpstr>DASHBOARD</vt:lpstr>
      <vt:lpstr>HOME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lokesh rongali</cp:lastModifiedBy>
  <dcterms:created xsi:type="dcterms:W3CDTF">2024-05-26T17:10:33Z</dcterms:created>
  <dcterms:modified xsi:type="dcterms:W3CDTF">2024-05-27T03:38:45Z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0x0101001ED4B180E1E72B479E3D31BF4A5DA4A0</vt:lpwstr>
  </property>
</Properties>
</file>