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halokhande/Downloads/"/>
    </mc:Choice>
  </mc:AlternateContent>
  <xr:revisionPtr revIDLastSave="0" documentId="13_ncr:1_{E1DAAF29-7FB5-AF4E-B8D8-0DDFE446AFF8}" xr6:coauthVersionLast="47" xr6:coauthVersionMax="47" xr10:uidLastSave="{00000000-0000-0000-0000-000000000000}"/>
  <bookViews>
    <workbookView xWindow="-20" yWindow="760" windowWidth="34560" windowHeight="19720" xr2:uid="{97306361-0D3E-4244-8EB7-275CD0191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G36" i="1"/>
  <c r="G33" i="1"/>
  <c r="G34" i="1"/>
  <c r="G41" i="1"/>
  <c r="G40" i="1"/>
  <c r="G39" i="1"/>
  <c r="G38" i="1"/>
  <c r="G35" i="1"/>
  <c r="G32" i="1"/>
  <c r="I26" i="1"/>
  <c r="F2" i="1"/>
  <c r="P28" i="1"/>
  <c r="P23" i="1"/>
  <c r="P12" i="1"/>
  <c r="P17" i="1"/>
  <c r="H3" i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F4" i="1"/>
  <c r="H4" i="1" s="1"/>
  <c r="F3" i="1"/>
  <c r="H2" i="1"/>
  <c r="I28" i="1" l="1"/>
</calcChain>
</file>

<file path=xl/sharedStrings.xml><?xml version="1.0" encoding="utf-8"?>
<sst xmlns="http://schemas.openxmlformats.org/spreadsheetml/2006/main" count="65" uniqueCount="41">
  <si>
    <t>branch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</si>
  <si>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</si>
  <si>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</si>
  <si>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</si>
  <si>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</si>
  <si>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</si>
  <si>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</si>
  <si>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</si>
  <si>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</si>
  <si>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</si>
  <si>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</si>
  <si>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</si>
  <si>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</si>
  <si>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</si>
  <si>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</si>
  <si>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</si>
  <si>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</si>
  <si>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</si>
  <si>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</si>
  <si>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costs</t>
  </si>
  <si>
    <t>expected costs (prob * cost)</t>
  </si>
  <si>
    <t>NIRUDAK</t>
  </si>
  <si>
    <t>WHO</t>
  </si>
  <si>
    <t>total expected cost NIRUDAK</t>
  </si>
  <si>
    <t>total expected cost WHO</t>
  </si>
  <si>
    <t>overtreat</t>
  </si>
  <si>
    <t>undertreat</t>
  </si>
  <si>
    <t>model status probability</t>
  </si>
  <si>
    <t>actual status probility</t>
  </si>
  <si>
    <t>branch probability</t>
  </si>
  <si>
    <t>branch d</t>
  </si>
  <si>
    <t>branch g</t>
  </si>
  <si>
    <t>branch m</t>
  </si>
  <si>
    <t>branch p</t>
  </si>
  <si>
    <t>branch b</t>
  </si>
  <si>
    <t>branch c</t>
  </si>
  <si>
    <t>branch k</t>
  </si>
  <si>
    <t>branch l</t>
  </si>
  <si>
    <t>DALYs</t>
  </si>
  <si>
    <t>expected DALYs</t>
  </si>
  <si>
    <t>sum expected DALYs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</si>
</sst>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F581-258F-3D4D-991D-4C2F19FE653F}">
  <dimension ref="A1:Q42"/>
  <sheetViews>
    <sheetView tabSelected="1" topLeftCell="A9" workbookViewId="0">
      <selection activeCell="G43" sqref="G43"/>
    </sheetView>
  </sheetViews>
  <sheetFormatPr baseColWidth="10" defaultRowHeight="16" x14ac:dyDescent="0.2"/>
  <cols>
    <col min="3" max="3" width="8.83203125" bestFit="1" customWidth="1"/>
    <col min="4" max="4" width="21.1640625" bestFit="1" customWidth="1"/>
    <col min="5" max="5" width="19" bestFit="1" customWidth="1"/>
    <col min="6" max="6" width="15.83203125" bestFit="1" customWidth="1"/>
    <col min="7" max="7" width="7.1640625" bestFit="1" customWidth="1"/>
    <col min="8" max="8" width="24.33203125" bestFit="1" customWidth="1"/>
  </cols>
  <sheetData>
    <row r="1" spans="1:17" x14ac:dyDescent="0.2">
      <c r="C1" t="s">
        <v>0</v>
      </c>
      <c r="D1" t="s">
        <v>27</v>
      </c>
      <c r="E1" t="s">
        <v>28</v>
      </c>
      <c r="F1" t="s">
        <v>29</v>
      </c>
      <c r="G1" t="s">
        <v>19</v>
      </c>
      <c r="H1" t="s">
        <v>20</v>
      </c>
    </row>
    <row r="2" spans="1:17" x14ac:dyDescent="0.2">
      <c r="A2" t="s">
        <v>22</v>
      </c>
      <c r="C2" t="s">
        <v>1</v>
      </c>
      <c r="D2">
        <v>0.19889999999999999</v>
      </c>
      <c r="E2">
        <v>0.34250000000000003</v>
      </c>
      <c r="F2">
        <f>E2*D2</f>
        <v>6.8123249999999996E-2</v>
      </c>
      <c r="G2">
        <v>97.04</v>
      </c>
      <c r="H2">
        <f>G2*F2</f>
        <v>6.6106801800000001</v>
      </c>
    </row>
    <row r="3" spans="1:17" x14ac:dyDescent="0.2">
      <c r="B3" t="s">
        <v>25</v>
      </c>
      <c r="C3" t="s">
        <v>2</v>
      </c>
      <c r="D3">
        <v>0.68610000000000004</v>
      </c>
      <c r="E3">
        <v>0.34250000000000003</v>
      </c>
      <c r="F3">
        <f t="shared" ref="F3:F10" si="0">E3*D3</f>
        <v>0.23498925000000004</v>
      </c>
      <c r="G3">
        <v>100.36</v>
      </c>
      <c r="H3">
        <f t="shared" ref="H3:H10" si="1">G3*F3</f>
        <v>23.583521130000005</v>
      </c>
    </row>
    <row r="4" spans="1:17" x14ac:dyDescent="0.2">
      <c r="B4" t="s">
        <v>25</v>
      </c>
      <c r="C4" t="s">
        <v>3</v>
      </c>
      <c r="D4">
        <v>0.115</v>
      </c>
      <c r="E4">
        <v>0.34250000000000003</v>
      </c>
      <c r="F4">
        <f t="shared" si="0"/>
        <v>3.9387500000000006E-2</v>
      </c>
      <c r="G4">
        <v>102.37</v>
      </c>
      <c r="H4">
        <f t="shared" si="1"/>
        <v>4.0320983750000003</v>
      </c>
    </row>
    <row r="5" spans="1:17" x14ac:dyDescent="0.2">
      <c r="B5" t="s">
        <v>26</v>
      </c>
      <c r="C5" t="s">
        <v>4</v>
      </c>
      <c r="D5">
        <v>0.1188</v>
      </c>
      <c r="E5">
        <v>0.43140000000000001</v>
      </c>
      <c r="F5">
        <f t="shared" si="0"/>
        <v>5.1250320000000002E-2</v>
      </c>
      <c r="G5">
        <v>27.91</v>
      </c>
      <c r="H5">
        <f t="shared" si="1"/>
        <v>1.4303964312000002</v>
      </c>
    </row>
    <row r="6" spans="1:17" x14ac:dyDescent="0.2">
      <c r="C6" t="s">
        <v>5</v>
      </c>
      <c r="D6">
        <v>0.70189999999999997</v>
      </c>
      <c r="E6">
        <v>0.43140000000000001</v>
      </c>
      <c r="F6">
        <f t="shared" si="0"/>
        <v>0.30279965999999997</v>
      </c>
      <c r="G6">
        <v>26.65</v>
      </c>
      <c r="H6">
        <f t="shared" si="1"/>
        <v>8.0696109389999986</v>
      </c>
    </row>
    <row r="7" spans="1:17" x14ac:dyDescent="0.2">
      <c r="C7" t="s">
        <v>6</v>
      </c>
      <c r="D7">
        <v>0.17929999999999999</v>
      </c>
      <c r="E7">
        <v>0.43140000000000001</v>
      </c>
      <c r="F7">
        <f t="shared" si="0"/>
        <v>7.7350019999999992E-2</v>
      </c>
      <c r="G7">
        <v>17.190000000000001</v>
      </c>
      <c r="H7">
        <f t="shared" si="1"/>
        <v>1.3296468438</v>
      </c>
    </row>
    <row r="8" spans="1:17" x14ac:dyDescent="0.2">
      <c r="B8" t="s">
        <v>26</v>
      </c>
      <c r="C8" t="s">
        <v>7</v>
      </c>
      <c r="D8">
        <v>4.3700000000000003E-2</v>
      </c>
      <c r="E8">
        <v>0.2261</v>
      </c>
      <c r="F8">
        <f t="shared" si="0"/>
        <v>9.88057E-3</v>
      </c>
      <c r="G8">
        <v>9.92</v>
      </c>
      <c r="H8">
        <f t="shared" si="1"/>
        <v>9.8015254400000001E-2</v>
      </c>
    </row>
    <row r="9" spans="1:17" x14ac:dyDescent="0.2">
      <c r="C9" t="s">
        <v>8</v>
      </c>
      <c r="D9">
        <v>0.58209999999999995</v>
      </c>
      <c r="E9">
        <v>0.2261</v>
      </c>
      <c r="F9">
        <f t="shared" si="0"/>
        <v>0.13161281</v>
      </c>
      <c r="G9">
        <v>12.87</v>
      </c>
      <c r="H9">
        <f t="shared" si="1"/>
        <v>1.6938568646999999</v>
      </c>
    </row>
    <row r="10" spans="1:17" x14ac:dyDescent="0.2">
      <c r="C10" t="s">
        <v>9</v>
      </c>
      <c r="D10">
        <v>0.37419999999999998</v>
      </c>
      <c r="E10">
        <v>0.2261</v>
      </c>
      <c r="F10">
        <f t="shared" si="0"/>
        <v>8.4606619999999993E-2</v>
      </c>
      <c r="G10">
        <v>14.37</v>
      </c>
      <c r="H10">
        <f t="shared" si="1"/>
        <v>1.2157971293999998</v>
      </c>
    </row>
    <row r="12" spans="1:17" x14ac:dyDescent="0.2">
      <c r="A12" t="s">
        <v>21</v>
      </c>
      <c r="C12" t="s">
        <v>10</v>
      </c>
      <c r="D12">
        <v>0.24229999999999999</v>
      </c>
      <c r="E12">
        <v>0.42449999999999999</v>
      </c>
      <c r="F12">
        <f t="shared" ref="F12:F20" si="2">E12*D12</f>
        <v>0.10285634999999999</v>
      </c>
      <c r="G12">
        <v>67.91</v>
      </c>
      <c r="H12">
        <f t="shared" ref="H12:H20" si="3">G12*F12</f>
        <v>6.9849747284999983</v>
      </c>
      <c r="M12" t="s">
        <v>26</v>
      </c>
      <c r="N12" t="s">
        <v>30</v>
      </c>
      <c r="O12">
        <v>5.1250320000000002E-2</v>
      </c>
      <c r="P12">
        <f>O12+O13</f>
        <v>6.113089E-2</v>
      </c>
      <c r="Q12" t="s">
        <v>22</v>
      </c>
    </row>
    <row r="13" spans="1:17" x14ac:dyDescent="0.2">
      <c r="B13" t="s">
        <v>25</v>
      </c>
      <c r="C13" t="s">
        <v>11</v>
      </c>
      <c r="D13">
        <v>0.68169999999999997</v>
      </c>
      <c r="E13">
        <v>0.42449999999999999</v>
      </c>
      <c r="F13">
        <f t="shared" si="2"/>
        <v>0.28938164999999999</v>
      </c>
      <c r="G13">
        <v>63.42</v>
      </c>
      <c r="H13">
        <f t="shared" si="3"/>
        <v>18.352584242999999</v>
      </c>
      <c r="N13" t="s">
        <v>31</v>
      </c>
      <c r="O13">
        <v>9.88057E-3</v>
      </c>
    </row>
    <row r="14" spans="1:17" x14ac:dyDescent="0.2">
      <c r="B14" t="s">
        <v>25</v>
      </c>
      <c r="C14" t="s">
        <v>12</v>
      </c>
      <c r="D14">
        <v>7.5999999999999998E-2</v>
      </c>
      <c r="E14">
        <v>0.42449999999999999</v>
      </c>
      <c r="F14">
        <f t="shared" si="2"/>
        <v>3.2261999999999999E-2</v>
      </c>
      <c r="G14">
        <v>62.03</v>
      </c>
      <c r="H14">
        <f t="shared" si="3"/>
        <v>2.0012118600000002</v>
      </c>
    </row>
    <row r="15" spans="1:17" x14ac:dyDescent="0.2">
      <c r="B15" t="s">
        <v>26</v>
      </c>
      <c r="C15" t="s">
        <v>13</v>
      </c>
      <c r="D15">
        <v>7.5300000000000006E-2</v>
      </c>
      <c r="E15">
        <v>0.29170000000000001</v>
      </c>
      <c r="F15">
        <f t="shared" si="2"/>
        <v>2.1965010000000004E-2</v>
      </c>
      <c r="G15">
        <v>46.2</v>
      </c>
      <c r="H15">
        <f t="shared" si="3"/>
        <v>1.0147834620000002</v>
      </c>
    </row>
    <row r="16" spans="1:17" x14ac:dyDescent="0.2">
      <c r="C16" t="s">
        <v>14</v>
      </c>
      <c r="D16">
        <v>0.75160000000000005</v>
      </c>
      <c r="E16">
        <v>0.29170000000000001</v>
      </c>
      <c r="F16">
        <f t="shared" si="2"/>
        <v>0.21924172000000003</v>
      </c>
      <c r="G16">
        <v>47.41</v>
      </c>
      <c r="H16">
        <f t="shared" si="3"/>
        <v>10.3942499452</v>
      </c>
    </row>
    <row r="17" spans="2:17" x14ac:dyDescent="0.2">
      <c r="C17" t="s">
        <v>15</v>
      </c>
      <c r="D17">
        <v>0.1731</v>
      </c>
      <c r="E17">
        <v>0.29170000000000001</v>
      </c>
      <c r="F17">
        <f t="shared" si="2"/>
        <v>5.0493270000000007E-2</v>
      </c>
      <c r="G17">
        <v>47.97</v>
      </c>
      <c r="H17">
        <f t="shared" si="3"/>
        <v>2.4221621619000002</v>
      </c>
      <c r="N17" t="s">
        <v>32</v>
      </c>
      <c r="O17">
        <v>2.196501E-2</v>
      </c>
      <c r="P17">
        <f>O17+O18</f>
        <v>2.6647709999999998E-2</v>
      </c>
      <c r="Q17" t="s">
        <v>21</v>
      </c>
    </row>
    <row r="18" spans="2:17" x14ac:dyDescent="0.2">
      <c r="B18" t="s">
        <v>26</v>
      </c>
      <c r="C18" t="s">
        <v>16</v>
      </c>
      <c r="D18">
        <v>1.6500000000000001E-2</v>
      </c>
      <c r="E18">
        <v>0.2838</v>
      </c>
      <c r="F18">
        <f t="shared" si="2"/>
        <v>4.6827000000000006E-3</v>
      </c>
      <c r="G18">
        <v>31.23</v>
      </c>
      <c r="H18">
        <f t="shared" si="3"/>
        <v>0.14624072100000002</v>
      </c>
      <c r="N18" t="s">
        <v>33</v>
      </c>
      <c r="O18">
        <v>4.6826999999999997E-3</v>
      </c>
    </row>
    <row r="19" spans="2:17" x14ac:dyDescent="0.2">
      <c r="C19" t="s">
        <v>17</v>
      </c>
      <c r="D19">
        <v>0.56510000000000005</v>
      </c>
      <c r="E19">
        <v>0.2838</v>
      </c>
      <c r="F19">
        <f t="shared" si="2"/>
        <v>0.16037538000000001</v>
      </c>
      <c r="G19">
        <v>29.16</v>
      </c>
      <c r="H19">
        <f t="shared" si="3"/>
        <v>4.6765460808000006</v>
      </c>
    </row>
    <row r="20" spans="2:17" x14ac:dyDescent="0.2">
      <c r="C20" t="s">
        <v>18</v>
      </c>
      <c r="D20">
        <v>0.41849999999999998</v>
      </c>
      <c r="E20">
        <v>0.2838</v>
      </c>
      <c r="F20">
        <f t="shared" si="2"/>
        <v>0.1187703</v>
      </c>
      <c r="G20">
        <v>18.43</v>
      </c>
      <c r="H20">
        <f t="shared" si="3"/>
        <v>2.1889366290000001</v>
      </c>
    </row>
    <row r="23" spans="2:17" x14ac:dyDescent="0.2">
      <c r="M23" t="s">
        <v>25</v>
      </c>
      <c r="N23" t="s">
        <v>34</v>
      </c>
      <c r="O23">
        <v>0.23498925000000004</v>
      </c>
      <c r="P23">
        <f>O23+O24</f>
        <v>0.27437675000000006</v>
      </c>
      <c r="Q23" t="s">
        <v>22</v>
      </c>
    </row>
    <row r="24" spans="2:17" x14ac:dyDescent="0.2">
      <c r="N24" t="s">
        <v>35</v>
      </c>
      <c r="O24">
        <v>3.9387500000000006E-2</v>
      </c>
    </row>
    <row r="26" spans="2:17" x14ac:dyDescent="0.2">
      <c r="I26">
        <f>SUM(H12:H20)</f>
        <v>48.181689831399993</v>
      </c>
      <c r="J26" t="s">
        <v>23</v>
      </c>
    </row>
    <row r="28" spans="2:17" x14ac:dyDescent="0.2">
      <c r="I28">
        <f>SUM(H2:H10)</f>
        <v>48.06362314750001</v>
      </c>
      <c r="J28" t="s">
        <v>24</v>
      </c>
      <c r="N28" t="s">
        <v>36</v>
      </c>
      <c r="O28">
        <v>0.28938164999999999</v>
      </c>
      <c r="P28">
        <f>O28+O29</f>
        <v>0.32164365</v>
      </c>
      <c r="Q28" t="s">
        <v>21</v>
      </c>
    </row>
    <row r="29" spans="2:17" x14ac:dyDescent="0.2">
      <c r="N29" t="s">
        <v>37</v>
      </c>
      <c r="O29">
        <v>3.2261999999999999E-2</v>
      </c>
    </row>
    <row r="31" spans="2:17" x14ac:dyDescent="0.2">
      <c r="D31" t="s">
        <v>0</v>
      </c>
      <c r="E31" t="s">
        <v>29</v>
      </c>
      <c r="F31" t="s">
        <v>38</v>
      </c>
      <c r="G31" t="s">
        <v>39</v>
      </c>
    </row>
    <row r="32" spans="2:17" x14ac:dyDescent="0.2">
      <c r="C32" t="s">
        <v>22</v>
      </c>
      <c r="D32" t="s">
        <v>2</v>
      </c>
      <c r="E32">
        <v>0.23498925000000004</v>
      </c>
      <c r="F32">
        <v>0.84</v>
      </c>
      <c r="G32">
        <f>F32*E32</f>
        <v>0.19739097000000003</v>
      </c>
    </row>
    <row r="33" spans="3:9" x14ac:dyDescent="0.2">
      <c r="D33" t="s">
        <v>3</v>
      </c>
      <c r="E33">
        <v>3.9387500000000006E-2</v>
      </c>
      <c r="F33">
        <v>0.64</v>
      </c>
      <c r="G33">
        <f>F33*E33</f>
        <v>2.5208000000000005E-2</v>
      </c>
      <c r="I33" t="s">
        <v>40</v>
      </c>
    </row>
    <row r="34" spans="3:9" x14ac:dyDescent="0.2">
      <c r="D34" t="s">
        <v>4</v>
      </c>
      <c r="E34">
        <v>5.1250320000000002E-2</v>
      </c>
      <c r="F34">
        <v>56.15</v>
      </c>
      <c r="G34">
        <f>F34*E34</f>
        <v>2.8777054679999998</v>
      </c>
    </row>
    <row r="35" spans="3:9" x14ac:dyDescent="0.2">
      <c r="D35" t="s">
        <v>7</v>
      </c>
      <c r="E35">
        <v>9.88057E-3</v>
      </c>
      <c r="F35">
        <v>61.38</v>
      </c>
      <c r="G35">
        <f t="shared" ref="G33:G40" si="4">F35*E35</f>
        <v>0.60646938660000005</v>
      </c>
    </row>
    <row r="36" spans="3:9" x14ac:dyDescent="0.2">
      <c r="G36">
        <f>SUM(G32:G35)</f>
        <v>3.7067738245999999</v>
      </c>
    </row>
    <row r="38" spans="3:9" x14ac:dyDescent="0.2">
      <c r="C38" t="s">
        <v>21</v>
      </c>
      <c r="D38" t="s">
        <v>11</v>
      </c>
      <c r="E38">
        <v>0.28938164999999999</v>
      </c>
      <c r="F38">
        <v>0.99</v>
      </c>
      <c r="G38">
        <f>F38*E38</f>
        <v>0.28648783350000001</v>
      </c>
    </row>
    <row r="39" spans="3:9" x14ac:dyDescent="0.2">
      <c r="D39" t="s">
        <v>12</v>
      </c>
      <c r="E39">
        <v>3.2261999999999999E-2</v>
      </c>
      <c r="F39">
        <v>0.92</v>
      </c>
      <c r="G39">
        <f>F39*E39</f>
        <v>2.9681039999999999E-2</v>
      </c>
    </row>
    <row r="40" spans="3:9" x14ac:dyDescent="0.2">
      <c r="D40" t="s">
        <v>13</v>
      </c>
      <c r="E40">
        <v>2.1965010000000004E-2</v>
      </c>
      <c r="F40">
        <v>45.19</v>
      </c>
      <c r="G40">
        <f>F40*E40</f>
        <v>0.99259880190000016</v>
      </c>
    </row>
    <row r="41" spans="3:9" x14ac:dyDescent="0.2">
      <c r="D41" t="s">
        <v>16</v>
      </c>
      <c r="E41">
        <v>4.6827000000000006E-3</v>
      </c>
      <c r="F41">
        <v>46.5</v>
      </c>
      <c r="G41">
        <f>F41*E41</f>
        <v>0.21774555000000004</v>
      </c>
    </row>
    <row r="42" spans="3:9" x14ac:dyDescent="0.2">
      <c r="G42">
        <f>SUM(G38:G41)</f>
        <v>1.5265132254000002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2022-11-07T00:32:08Z</dcterms:created>
  <dcterms:modified xsi:type="dcterms:W3CDTF">2022-12-23T20:51:00Z</dcterms:modified>
</cp:coreProperties>
</file>