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8"/>
  <workbookPr/>
  <mc:AlternateContent xmlns:mc="http://schemas.openxmlformats.org/markup-compatibility/2006">
    <mc:Choice Requires="x15">
      <x15ac:absPath xmlns:x15ac="http://schemas.microsoft.com/office/spreadsheetml/2010/11/ac" url="C:\Users\Jacob\OneDrive - purdue.edu\Desktop\Purdue\Spring 2025\ME 463\"/>
    </mc:Choice>
  </mc:AlternateContent>
  <xr:revisionPtr revIDLastSave="1" documentId="13_ncr:1_{3EF6822A-9A64-43A6-8669-34CBC2326D05}" xr6:coauthVersionLast="47" xr6:coauthVersionMax="47" xr10:uidLastSave="{251B7D4F-EB7D-409E-8142-692618F03A26}"/>
  <bookViews>
    <workbookView xWindow="-110" yWindow="-110" windowWidth="19420" windowHeight="10300" firstSheet="1" activeTab="1" xr2:uid="{00000000-000D-0000-FFFF-FFFF00000000}"/>
  </bookViews>
  <sheets>
    <sheet name="1. Scoring Matrix" sheetId="1" r:id="rId1"/>
    <sheet name="2. Risk Register" sheetId="2" r:id="rId2"/>
    <sheet name="Ref." sheetId="3" state="hidden" r:id="rId3"/>
  </sheets>
  <definedNames>
    <definedName name="_xlnm._FilterDatabase" localSheetId="1" hidden="1">'2. Risk Register'!$A$2:$R$53</definedName>
    <definedName name="P_I">'Ref.'!$A$2:$A$4</definedName>
    <definedName name="_xlnm.Print_Titles" localSheetId="1">'2. Risk Register'!$1:$3</definedName>
    <definedName name="Strategy">'Ref.'!$B$2:$B$3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2" l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4" i="2"/>
  <c r="D14" i="3"/>
  <c r="D15" i="3"/>
  <c r="D16" i="3"/>
  <c r="D17" i="3"/>
  <c r="D18" i="3"/>
  <c r="D19" i="3"/>
  <c r="D20" i="3"/>
  <c r="D21" i="3"/>
  <c r="D13" i="3"/>
  <c r="J39" i="2" l="1"/>
  <c r="J23" i="2"/>
  <c r="P9" i="2"/>
  <c r="J34" i="2"/>
  <c r="J14" i="2"/>
  <c r="P46" i="2"/>
  <c r="P50" i="2"/>
  <c r="J47" i="2"/>
  <c r="J31" i="2"/>
  <c r="J15" i="2"/>
  <c r="P5" i="2"/>
  <c r="P25" i="2"/>
  <c r="J50" i="2"/>
  <c r="J42" i="2"/>
  <c r="J30" i="2"/>
  <c r="J22" i="2"/>
  <c r="J10" i="2"/>
  <c r="P6" i="2"/>
  <c r="P14" i="2"/>
  <c r="P22" i="2"/>
  <c r="P34" i="2"/>
  <c r="P38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P7" i="2"/>
  <c r="P11" i="2"/>
  <c r="P15" i="2"/>
  <c r="P19" i="2"/>
  <c r="P23" i="2"/>
  <c r="P27" i="2"/>
  <c r="P31" i="2"/>
  <c r="P35" i="2"/>
  <c r="P39" i="2"/>
  <c r="P43" i="2"/>
  <c r="P47" i="2"/>
  <c r="P51" i="2"/>
  <c r="J51" i="2"/>
  <c r="J43" i="2"/>
  <c r="J27" i="2"/>
  <c r="J11" i="2"/>
  <c r="P13" i="2"/>
  <c r="P21" i="2"/>
  <c r="J46" i="2"/>
  <c r="J38" i="2"/>
  <c r="J26" i="2"/>
  <c r="J18" i="2"/>
  <c r="J6" i="2"/>
  <c r="P10" i="2"/>
  <c r="P18" i="2"/>
  <c r="P26" i="2"/>
  <c r="P30" i="2"/>
  <c r="P42" i="2"/>
  <c r="J52" i="2"/>
  <c r="J48" i="2"/>
  <c r="J44" i="2"/>
  <c r="J40" i="2"/>
  <c r="J36" i="2"/>
  <c r="J32" i="2"/>
  <c r="J28" i="2"/>
  <c r="J24" i="2"/>
  <c r="J20" i="2"/>
  <c r="J16" i="2"/>
  <c r="J12" i="2"/>
  <c r="J8" i="2"/>
  <c r="P4" i="2"/>
  <c r="P8" i="2"/>
  <c r="P12" i="2"/>
  <c r="P16" i="2"/>
  <c r="P20" i="2"/>
  <c r="P24" i="2"/>
  <c r="P28" i="2"/>
  <c r="P32" i="2"/>
  <c r="P36" i="2"/>
  <c r="P40" i="2"/>
  <c r="P44" i="2"/>
  <c r="P48" i="2"/>
  <c r="P52" i="2"/>
  <c r="J35" i="2"/>
  <c r="J19" i="2"/>
  <c r="J7" i="2"/>
  <c r="P17" i="2"/>
  <c r="P29" i="2"/>
  <c r="P33" i="2"/>
  <c r="P37" i="2"/>
  <c r="P41" i="2"/>
  <c r="P45" i="2"/>
  <c r="P49" i="2"/>
  <c r="P53" i="2"/>
  <c r="J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nelso336-lt1</author>
  </authors>
  <commentList>
    <comment ref="M1" authorId="0" shapeId="0" xr:uid="{DFCE7CF4-A2C1-4D60-BF75-AFD9733AF7F5}">
      <text>
        <r>
          <rPr>
            <sz val="9"/>
            <color indexed="81"/>
            <rFont val="Tahoma"/>
            <family val="2"/>
          </rPr>
          <t xml:space="preserve">The risk that remains after risk responses have been implemented.
</t>
        </r>
      </text>
    </comment>
    <comment ref="F3" authorId="0" shapeId="0" xr:uid="{79D9F3F2-C42E-4C7A-84F4-F6E56816F889}">
      <text>
        <r>
          <rPr>
            <sz val="9"/>
            <color indexed="81"/>
            <rFont val="Tahoma"/>
            <family val="2"/>
          </rPr>
          <t>The person responsible for monitoring the risk and for selecting and implementing an appropriate risk response strategy.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" authorId="0" shapeId="0" xr:uid="{3C7FEF4B-E568-4941-9E19-BFB68B7BC24F}">
      <text>
        <r>
          <rPr>
            <sz val="9"/>
            <color indexed="81"/>
            <rFont val="Tahoma"/>
            <family val="2"/>
          </rPr>
          <t xml:space="preserve">Mitigate - A risk response strategy whereby the project team acts to decrease the probability of occurrence or impact of a threat.
Accept - Choosing to accept the risk (not mitigate) and will react only if &amp; when it occurs. 
</t>
        </r>
      </text>
    </comment>
    <comment ref="M3" authorId="0" shapeId="0" xr:uid="{6928C934-7435-4387-9839-C7F3F4CDA591}">
      <text>
        <r>
          <rPr>
            <sz val="9"/>
            <color indexed="81"/>
            <rFont val="Tahoma"/>
            <family val="2"/>
          </rPr>
          <t xml:space="preserve">Post </t>
        </r>
        <r>
          <rPr>
            <i/>
            <sz val="9"/>
            <color indexed="81"/>
            <rFont val="Tahoma"/>
            <family val="2"/>
          </rPr>
          <t>treatment</t>
        </r>
        <r>
          <rPr>
            <sz val="9"/>
            <color indexed="81"/>
            <rFont val="Tahoma"/>
            <family val="2"/>
          </rPr>
          <t xml:space="preserve"> score
</t>
        </r>
      </text>
    </comment>
    <comment ref="N3" authorId="0" shapeId="0" xr:uid="{3492A2F6-A4A6-42FB-89E4-DF823667070D}">
      <text>
        <r>
          <rPr>
            <sz val="9"/>
            <color indexed="81"/>
            <rFont val="Tahoma"/>
            <family val="2"/>
          </rPr>
          <t xml:space="preserve">Post </t>
        </r>
        <r>
          <rPr>
            <i/>
            <sz val="9"/>
            <color indexed="81"/>
            <rFont val="Tahoma"/>
            <family val="2"/>
          </rPr>
          <t>treatment</t>
        </r>
        <r>
          <rPr>
            <sz val="9"/>
            <color indexed="81"/>
            <rFont val="Tahoma"/>
            <family val="2"/>
          </rPr>
          <t xml:space="preserve"> score
</t>
        </r>
      </text>
    </comment>
  </commentList>
</comments>
</file>

<file path=xl/sharedStrings.xml><?xml version="1.0" encoding="utf-8"?>
<sst xmlns="http://schemas.openxmlformats.org/spreadsheetml/2006/main" count="216" uniqueCount="102">
  <si>
    <t>For ME463, this scoring matrix has been defined for you.  Reference it for accurate &amp; consistent scoring of your risks, but do not modify it.</t>
  </si>
  <si>
    <t>IMPACT</t>
  </si>
  <si>
    <t>Score</t>
  </si>
  <si>
    <t>PROBABILITY</t>
  </si>
  <si>
    <t>Schedule</t>
  </si>
  <si>
    <t>Budget</t>
  </si>
  <si>
    <t>Product Requirements</t>
  </si>
  <si>
    <t>HIGH</t>
  </si>
  <si>
    <t>&gt;25%</t>
  </si>
  <si>
    <t>&gt; 7 days</t>
  </si>
  <si>
    <t>&gt; $150</t>
  </si>
  <si>
    <t>Key requirements are significantly compromised.</t>
  </si>
  <si>
    <t>MEDIUM</t>
  </si>
  <si>
    <t>11-25%</t>
  </si>
  <si>
    <t>4 - 7 days</t>
  </si>
  <si>
    <t>$61 - $150</t>
  </si>
  <si>
    <t>Primary (key) requirements are partially compromised and/or secondary requirements are significantly compromised.</t>
  </si>
  <si>
    <t>LOW</t>
  </si>
  <si>
    <t>&lt;10%</t>
  </si>
  <si>
    <t>&lt; 3 days</t>
  </si>
  <si>
    <t>&lt; $60</t>
  </si>
  <si>
    <t>Secondary requirements are partially compromised, but primary (key) requirements are not.</t>
  </si>
  <si>
    <t>1. IDENTIFICATION</t>
  </si>
  <si>
    <t>2. CURRENT ASSESSMENT</t>
  </si>
  <si>
    <t>3. TREATMENT</t>
  </si>
  <si>
    <t>4. RESIDUAL ASSESSMENT</t>
  </si>
  <si>
    <t>5. REVIEW, CONTROL, COMMUNICATE</t>
  </si>
  <si>
    <t>ID</t>
  </si>
  <si>
    <t>RAISED BY</t>
  </si>
  <si>
    <t>DATE RAISED</t>
  </si>
  <si>
    <t>CAUSE (IF…)</t>
  </si>
  <si>
    <t>EFFECT (THEN…)</t>
  </si>
  <si>
    <t>RISK   OWNER</t>
  </si>
  <si>
    <t>P</t>
  </si>
  <si>
    <t>I</t>
  </si>
  <si>
    <t>PI</t>
  </si>
  <si>
    <t>Current Risk Score</t>
  </si>
  <si>
    <t>STRATEGY</t>
  </si>
  <si>
    <t>TREATMENT DESCRIPTION</t>
  </si>
  <si>
    <t>Residual Risk Score</t>
  </si>
  <si>
    <t>Commentary</t>
  </si>
  <si>
    <t>Last Updated</t>
  </si>
  <si>
    <t>The originator of the risk</t>
  </si>
  <si>
    <t>When the risk was first identified</t>
  </si>
  <si>
    <r>
      <t xml:space="preserve">If </t>
    </r>
    <r>
      <rPr>
        <b/>
        <i/>
        <sz val="8"/>
        <color indexed="8"/>
        <rFont val="Arial"/>
        <family val="2"/>
      </rPr>
      <t>uncertain event</t>
    </r>
    <r>
      <rPr>
        <i/>
        <sz val="8"/>
        <color indexed="8"/>
        <rFont val="Arial"/>
        <family val="2"/>
      </rPr>
      <t xml:space="preserve"> occurs due to (or because of) specified </t>
    </r>
    <r>
      <rPr>
        <b/>
        <i/>
        <sz val="8"/>
        <color indexed="8"/>
        <rFont val="Arial"/>
        <family val="2"/>
      </rPr>
      <t xml:space="preserve">root cause(s).  
</t>
    </r>
    <r>
      <rPr>
        <i/>
        <sz val="8"/>
        <color indexed="8"/>
        <rFont val="Arial"/>
        <family val="2"/>
      </rPr>
      <t>Tip: ask "why, why, why…" to drill down to root cause</t>
    </r>
  </si>
  <si>
    <r>
      <t xml:space="preserve">then the </t>
    </r>
    <r>
      <rPr>
        <b/>
        <i/>
        <sz val="8"/>
        <color indexed="8"/>
        <rFont val="Arial"/>
        <family val="2"/>
      </rPr>
      <t>ultimate impact</t>
    </r>
    <r>
      <rPr>
        <i/>
        <sz val="8"/>
        <color indexed="8"/>
        <rFont val="Arial"/>
        <family val="2"/>
      </rPr>
      <t xml:space="preserve"> to our objectives are. 
Tip: ask "so what, so what, …"</t>
    </r>
  </si>
  <si>
    <t>Single named owner</t>
  </si>
  <si>
    <t>Probability of the event occurring</t>
  </si>
  <si>
    <t>'Worst' impact</t>
  </si>
  <si>
    <t>DO NOT MODIFY</t>
  </si>
  <si>
    <t>Calculated risk score</t>
  </si>
  <si>
    <t>Select overall approach to treatment (Mitigate or Accept)</t>
  </si>
  <si>
    <t xml:space="preserve">Summary of the treatment responses (actions, controls, fallbacks) that treat the risk. </t>
  </si>
  <si>
    <t>Any additional notes, comments or actions</t>
  </si>
  <si>
    <t>Enter the last review or update date for the risk</t>
  </si>
  <si>
    <t>Jacob McKenrick</t>
  </si>
  <si>
    <t>Machine tries to extract too much soil</t>
  </si>
  <si>
    <t>Overloading lifting system</t>
  </si>
  <si>
    <t>M</t>
  </si>
  <si>
    <t>H</t>
  </si>
  <si>
    <t>Mitigate</t>
  </si>
  <si>
    <t>Factor of safety of 3.0 used in design for the rack and pinion system</t>
  </si>
  <si>
    <t>L</t>
  </si>
  <si>
    <t>Gear is improperly lubricated</t>
  </si>
  <si>
    <t>Rack and pinion failure</t>
  </si>
  <si>
    <t>Provide guide on how often, and how to lubricate gears in rack and pinion system</t>
  </si>
  <si>
    <t>Soil gets lodged between teeth in the rack and pinion system</t>
  </si>
  <si>
    <t>Rack and pinion jamming</t>
  </si>
  <si>
    <t>Cover rack and pinion as much as possible with machine frame to prevent liklehood of soil jamming</t>
  </si>
  <si>
    <t>Vibrations jeopardize structural integrity</t>
  </si>
  <si>
    <t>Machine frame could damage or break</t>
  </si>
  <si>
    <t>Accept</t>
  </si>
  <si>
    <t>Could use stronger material resistant to vibrations</t>
  </si>
  <si>
    <t>Wear on bearings</t>
  </si>
  <si>
    <t>Bearing failure</t>
  </si>
  <si>
    <t>Design bearings for a large factor of safety</t>
  </si>
  <si>
    <t>Dirt, moisture, or calibration issues</t>
  </si>
  <si>
    <t>Sensor malfunction</t>
  </si>
  <si>
    <t>Operator can always test samples several times to reduce error</t>
  </si>
  <si>
    <t>Short circuits or loose connections</t>
  </si>
  <si>
    <t>Electrical Malfunction</t>
  </si>
  <si>
    <t>Ensure connections are strong and stable. Prevent wires from being exposed.</t>
  </si>
  <si>
    <t>Electomagnetic interference could influence data collection</t>
  </si>
  <si>
    <t>Software errors</t>
  </si>
  <si>
    <t>Incorrect Data Collection</t>
  </si>
  <si>
    <t>Double check software during testing</t>
  </si>
  <si>
    <t>Pinch points in rack and pinion system during extraction</t>
  </si>
  <si>
    <t>Operator Injury</t>
  </si>
  <si>
    <t>Added limit switches as an Estop for rack and pinion system. Added safety covers over pinch points</t>
  </si>
  <si>
    <t>Instability of machine in soft soil</t>
  </si>
  <si>
    <t>Machine could fall over</t>
  </si>
  <si>
    <t>Foot pedals added for operator to stand on to add stability to design</t>
  </si>
  <si>
    <t>Expelling of machine lubricant</t>
  </si>
  <si>
    <t>Soil Contamination</t>
  </si>
  <si>
    <t>Look for more environmentally safe lubricant, use proper amount of lubricant</t>
  </si>
  <si>
    <t>Machine is loud</t>
  </si>
  <si>
    <t>Noise Pollution</t>
  </si>
  <si>
    <t>Look into noise reduction or lubricant</t>
  </si>
  <si>
    <t>P/I</t>
  </si>
  <si>
    <t>Strategy</t>
  </si>
  <si>
    <t>Impact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</si>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</sst>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rgb="FFFFC000"/>
      <name val="Arial"/>
      <family val="2"/>
    </font>
    <font>
      <i/>
      <sz val="8"/>
      <color theme="1"/>
      <name val="Arial"/>
      <family val="2"/>
    </font>
    <font>
      <i/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i/>
      <sz val="8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i/>
      <sz val="9"/>
      <color indexed="81"/>
      <name val="Tahoma"/>
      <family val="2"/>
    </font>
    <font>
      <sz val="16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textRotation="90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quotePrefix="1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0" borderId="0" xfId="0" applyFont="1"/>
    <xf numFmtId="0" fontId="17" fillId="0" borderId="0" xfId="0" applyFont="1"/>
    <xf numFmtId="0" fontId="0" fillId="0" borderId="0" xfId="0" applyAlignment="1">
      <alignment horizontal="left"/>
    </xf>
    <xf numFmtId="0" fontId="18" fillId="0" borderId="1" xfId="0" applyFont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0" fontId="7" fillId="7" borderId="1" xfId="0" quotePrefix="1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showGridLines="0" zoomScale="80" zoomScaleNormal="80" workbookViewId="0">
      <selection activeCell="A2" sqref="A2"/>
    </sheetView>
  </sheetViews>
  <sheetFormatPr defaultRowHeight="12.6"/>
  <cols>
    <col min="1" max="1" width="14.140625" customWidth="1"/>
    <col min="2" max="2" width="21.28515625" customWidth="1"/>
    <col min="3" max="4" width="37.7109375" customWidth="1"/>
    <col min="5" max="5" width="58.140625" customWidth="1"/>
    <col min="6" max="8" width="27.5703125" customWidth="1"/>
  </cols>
  <sheetData>
    <row r="1" spans="1:5" ht="20.100000000000001">
      <c r="A1" s="49" t="s">
        <v>0</v>
      </c>
    </row>
    <row r="3" spans="1:5" ht="18">
      <c r="C3" s="50" t="s">
        <v>1</v>
      </c>
      <c r="D3" s="50"/>
      <c r="E3" s="50"/>
    </row>
    <row r="4" spans="1:5" ht="18">
      <c r="A4" s="9" t="s">
        <v>2</v>
      </c>
      <c r="B4" s="2" t="s">
        <v>3</v>
      </c>
      <c r="C4" s="4" t="s">
        <v>4</v>
      </c>
      <c r="D4" s="4" t="s">
        <v>5</v>
      </c>
      <c r="E4" s="4" t="s">
        <v>6</v>
      </c>
    </row>
    <row r="5" spans="1:5" ht="60" customHeight="1">
      <c r="A5" s="8" t="s">
        <v>7</v>
      </c>
      <c r="B5" s="3" t="s">
        <v>8</v>
      </c>
      <c r="C5" s="3" t="s">
        <v>9</v>
      </c>
      <c r="D5" s="3" t="s">
        <v>10</v>
      </c>
      <c r="E5" s="10" t="s">
        <v>11</v>
      </c>
    </row>
    <row r="6" spans="1:5" ht="60" customHeight="1">
      <c r="A6" s="7" t="s">
        <v>12</v>
      </c>
      <c r="B6" s="5" t="s">
        <v>13</v>
      </c>
      <c r="C6" s="5" t="s">
        <v>14</v>
      </c>
      <c r="D6" s="5" t="s">
        <v>15</v>
      </c>
      <c r="E6" s="10" t="s">
        <v>16</v>
      </c>
    </row>
    <row r="7" spans="1:5" ht="60" customHeight="1">
      <c r="A7" s="6" t="s">
        <v>17</v>
      </c>
      <c r="B7" s="3" t="s">
        <v>18</v>
      </c>
      <c r="C7" s="3" t="s">
        <v>19</v>
      </c>
      <c r="D7" s="3" t="s">
        <v>20</v>
      </c>
      <c r="E7" s="10" t="s">
        <v>21</v>
      </c>
    </row>
  </sheetData>
  <sheetProtection sheet="1" objects="1" scenarios="1"/>
  <mergeCells count="1">
    <mergeCell ref="C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81"/>
  <sheetViews>
    <sheetView showGridLines="0" tabSelected="1" zoomScale="110" zoomScaleNormal="110" workbookViewId="0">
      <pane xSplit="1" ySplit="3" topLeftCell="B8" activePane="bottomRight" state="frozen"/>
      <selection pane="bottomRight" activeCell="E10" sqref="E10"/>
      <selection pane="bottomLeft" activeCell="A4" sqref="A4"/>
      <selection pane="topRight" activeCell="C1" sqref="C1"/>
    </sheetView>
  </sheetViews>
  <sheetFormatPr defaultColWidth="9.140625" defaultRowHeight="30" customHeight="1"/>
  <cols>
    <col min="1" max="1" width="3.7109375" customWidth="1"/>
    <col min="2" max="2" width="11.7109375" customWidth="1"/>
    <col min="3" max="3" width="10.7109375" customWidth="1"/>
    <col min="4" max="5" width="35.85546875" customWidth="1"/>
    <col min="6" max="6" width="11.7109375" customWidth="1"/>
    <col min="7" max="8" width="7.42578125" customWidth="1"/>
    <col min="9" max="9" width="5.42578125" hidden="1" customWidth="1"/>
    <col min="10" max="10" width="13.7109375" customWidth="1"/>
    <col min="11" max="11" width="14" customWidth="1"/>
    <col min="12" max="12" width="40.28515625" customWidth="1"/>
    <col min="13" max="14" width="6" customWidth="1"/>
    <col min="15" max="15" width="6" hidden="1" customWidth="1"/>
    <col min="16" max="16" width="12.7109375" customWidth="1"/>
    <col min="17" max="17" width="66" customWidth="1"/>
    <col min="18" max="18" width="13.5703125" customWidth="1"/>
  </cols>
  <sheetData>
    <row r="1" spans="1:18" s="11" customFormat="1" ht="30" customHeight="1">
      <c r="A1" s="51" t="s">
        <v>22</v>
      </c>
      <c r="B1" s="51"/>
      <c r="C1" s="51"/>
      <c r="D1" s="51"/>
      <c r="E1" s="51"/>
      <c r="F1" s="51"/>
      <c r="G1" s="52" t="s">
        <v>23</v>
      </c>
      <c r="H1" s="52"/>
      <c r="I1" s="52"/>
      <c r="J1" s="52"/>
      <c r="K1" s="53" t="s">
        <v>24</v>
      </c>
      <c r="L1" s="53"/>
      <c r="M1" s="54" t="s">
        <v>25</v>
      </c>
      <c r="N1" s="54"/>
      <c r="O1" s="54"/>
      <c r="P1" s="54"/>
      <c r="Q1" s="55" t="s">
        <v>26</v>
      </c>
      <c r="R1" s="55"/>
    </row>
    <row r="2" spans="1:18" s="18" customFormat="1" ht="30" customHeight="1">
      <c r="A2" s="12" t="s">
        <v>27</v>
      </c>
      <c r="B2" s="13" t="s">
        <v>28</v>
      </c>
      <c r="C2" s="13" t="s">
        <v>29</v>
      </c>
      <c r="D2" s="13" t="s">
        <v>30</v>
      </c>
      <c r="E2" s="13" t="s">
        <v>31</v>
      </c>
      <c r="F2" s="13" t="s">
        <v>32</v>
      </c>
      <c r="G2" s="14" t="s">
        <v>33</v>
      </c>
      <c r="H2" s="14" t="s">
        <v>34</v>
      </c>
      <c r="I2" s="14" t="s">
        <v>35</v>
      </c>
      <c r="J2" s="14" t="s">
        <v>36</v>
      </c>
      <c r="K2" s="15" t="s">
        <v>37</v>
      </c>
      <c r="L2" s="15" t="s">
        <v>38</v>
      </c>
      <c r="M2" s="16" t="s">
        <v>33</v>
      </c>
      <c r="N2" s="16" t="s">
        <v>34</v>
      </c>
      <c r="O2" s="16" t="s">
        <v>35</v>
      </c>
      <c r="P2" s="48" t="s">
        <v>39</v>
      </c>
      <c r="Q2" s="17" t="s">
        <v>40</v>
      </c>
      <c r="R2" s="17" t="s">
        <v>41</v>
      </c>
    </row>
    <row r="3" spans="1:18" s="23" customFormat="1" ht="60">
      <c r="A3" s="19"/>
      <c r="B3" s="20" t="s">
        <v>42</v>
      </c>
      <c r="C3" s="20" t="s">
        <v>43</v>
      </c>
      <c r="D3" s="20" t="s">
        <v>44</v>
      </c>
      <c r="E3" s="20" t="s">
        <v>45</v>
      </c>
      <c r="F3" s="20" t="s">
        <v>46</v>
      </c>
      <c r="G3" s="20" t="s">
        <v>47</v>
      </c>
      <c r="H3" s="21" t="s">
        <v>48</v>
      </c>
      <c r="I3" s="22" t="s">
        <v>49</v>
      </c>
      <c r="J3" s="21" t="s">
        <v>50</v>
      </c>
      <c r="K3" s="20" t="s">
        <v>51</v>
      </c>
      <c r="L3" s="20" t="s">
        <v>52</v>
      </c>
      <c r="M3" s="20" t="s">
        <v>47</v>
      </c>
      <c r="N3" s="21" t="s">
        <v>48</v>
      </c>
      <c r="O3" s="22" t="s">
        <v>49</v>
      </c>
      <c r="P3" s="21" t="s">
        <v>50</v>
      </c>
      <c r="Q3" s="20" t="s">
        <v>53</v>
      </c>
      <c r="R3" s="20" t="s">
        <v>54</v>
      </c>
    </row>
    <row r="4" spans="1:18" s="35" customFormat="1" ht="30" customHeight="1">
      <c r="A4" s="31">
        <v>1</v>
      </c>
      <c r="B4" s="31" t="s">
        <v>55</v>
      </c>
      <c r="C4" s="32">
        <v>45690</v>
      </c>
      <c r="D4" s="31" t="s">
        <v>56</v>
      </c>
      <c r="E4" s="31" t="s">
        <v>57</v>
      </c>
      <c r="F4" s="31"/>
      <c r="G4" s="33" t="s">
        <v>58</v>
      </c>
      <c r="H4" s="33" t="s">
        <v>59</v>
      </c>
      <c r="I4" s="44" t="str">
        <f>CONCATENATE(G4,H4)</f>
        <v>MH</v>
      </c>
      <c r="J4" s="31">
        <f>VLOOKUP(I4,'Ref.'!D$13:E$21,2,FALSE)</f>
        <v>15</v>
      </c>
      <c r="K4" s="31" t="s">
        <v>60</v>
      </c>
      <c r="L4" s="34" t="s">
        <v>61</v>
      </c>
      <c r="M4" s="33" t="s">
        <v>62</v>
      </c>
      <c r="N4" s="33" t="s">
        <v>59</v>
      </c>
      <c r="O4" s="44" t="str">
        <f t="shared" ref="O4:O53" si="0">CONCATENATE(M4,N4)</f>
        <v>LH</v>
      </c>
      <c r="P4" s="31">
        <f>VLOOKUP(O4,'Ref.'!D$13:E$21,2,FALSE)</f>
        <v>11</v>
      </c>
      <c r="Q4" s="34"/>
      <c r="R4" s="32">
        <v>45690</v>
      </c>
    </row>
    <row r="5" spans="1:18" s="35" customFormat="1" ht="30" customHeight="1">
      <c r="A5" s="31">
        <v>2</v>
      </c>
      <c r="B5" s="31" t="s">
        <v>55</v>
      </c>
      <c r="C5" s="32">
        <v>45690</v>
      </c>
      <c r="D5" s="31" t="s">
        <v>63</v>
      </c>
      <c r="E5" s="31" t="s">
        <v>64</v>
      </c>
      <c r="F5" s="31"/>
      <c r="G5" s="33" t="s">
        <v>58</v>
      </c>
      <c r="H5" s="33" t="s">
        <v>59</v>
      </c>
      <c r="I5" s="44" t="str">
        <f t="shared" ref="I5:I53" si="1">CONCATENATE(G5,H5)</f>
        <v>MH</v>
      </c>
      <c r="J5" s="31">
        <f>VLOOKUP(I5,'Ref.'!D$13:E$21,2,FALSE)</f>
        <v>15</v>
      </c>
      <c r="K5" s="31" t="s">
        <v>60</v>
      </c>
      <c r="L5" s="34" t="s">
        <v>65</v>
      </c>
      <c r="M5" s="33" t="s">
        <v>62</v>
      </c>
      <c r="N5" s="33" t="s">
        <v>59</v>
      </c>
      <c r="O5" s="44" t="str">
        <f t="shared" si="0"/>
        <v>LH</v>
      </c>
      <c r="P5" s="31">
        <f>VLOOKUP(O5,'Ref.'!D$13:E$21,2,FALSE)</f>
        <v>11</v>
      </c>
      <c r="Q5" s="34"/>
      <c r="R5" s="32">
        <v>45690</v>
      </c>
    </row>
    <row r="6" spans="1:18" s="35" customFormat="1" ht="30" customHeight="1">
      <c r="A6" s="31">
        <v>3</v>
      </c>
      <c r="B6" s="31" t="s">
        <v>55</v>
      </c>
      <c r="C6" s="32">
        <v>45690</v>
      </c>
      <c r="D6" s="31" t="s">
        <v>66</v>
      </c>
      <c r="E6" s="31" t="s">
        <v>67</v>
      </c>
      <c r="F6" s="31"/>
      <c r="G6" s="33" t="s">
        <v>59</v>
      </c>
      <c r="H6" s="33" t="s">
        <v>58</v>
      </c>
      <c r="I6" s="44" t="str">
        <f t="shared" si="1"/>
        <v>HM</v>
      </c>
      <c r="J6" s="31">
        <f>VLOOKUP(I6,'Ref.'!D$13:E$21,2,FALSE)</f>
        <v>14</v>
      </c>
      <c r="K6" s="31" t="s">
        <v>60</v>
      </c>
      <c r="L6" s="34" t="s">
        <v>68</v>
      </c>
      <c r="M6" s="33" t="s">
        <v>62</v>
      </c>
      <c r="N6" s="33" t="s">
        <v>58</v>
      </c>
      <c r="O6" s="44" t="str">
        <f t="shared" si="0"/>
        <v>LM</v>
      </c>
      <c r="P6" s="31">
        <f>VLOOKUP(O6,'Ref.'!D$13:E$21,2,FALSE)</f>
        <v>6</v>
      </c>
      <c r="Q6" s="34"/>
      <c r="R6" s="32">
        <v>45690</v>
      </c>
    </row>
    <row r="7" spans="1:18" s="35" customFormat="1" ht="30" customHeight="1">
      <c r="A7" s="31">
        <v>4</v>
      </c>
      <c r="B7" s="31" t="s">
        <v>55</v>
      </c>
      <c r="C7" s="32">
        <v>45690</v>
      </c>
      <c r="D7" s="31" t="s">
        <v>69</v>
      </c>
      <c r="E7" s="31" t="s">
        <v>70</v>
      </c>
      <c r="F7" s="31"/>
      <c r="G7" s="33" t="s">
        <v>62</v>
      </c>
      <c r="H7" s="33" t="s">
        <v>59</v>
      </c>
      <c r="I7" s="44" t="str">
        <f t="shared" si="1"/>
        <v>LH</v>
      </c>
      <c r="J7" s="31">
        <f>VLOOKUP(I7,'Ref.'!D$13:E$21,2,FALSE)</f>
        <v>11</v>
      </c>
      <c r="K7" s="31" t="s">
        <v>71</v>
      </c>
      <c r="L7" s="34" t="s">
        <v>72</v>
      </c>
      <c r="M7" s="33" t="s">
        <v>62</v>
      </c>
      <c r="N7" s="33" t="s">
        <v>59</v>
      </c>
      <c r="O7" s="44" t="str">
        <f t="shared" si="0"/>
        <v>LH</v>
      </c>
      <c r="P7" s="31">
        <f>VLOOKUP(O7,'Ref.'!D$13:E$21,2,FALSE)</f>
        <v>11</v>
      </c>
      <c r="Q7" s="34"/>
      <c r="R7" s="32">
        <v>45690</v>
      </c>
    </row>
    <row r="8" spans="1:18" s="35" customFormat="1" ht="30" customHeight="1">
      <c r="A8" s="31">
        <v>5</v>
      </c>
      <c r="B8" s="31" t="s">
        <v>55</v>
      </c>
      <c r="C8" s="32">
        <v>45690</v>
      </c>
      <c r="D8" s="31" t="s">
        <v>73</v>
      </c>
      <c r="E8" s="31" t="s">
        <v>74</v>
      </c>
      <c r="F8" s="31"/>
      <c r="G8" s="33" t="s">
        <v>58</v>
      </c>
      <c r="H8" s="33" t="s">
        <v>58</v>
      </c>
      <c r="I8" s="44" t="str">
        <f t="shared" si="1"/>
        <v>MM</v>
      </c>
      <c r="J8" s="31">
        <f>VLOOKUP(I8,'Ref.'!D$13:E$21,2,FALSE)</f>
        <v>10</v>
      </c>
      <c r="K8" s="31" t="s">
        <v>60</v>
      </c>
      <c r="L8" s="34" t="s">
        <v>75</v>
      </c>
      <c r="M8" s="33" t="s">
        <v>62</v>
      </c>
      <c r="N8" s="33" t="s">
        <v>58</v>
      </c>
      <c r="O8" s="44" t="str">
        <f t="shared" si="0"/>
        <v>LM</v>
      </c>
      <c r="P8" s="31">
        <f>VLOOKUP(O8,'Ref.'!D$13:E$21,2,FALSE)</f>
        <v>6</v>
      </c>
      <c r="Q8" s="34"/>
      <c r="R8" s="32">
        <v>45690</v>
      </c>
    </row>
    <row r="9" spans="1:18" s="35" customFormat="1" ht="30" customHeight="1">
      <c r="A9" s="31">
        <v>6</v>
      </c>
      <c r="B9" s="31" t="s">
        <v>55</v>
      </c>
      <c r="C9" s="32">
        <v>45690</v>
      </c>
      <c r="D9" s="36" t="s">
        <v>76</v>
      </c>
      <c r="E9" s="31" t="s">
        <v>77</v>
      </c>
      <c r="F9" s="31"/>
      <c r="G9" s="33" t="s">
        <v>59</v>
      </c>
      <c r="H9" s="33" t="s">
        <v>62</v>
      </c>
      <c r="I9" s="44" t="str">
        <f t="shared" si="1"/>
        <v>HL</v>
      </c>
      <c r="J9" s="31">
        <f>VLOOKUP(I9,'Ref.'!D$13:E$21,2,FALSE)</f>
        <v>9</v>
      </c>
      <c r="K9" s="31" t="s">
        <v>71</v>
      </c>
      <c r="L9" s="34" t="s">
        <v>78</v>
      </c>
      <c r="M9" s="33" t="s">
        <v>59</v>
      </c>
      <c r="N9" s="33" t="s">
        <v>62</v>
      </c>
      <c r="O9" s="44" t="str">
        <f t="shared" si="0"/>
        <v>HL</v>
      </c>
      <c r="P9" s="31">
        <f>VLOOKUP(O9,'Ref.'!D$13:E$21,2,FALSE)</f>
        <v>9</v>
      </c>
      <c r="Q9" s="34"/>
      <c r="R9" s="32">
        <v>45690</v>
      </c>
    </row>
    <row r="10" spans="1:18" s="35" customFormat="1" ht="30" customHeight="1">
      <c r="A10" s="31">
        <v>7</v>
      </c>
      <c r="B10" s="31" t="s">
        <v>55</v>
      </c>
      <c r="C10" s="32">
        <v>45690</v>
      </c>
      <c r="D10" s="31" t="s">
        <v>79</v>
      </c>
      <c r="E10" s="31" t="s">
        <v>80</v>
      </c>
      <c r="F10" s="31"/>
      <c r="G10" s="33" t="s">
        <v>58</v>
      </c>
      <c r="H10" s="33" t="s">
        <v>58</v>
      </c>
      <c r="I10" s="44" t="str">
        <f t="shared" si="1"/>
        <v>MM</v>
      </c>
      <c r="J10" s="31">
        <f>VLOOKUP(I10,'Ref.'!D$13:E$21,2,FALSE)</f>
        <v>10</v>
      </c>
      <c r="K10" s="31" t="s">
        <v>60</v>
      </c>
      <c r="L10" s="34" t="s">
        <v>81</v>
      </c>
      <c r="M10" s="33" t="s">
        <v>62</v>
      </c>
      <c r="N10" s="33" t="s">
        <v>58</v>
      </c>
      <c r="O10" s="44" t="str">
        <f t="shared" si="0"/>
        <v>LM</v>
      </c>
      <c r="P10" s="31">
        <f>VLOOKUP(O10,'Ref.'!D$13:E$21,2,FALSE)</f>
        <v>6</v>
      </c>
      <c r="Q10" s="34"/>
      <c r="R10" s="32">
        <v>45690</v>
      </c>
    </row>
    <row r="11" spans="1:18" s="35" customFormat="1" ht="30" customHeight="1">
      <c r="A11" s="31">
        <v>8</v>
      </c>
      <c r="B11" s="31" t="s">
        <v>55</v>
      </c>
      <c r="C11" s="32">
        <v>45690</v>
      </c>
      <c r="D11" s="31" t="s">
        <v>82</v>
      </c>
      <c r="E11" s="31" t="s">
        <v>80</v>
      </c>
      <c r="F11" s="31"/>
      <c r="G11" s="33" t="s">
        <v>62</v>
      </c>
      <c r="H11" s="33" t="s">
        <v>58</v>
      </c>
      <c r="I11" s="44" t="str">
        <f t="shared" si="1"/>
        <v>LM</v>
      </c>
      <c r="J11" s="31">
        <f>VLOOKUP(I11,'Ref.'!D$13:E$21,2,FALSE)</f>
        <v>6</v>
      </c>
      <c r="K11" s="31" t="s">
        <v>71</v>
      </c>
      <c r="L11" s="34" t="s">
        <v>78</v>
      </c>
      <c r="M11" s="33" t="s">
        <v>62</v>
      </c>
      <c r="N11" s="33" t="s">
        <v>58</v>
      </c>
      <c r="O11" s="44" t="str">
        <f t="shared" si="0"/>
        <v>LM</v>
      </c>
      <c r="P11" s="31">
        <f>VLOOKUP(O11,'Ref.'!D$13:E$21,2,FALSE)</f>
        <v>6</v>
      </c>
      <c r="Q11" s="34"/>
      <c r="R11" s="32">
        <v>45690</v>
      </c>
    </row>
    <row r="12" spans="1:18" s="35" customFormat="1" ht="30" customHeight="1">
      <c r="A12" s="31">
        <v>9</v>
      </c>
      <c r="B12" s="31" t="s">
        <v>55</v>
      </c>
      <c r="C12" s="32">
        <v>45690</v>
      </c>
      <c r="D12" s="31" t="s">
        <v>83</v>
      </c>
      <c r="E12" s="31" t="s">
        <v>84</v>
      </c>
      <c r="F12" s="31"/>
      <c r="G12" s="33" t="s">
        <v>62</v>
      </c>
      <c r="H12" s="33" t="s">
        <v>62</v>
      </c>
      <c r="I12" s="44" t="str">
        <f t="shared" si="1"/>
        <v>LL</v>
      </c>
      <c r="J12" s="31">
        <f>VLOOKUP(I12,'Ref.'!D$13:E$21,2,FALSE)</f>
        <v>1</v>
      </c>
      <c r="K12" s="31" t="s">
        <v>71</v>
      </c>
      <c r="L12" s="34" t="s">
        <v>85</v>
      </c>
      <c r="M12" s="33" t="s">
        <v>62</v>
      </c>
      <c r="N12" s="33" t="s">
        <v>62</v>
      </c>
      <c r="O12" s="44" t="str">
        <f t="shared" si="0"/>
        <v>LL</v>
      </c>
      <c r="P12" s="31">
        <f>VLOOKUP(O12,'Ref.'!D$13:E$21,2,FALSE)</f>
        <v>1</v>
      </c>
      <c r="Q12" s="34"/>
      <c r="R12" s="32">
        <v>45690</v>
      </c>
    </row>
    <row r="13" spans="1:18" s="35" customFormat="1" ht="30" customHeight="1">
      <c r="A13" s="31">
        <v>10</v>
      </c>
      <c r="B13" s="31" t="s">
        <v>55</v>
      </c>
      <c r="C13" s="32">
        <v>45690</v>
      </c>
      <c r="D13" s="31" t="s">
        <v>86</v>
      </c>
      <c r="E13" s="31" t="s">
        <v>87</v>
      </c>
      <c r="F13" s="31"/>
      <c r="G13" s="33" t="s">
        <v>58</v>
      </c>
      <c r="H13" s="33" t="s">
        <v>59</v>
      </c>
      <c r="I13" s="44" t="str">
        <f t="shared" si="1"/>
        <v>MH</v>
      </c>
      <c r="J13" s="31">
        <f>VLOOKUP(I13,'Ref.'!D$13:E$21,2,FALSE)</f>
        <v>15</v>
      </c>
      <c r="K13" s="31" t="s">
        <v>60</v>
      </c>
      <c r="L13" s="34" t="s">
        <v>88</v>
      </c>
      <c r="M13" s="33" t="s">
        <v>62</v>
      </c>
      <c r="N13" s="33" t="s">
        <v>58</v>
      </c>
      <c r="O13" s="44" t="str">
        <f t="shared" si="0"/>
        <v>LM</v>
      </c>
      <c r="P13" s="31">
        <f>VLOOKUP(O13,'Ref.'!D$13:E$21,2,FALSE)</f>
        <v>6</v>
      </c>
      <c r="Q13" s="34"/>
      <c r="R13" s="32">
        <v>45690</v>
      </c>
    </row>
    <row r="14" spans="1:18" s="35" customFormat="1" ht="30" customHeight="1">
      <c r="A14" s="31">
        <v>11</v>
      </c>
      <c r="B14" s="31" t="s">
        <v>55</v>
      </c>
      <c r="C14" s="32">
        <v>45690</v>
      </c>
      <c r="D14" s="31" t="s">
        <v>89</v>
      </c>
      <c r="E14" s="31" t="s">
        <v>90</v>
      </c>
      <c r="F14" s="31"/>
      <c r="G14" s="33" t="s">
        <v>62</v>
      </c>
      <c r="H14" s="33" t="s">
        <v>58</v>
      </c>
      <c r="I14" s="44" t="str">
        <f t="shared" si="1"/>
        <v>LM</v>
      </c>
      <c r="J14" s="31">
        <f>VLOOKUP(I14,'Ref.'!D$13:E$21,2,FALSE)</f>
        <v>6</v>
      </c>
      <c r="K14" s="31" t="s">
        <v>60</v>
      </c>
      <c r="L14" s="34" t="s">
        <v>91</v>
      </c>
      <c r="M14" s="33" t="s">
        <v>62</v>
      </c>
      <c r="N14" s="33" t="s">
        <v>58</v>
      </c>
      <c r="O14" s="44" t="str">
        <f t="shared" si="0"/>
        <v>LM</v>
      </c>
      <c r="P14" s="31">
        <f>VLOOKUP(O14,'Ref.'!D$13:E$21,2,FALSE)</f>
        <v>6</v>
      </c>
      <c r="Q14" s="34"/>
      <c r="R14" s="32">
        <v>45690</v>
      </c>
    </row>
    <row r="15" spans="1:18" s="35" customFormat="1" ht="30" customHeight="1">
      <c r="A15" s="31">
        <v>12</v>
      </c>
      <c r="B15" s="31" t="s">
        <v>55</v>
      </c>
      <c r="C15" s="32">
        <v>45690</v>
      </c>
      <c r="D15" s="31" t="s">
        <v>92</v>
      </c>
      <c r="E15" s="31" t="s">
        <v>93</v>
      </c>
      <c r="F15" s="31"/>
      <c r="G15" s="33" t="s">
        <v>62</v>
      </c>
      <c r="H15" s="33" t="s">
        <v>58</v>
      </c>
      <c r="I15" s="44" t="str">
        <f t="shared" si="1"/>
        <v>LM</v>
      </c>
      <c r="J15" s="31">
        <f>VLOOKUP(I15,'Ref.'!D$13:E$21,2,FALSE)</f>
        <v>6</v>
      </c>
      <c r="K15" s="31" t="s">
        <v>71</v>
      </c>
      <c r="L15" s="34" t="s">
        <v>94</v>
      </c>
      <c r="M15" s="33" t="s">
        <v>62</v>
      </c>
      <c r="N15" s="33" t="s">
        <v>58</v>
      </c>
      <c r="O15" s="44" t="str">
        <f t="shared" si="0"/>
        <v>LM</v>
      </c>
      <c r="P15" s="31">
        <f>VLOOKUP(O15,'Ref.'!D$13:E$21,2,FALSE)</f>
        <v>6</v>
      </c>
      <c r="Q15" s="34"/>
      <c r="R15" s="32">
        <v>45690</v>
      </c>
    </row>
    <row r="16" spans="1:18" s="35" customFormat="1" ht="30" customHeight="1">
      <c r="A16" s="31">
        <v>13</v>
      </c>
      <c r="B16" s="31" t="s">
        <v>55</v>
      </c>
      <c r="C16" s="32">
        <v>45690</v>
      </c>
      <c r="D16" s="31" t="s">
        <v>95</v>
      </c>
      <c r="E16" s="31" t="s">
        <v>96</v>
      </c>
      <c r="F16" s="31"/>
      <c r="G16" s="33" t="s">
        <v>58</v>
      </c>
      <c r="H16" s="33" t="s">
        <v>62</v>
      </c>
      <c r="I16" s="44" t="str">
        <f t="shared" si="1"/>
        <v>ML</v>
      </c>
      <c r="J16" s="31">
        <f>VLOOKUP(I16,'Ref.'!D$13:E$21,2,FALSE)</f>
        <v>5</v>
      </c>
      <c r="K16" s="31" t="s">
        <v>71</v>
      </c>
      <c r="L16" s="34" t="s">
        <v>97</v>
      </c>
      <c r="M16" s="33" t="s">
        <v>58</v>
      </c>
      <c r="N16" s="33" t="s">
        <v>62</v>
      </c>
      <c r="O16" s="44" t="str">
        <f t="shared" si="0"/>
        <v>ML</v>
      </c>
      <c r="P16" s="31">
        <f>VLOOKUP(O16,'Ref.'!D$13:E$21,2,FALSE)</f>
        <v>5</v>
      </c>
      <c r="Q16" s="34"/>
      <c r="R16" s="32">
        <v>45690</v>
      </c>
    </row>
    <row r="17" spans="1:18" s="35" customFormat="1" ht="30" customHeight="1">
      <c r="A17" s="31">
        <v>14</v>
      </c>
      <c r="B17" s="31"/>
      <c r="C17" s="32"/>
      <c r="D17" s="31"/>
      <c r="E17" s="31"/>
      <c r="F17" s="31"/>
      <c r="G17" s="33"/>
      <c r="H17" s="33"/>
      <c r="I17" s="44" t="str">
        <f t="shared" si="1"/>
        <v/>
      </c>
      <c r="J17" s="31" t="e">
        <f>VLOOKUP(I17,'Ref.'!D$13:E$21,2,FALSE)</f>
        <v>#N/A</v>
      </c>
      <c r="K17" s="31"/>
      <c r="L17" s="34"/>
      <c r="M17" s="33"/>
      <c r="N17" s="33"/>
      <c r="O17" s="44" t="str">
        <f t="shared" si="0"/>
        <v/>
      </c>
      <c r="P17" s="31" t="e">
        <f>VLOOKUP(O17,'Ref.'!D$13:E$21,2,FALSE)</f>
        <v>#N/A</v>
      </c>
      <c r="Q17" s="34"/>
      <c r="R17" s="32"/>
    </row>
    <row r="18" spans="1:18" s="35" customFormat="1" ht="30" customHeight="1">
      <c r="A18" s="31">
        <v>15</v>
      </c>
      <c r="B18" s="31"/>
      <c r="C18" s="32"/>
      <c r="D18" s="31"/>
      <c r="E18" s="31"/>
      <c r="F18" s="31"/>
      <c r="G18" s="33"/>
      <c r="H18" s="33"/>
      <c r="I18" s="44" t="str">
        <f t="shared" si="1"/>
        <v/>
      </c>
      <c r="J18" s="31" t="e">
        <f>VLOOKUP(I18,'Ref.'!D$13:E$21,2,FALSE)</f>
        <v>#N/A</v>
      </c>
      <c r="K18" s="31"/>
      <c r="L18" s="34"/>
      <c r="M18" s="33"/>
      <c r="N18" s="33"/>
      <c r="O18" s="44" t="str">
        <f t="shared" si="0"/>
        <v/>
      </c>
      <c r="P18" s="31" t="e">
        <f>VLOOKUP(O18,'Ref.'!D$13:E$21,2,FALSE)</f>
        <v>#N/A</v>
      </c>
      <c r="Q18" s="34"/>
      <c r="R18" s="32"/>
    </row>
    <row r="19" spans="1:18" s="35" customFormat="1" ht="30" customHeight="1">
      <c r="A19" s="31">
        <v>16</v>
      </c>
      <c r="B19" s="31"/>
      <c r="C19" s="32"/>
      <c r="D19" s="31"/>
      <c r="E19" s="31"/>
      <c r="F19" s="31"/>
      <c r="G19" s="33"/>
      <c r="H19" s="33"/>
      <c r="I19" s="44" t="str">
        <f t="shared" si="1"/>
        <v/>
      </c>
      <c r="J19" s="31" t="e">
        <f>VLOOKUP(I19,'Ref.'!D$13:E$21,2,FALSE)</f>
        <v>#N/A</v>
      </c>
      <c r="K19" s="31"/>
      <c r="L19" s="34"/>
      <c r="M19" s="33"/>
      <c r="N19" s="33"/>
      <c r="O19" s="44" t="str">
        <f t="shared" si="0"/>
        <v/>
      </c>
      <c r="P19" s="31" t="e">
        <f>VLOOKUP(O19,'Ref.'!D$13:E$21,2,FALSE)</f>
        <v>#N/A</v>
      </c>
      <c r="Q19" s="34"/>
      <c r="R19" s="32"/>
    </row>
    <row r="20" spans="1:18" s="35" customFormat="1" ht="30" customHeight="1">
      <c r="A20" s="31">
        <v>17</v>
      </c>
      <c r="B20" s="31"/>
      <c r="C20" s="32"/>
      <c r="D20" s="31"/>
      <c r="E20" s="31"/>
      <c r="F20" s="31"/>
      <c r="G20" s="33"/>
      <c r="H20" s="33"/>
      <c r="I20" s="44" t="str">
        <f t="shared" si="1"/>
        <v/>
      </c>
      <c r="J20" s="31" t="e">
        <f>VLOOKUP(I20,'Ref.'!D$13:E$21,2,FALSE)</f>
        <v>#N/A</v>
      </c>
      <c r="K20" s="31"/>
      <c r="L20" s="34"/>
      <c r="M20" s="33"/>
      <c r="N20" s="33"/>
      <c r="O20" s="44" t="str">
        <f t="shared" si="0"/>
        <v/>
      </c>
      <c r="P20" s="31" t="e">
        <f>VLOOKUP(O20,'Ref.'!D$13:E$21,2,FALSE)</f>
        <v>#N/A</v>
      </c>
      <c r="Q20" s="34"/>
      <c r="R20" s="32"/>
    </row>
    <row r="21" spans="1:18" s="35" customFormat="1" ht="30" customHeight="1">
      <c r="A21" s="31">
        <v>18</v>
      </c>
      <c r="B21" s="31"/>
      <c r="C21" s="32"/>
      <c r="D21" s="31"/>
      <c r="E21" s="31"/>
      <c r="F21" s="31"/>
      <c r="G21" s="33"/>
      <c r="H21" s="33"/>
      <c r="I21" s="44" t="str">
        <f t="shared" si="1"/>
        <v/>
      </c>
      <c r="J21" s="31" t="e">
        <f>VLOOKUP(I21,'Ref.'!D$13:E$21,2,FALSE)</f>
        <v>#N/A</v>
      </c>
      <c r="K21" s="31"/>
      <c r="L21" s="34"/>
      <c r="M21" s="33"/>
      <c r="N21" s="33"/>
      <c r="O21" s="44" t="str">
        <f t="shared" si="0"/>
        <v/>
      </c>
      <c r="P21" s="31" t="e">
        <f>VLOOKUP(O21,'Ref.'!D$13:E$21,2,FALSE)</f>
        <v>#N/A</v>
      </c>
      <c r="Q21" s="34"/>
      <c r="R21" s="32"/>
    </row>
    <row r="22" spans="1:18" s="35" customFormat="1" ht="30" customHeight="1">
      <c r="A22" s="31">
        <v>19</v>
      </c>
      <c r="B22" s="31"/>
      <c r="C22" s="32"/>
      <c r="D22" s="31"/>
      <c r="E22" s="31"/>
      <c r="F22" s="31"/>
      <c r="G22" s="33"/>
      <c r="H22" s="33"/>
      <c r="I22" s="44" t="str">
        <f t="shared" si="1"/>
        <v/>
      </c>
      <c r="J22" s="31" t="e">
        <f>VLOOKUP(I22,'Ref.'!D$13:E$21,2,FALSE)</f>
        <v>#N/A</v>
      </c>
      <c r="K22" s="31"/>
      <c r="L22" s="34"/>
      <c r="M22" s="33"/>
      <c r="N22" s="33"/>
      <c r="O22" s="44" t="str">
        <f t="shared" si="0"/>
        <v/>
      </c>
      <c r="P22" s="31" t="e">
        <f>VLOOKUP(O22,'Ref.'!D$13:E$21,2,FALSE)</f>
        <v>#N/A</v>
      </c>
      <c r="Q22" s="34"/>
      <c r="R22" s="32"/>
    </row>
    <row r="23" spans="1:18" s="35" customFormat="1" ht="30" customHeight="1">
      <c r="A23" s="31">
        <v>20</v>
      </c>
      <c r="B23" s="31"/>
      <c r="C23" s="32"/>
      <c r="D23" s="31"/>
      <c r="E23" s="31"/>
      <c r="F23" s="31"/>
      <c r="G23" s="33"/>
      <c r="H23" s="33"/>
      <c r="I23" s="44" t="str">
        <f t="shared" si="1"/>
        <v/>
      </c>
      <c r="J23" s="31" t="e">
        <f>VLOOKUP(I23,'Ref.'!D$13:E$21,2,FALSE)</f>
        <v>#N/A</v>
      </c>
      <c r="K23" s="31"/>
      <c r="L23" s="34"/>
      <c r="M23" s="33"/>
      <c r="N23" s="33"/>
      <c r="O23" s="44" t="str">
        <f t="shared" si="0"/>
        <v/>
      </c>
      <c r="P23" s="31" t="e">
        <f>VLOOKUP(O23,'Ref.'!D$13:E$21,2,FALSE)</f>
        <v>#N/A</v>
      </c>
      <c r="Q23" s="34"/>
      <c r="R23" s="32"/>
    </row>
    <row r="24" spans="1:18" s="35" customFormat="1" ht="30" customHeight="1">
      <c r="A24" s="31">
        <v>21</v>
      </c>
      <c r="B24" s="31"/>
      <c r="C24" s="32"/>
      <c r="D24" s="31"/>
      <c r="E24" s="31"/>
      <c r="F24" s="31"/>
      <c r="G24" s="33"/>
      <c r="H24" s="33"/>
      <c r="I24" s="44" t="str">
        <f t="shared" si="1"/>
        <v/>
      </c>
      <c r="J24" s="31" t="e">
        <f>VLOOKUP(I24,'Ref.'!D$13:E$21,2,FALSE)</f>
        <v>#N/A</v>
      </c>
      <c r="K24" s="31"/>
      <c r="L24" s="34"/>
      <c r="M24" s="33"/>
      <c r="N24" s="33"/>
      <c r="O24" s="44" t="str">
        <f t="shared" si="0"/>
        <v/>
      </c>
      <c r="P24" s="31" t="e">
        <f>VLOOKUP(O24,'Ref.'!D$13:E$21,2,FALSE)</f>
        <v>#N/A</v>
      </c>
      <c r="Q24" s="34"/>
      <c r="R24" s="32"/>
    </row>
    <row r="25" spans="1:18" s="35" customFormat="1" ht="30" customHeight="1">
      <c r="A25" s="31">
        <v>22</v>
      </c>
      <c r="B25" s="31"/>
      <c r="C25" s="32"/>
      <c r="D25" s="31"/>
      <c r="E25" s="31"/>
      <c r="F25" s="31"/>
      <c r="G25" s="33"/>
      <c r="H25" s="33"/>
      <c r="I25" s="44" t="str">
        <f t="shared" si="1"/>
        <v/>
      </c>
      <c r="J25" s="31" t="e">
        <f>VLOOKUP(I25,'Ref.'!D$13:E$21,2,FALSE)</f>
        <v>#N/A</v>
      </c>
      <c r="K25" s="31"/>
      <c r="L25" s="34"/>
      <c r="M25" s="33"/>
      <c r="N25" s="33"/>
      <c r="O25" s="44" t="str">
        <f t="shared" si="0"/>
        <v/>
      </c>
      <c r="P25" s="31" t="e">
        <f>VLOOKUP(O25,'Ref.'!D$13:E$21,2,FALSE)</f>
        <v>#N/A</v>
      </c>
      <c r="Q25" s="34"/>
      <c r="R25" s="32"/>
    </row>
    <row r="26" spans="1:18" s="35" customFormat="1" ht="30" customHeight="1">
      <c r="A26" s="31">
        <v>23</v>
      </c>
      <c r="B26" s="31"/>
      <c r="C26" s="32"/>
      <c r="D26" s="31"/>
      <c r="E26" s="31"/>
      <c r="F26" s="31"/>
      <c r="G26" s="33"/>
      <c r="H26" s="33"/>
      <c r="I26" s="44" t="str">
        <f t="shared" si="1"/>
        <v/>
      </c>
      <c r="J26" s="31" t="e">
        <f>VLOOKUP(I26,'Ref.'!D$13:E$21,2,FALSE)</f>
        <v>#N/A</v>
      </c>
      <c r="K26" s="31"/>
      <c r="L26" s="34"/>
      <c r="M26" s="33"/>
      <c r="N26" s="33"/>
      <c r="O26" s="44" t="str">
        <f t="shared" si="0"/>
        <v/>
      </c>
      <c r="P26" s="31" t="e">
        <f>VLOOKUP(O26,'Ref.'!D$13:E$21,2,FALSE)</f>
        <v>#N/A</v>
      </c>
      <c r="Q26" s="34"/>
      <c r="R26" s="32"/>
    </row>
    <row r="27" spans="1:18" s="35" customFormat="1" ht="30" customHeight="1">
      <c r="A27" s="31">
        <v>24</v>
      </c>
      <c r="B27" s="31"/>
      <c r="C27" s="32"/>
      <c r="D27" s="31"/>
      <c r="E27" s="31"/>
      <c r="F27" s="31"/>
      <c r="G27" s="33"/>
      <c r="H27" s="33"/>
      <c r="I27" s="44" t="str">
        <f t="shared" si="1"/>
        <v/>
      </c>
      <c r="J27" s="31" t="e">
        <f>VLOOKUP(I27,'Ref.'!D$13:E$21,2,FALSE)</f>
        <v>#N/A</v>
      </c>
      <c r="K27" s="31"/>
      <c r="L27" s="34"/>
      <c r="M27" s="33"/>
      <c r="N27" s="33"/>
      <c r="O27" s="44" t="str">
        <f t="shared" si="0"/>
        <v/>
      </c>
      <c r="P27" s="31" t="e">
        <f>VLOOKUP(O27,'Ref.'!D$13:E$21,2,FALSE)</f>
        <v>#N/A</v>
      </c>
      <c r="Q27" s="34"/>
      <c r="R27" s="32"/>
    </row>
    <row r="28" spans="1:18" s="35" customFormat="1" ht="30" customHeight="1">
      <c r="A28" s="31">
        <v>25</v>
      </c>
      <c r="B28" s="31"/>
      <c r="C28" s="32"/>
      <c r="D28" s="31"/>
      <c r="E28" s="31"/>
      <c r="F28" s="31"/>
      <c r="G28" s="33"/>
      <c r="H28" s="33"/>
      <c r="I28" s="44" t="str">
        <f t="shared" si="1"/>
        <v/>
      </c>
      <c r="J28" s="31" t="e">
        <f>VLOOKUP(I28,'Ref.'!D$13:E$21,2,FALSE)</f>
        <v>#N/A</v>
      </c>
      <c r="K28" s="31"/>
      <c r="L28" s="34"/>
      <c r="M28" s="33"/>
      <c r="N28" s="33"/>
      <c r="O28" s="44" t="str">
        <f t="shared" si="0"/>
        <v/>
      </c>
      <c r="P28" s="31" t="e">
        <f>VLOOKUP(O28,'Ref.'!D$13:E$21,2,FALSE)</f>
        <v>#N/A</v>
      </c>
      <c r="Q28" s="34"/>
      <c r="R28" s="32"/>
    </row>
    <row r="29" spans="1:18" s="35" customFormat="1" ht="30" customHeight="1">
      <c r="A29" s="31">
        <v>26</v>
      </c>
      <c r="B29" s="31"/>
      <c r="C29" s="32"/>
      <c r="D29" s="31"/>
      <c r="E29" s="31"/>
      <c r="F29" s="31"/>
      <c r="G29" s="33"/>
      <c r="H29" s="33"/>
      <c r="I29" s="44" t="str">
        <f t="shared" si="1"/>
        <v/>
      </c>
      <c r="J29" s="31" t="e">
        <f>VLOOKUP(I29,'Ref.'!D$13:E$21,2,FALSE)</f>
        <v>#N/A</v>
      </c>
      <c r="K29" s="31"/>
      <c r="L29" s="34"/>
      <c r="M29" s="33"/>
      <c r="N29" s="33"/>
      <c r="O29" s="44" t="str">
        <f t="shared" si="0"/>
        <v/>
      </c>
      <c r="P29" s="31" t="e">
        <f>VLOOKUP(O29,'Ref.'!D$13:E$21,2,FALSE)</f>
        <v>#N/A</v>
      </c>
      <c r="Q29" s="34"/>
      <c r="R29" s="32"/>
    </row>
    <row r="30" spans="1:18" s="35" customFormat="1" ht="30" customHeight="1">
      <c r="A30" s="31">
        <v>27</v>
      </c>
      <c r="B30" s="31"/>
      <c r="C30" s="32"/>
      <c r="D30" s="31"/>
      <c r="E30" s="31"/>
      <c r="F30" s="31"/>
      <c r="G30" s="33"/>
      <c r="H30" s="33"/>
      <c r="I30" s="44" t="str">
        <f t="shared" si="1"/>
        <v/>
      </c>
      <c r="J30" s="31" t="e">
        <f>VLOOKUP(I30,'Ref.'!D$13:E$21,2,FALSE)</f>
        <v>#N/A</v>
      </c>
      <c r="K30" s="31"/>
      <c r="L30" s="34"/>
      <c r="M30" s="33"/>
      <c r="N30" s="33"/>
      <c r="O30" s="44" t="str">
        <f t="shared" si="0"/>
        <v/>
      </c>
      <c r="P30" s="31" t="e">
        <f>VLOOKUP(O30,'Ref.'!D$13:E$21,2,FALSE)</f>
        <v>#N/A</v>
      </c>
      <c r="Q30" s="34"/>
      <c r="R30" s="32"/>
    </row>
    <row r="31" spans="1:18" s="35" customFormat="1" ht="30" customHeight="1">
      <c r="A31" s="31">
        <v>28</v>
      </c>
      <c r="B31" s="31"/>
      <c r="C31" s="32"/>
      <c r="D31" s="31"/>
      <c r="E31" s="31"/>
      <c r="F31" s="31"/>
      <c r="G31" s="33"/>
      <c r="H31" s="33"/>
      <c r="I31" s="44" t="str">
        <f t="shared" si="1"/>
        <v/>
      </c>
      <c r="J31" s="31" t="e">
        <f>VLOOKUP(I31,'Ref.'!D$13:E$21,2,FALSE)</f>
        <v>#N/A</v>
      </c>
      <c r="K31" s="31"/>
      <c r="L31" s="34"/>
      <c r="M31" s="33"/>
      <c r="N31" s="33"/>
      <c r="O31" s="44" t="str">
        <f t="shared" si="0"/>
        <v/>
      </c>
      <c r="P31" s="31" t="e">
        <f>VLOOKUP(O31,'Ref.'!D$13:E$21,2,FALSE)</f>
        <v>#N/A</v>
      </c>
      <c r="Q31" s="34"/>
      <c r="R31" s="32"/>
    </row>
    <row r="32" spans="1:18" s="35" customFormat="1" ht="30" customHeight="1">
      <c r="A32" s="31">
        <v>29</v>
      </c>
      <c r="B32" s="31"/>
      <c r="C32" s="32"/>
      <c r="D32" s="31"/>
      <c r="E32" s="31"/>
      <c r="F32" s="31"/>
      <c r="G32" s="33"/>
      <c r="H32" s="33"/>
      <c r="I32" s="44" t="str">
        <f t="shared" si="1"/>
        <v/>
      </c>
      <c r="J32" s="31" t="e">
        <f>VLOOKUP(I32,'Ref.'!D$13:E$21,2,FALSE)</f>
        <v>#N/A</v>
      </c>
      <c r="K32" s="31"/>
      <c r="L32" s="34"/>
      <c r="M32" s="33"/>
      <c r="N32" s="33"/>
      <c r="O32" s="44" t="str">
        <f t="shared" si="0"/>
        <v/>
      </c>
      <c r="P32" s="31" t="e">
        <f>VLOOKUP(O32,'Ref.'!D$13:E$21,2,FALSE)</f>
        <v>#N/A</v>
      </c>
      <c r="Q32" s="34"/>
      <c r="R32" s="32"/>
    </row>
    <row r="33" spans="1:18" s="35" customFormat="1" ht="30" customHeight="1">
      <c r="A33" s="31">
        <v>30</v>
      </c>
      <c r="B33" s="31"/>
      <c r="C33" s="32"/>
      <c r="D33" s="31"/>
      <c r="E33" s="31"/>
      <c r="F33" s="31"/>
      <c r="G33" s="33"/>
      <c r="H33" s="33"/>
      <c r="I33" s="44" t="str">
        <f t="shared" si="1"/>
        <v/>
      </c>
      <c r="J33" s="31" t="e">
        <f>VLOOKUP(I33,'Ref.'!D$13:E$21,2,FALSE)</f>
        <v>#N/A</v>
      </c>
      <c r="K33" s="31"/>
      <c r="L33" s="34"/>
      <c r="M33" s="33"/>
      <c r="N33" s="33"/>
      <c r="O33" s="44" t="str">
        <f t="shared" si="0"/>
        <v/>
      </c>
      <c r="P33" s="31" t="e">
        <f>VLOOKUP(O33,'Ref.'!D$13:E$21,2,FALSE)</f>
        <v>#N/A</v>
      </c>
      <c r="Q33" s="34"/>
      <c r="R33" s="32"/>
    </row>
    <row r="34" spans="1:18" s="35" customFormat="1" ht="30" customHeight="1">
      <c r="A34" s="31">
        <v>31</v>
      </c>
      <c r="B34" s="31"/>
      <c r="C34" s="32"/>
      <c r="D34" s="31"/>
      <c r="E34" s="31"/>
      <c r="F34" s="31"/>
      <c r="G34" s="33"/>
      <c r="H34" s="33"/>
      <c r="I34" s="44" t="str">
        <f t="shared" si="1"/>
        <v/>
      </c>
      <c r="J34" s="31" t="e">
        <f>VLOOKUP(I34,'Ref.'!D$13:E$21,2,FALSE)</f>
        <v>#N/A</v>
      </c>
      <c r="K34" s="31"/>
      <c r="L34" s="34"/>
      <c r="M34" s="33"/>
      <c r="N34" s="33"/>
      <c r="O34" s="44" t="str">
        <f t="shared" si="0"/>
        <v/>
      </c>
      <c r="P34" s="31" t="e">
        <f>VLOOKUP(O34,'Ref.'!D$13:E$21,2,FALSE)</f>
        <v>#N/A</v>
      </c>
      <c r="Q34" s="34"/>
      <c r="R34" s="32"/>
    </row>
    <row r="35" spans="1:18" s="35" customFormat="1" ht="30" customHeight="1">
      <c r="A35" s="31">
        <v>32</v>
      </c>
      <c r="B35" s="31"/>
      <c r="C35" s="32"/>
      <c r="D35" s="31"/>
      <c r="E35" s="31"/>
      <c r="F35" s="31"/>
      <c r="G35" s="33"/>
      <c r="H35" s="33"/>
      <c r="I35" s="44" t="str">
        <f t="shared" si="1"/>
        <v/>
      </c>
      <c r="J35" s="31" t="e">
        <f>VLOOKUP(I35,'Ref.'!D$13:E$21,2,FALSE)</f>
        <v>#N/A</v>
      </c>
      <c r="K35" s="31"/>
      <c r="L35" s="34"/>
      <c r="M35" s="33"/>
      <c r="N35" s="33"/>
      <c r="O35" s="44" t="str">
        <f t="shared" si="0"/>
        <v/>
      </c>
      <c r="P35" s="31" t="e">
        <f>VLOOKUP(O35,'Ref.'!D$13:E$21,2,FALSE)</f>
        <v>#N/A</v>
      </c>
      <c r="Q35" s="34"/>
      <c r="R35" s="32"/>
    </row>
    <row r="36" spans="1:18" s="35" customFormat="1" ht="30" customHeight="1">
      <c r="A36" s="31">
        <v>33</v>
      </c>
      <c r="B36" s="31"/>
      <c r="C36" s="32"/>
      <c r="D36" s="31"/>
      <c r="E36" s="31"/>
      <c r="F36" s="31"/>
      <c r="G36" s="33"/>
      <c r="H36" s="33"/>
      <c r="I36" s="44" t="str">
        <f t="shared" si="1"/>
        <v/>
      </c>
      <c r="J36" s="31" t="e">
        <f>VLOOKUP(I36,'Ref.'!D$13:E$21,2,FALSE)</f>
        <v>#N/A</v>
      </c>
      <c r="K36" s="31"/>
      <c r="L36" s="34"/>
      <c r="M36" s="33"/>
      <c r="N36" s="33"/>
      <c r="O36" s="44" t="str">
        <f t="shared" si="0"/>
        <v/>
      </c>
      <c r="P36" s="31" t="e">
        <f>VLOOKUP(O36,'Ref.'!D$13:E$21,2,FALSE)</f>
        <v>#N/A</v>
      </c>
      <c r="Q36" s="34"/>
      <c r="R36" s="32"/>
    </row>
    <row r="37" spans="1:18" s="35" customFormat="1" ht="30" customHeight="1">
      <c r="A37" s="31">
        <v>34</v>
      </c>
      <c r="B37" s="31"/>
      <c r="C37" s="32"/>
      <c r="D37" s="31"/>
      <c r="E37" s="31"/>
      <c r="F37" s="31"/>
      <c r="G37" s="33"/>
      <c r="H37" s="33"/>
      <c r="I37" s="44" t="str">
        <f t="shared" si="1"/>
        <v/>
      </c>
      <c r="J37" s="31" t="e">
        <f>VLOOKUP(I37,'Ref.'!D$13:E$21,2,FALSE)</f>
        <v>#N/A</v>
      </c>
      <c r="K37" s="31"/>
      <c r="L37" s="34"/>
      <c r="M37" s="33"/>
      <c r="N37" s="33"/>
      <c r="O37" s="44" t="str">
        <f t="shared" si="0"/>
        <v/>
      </c>
      <c r="P37" s="31" t="e">
        <f>VLOOKUP(O37,'Ref.'!D$13:E$21,2,FALSE)</f>
        <v>#N/A</v>
      </c>
      <c r="Q37" s="34"/>
      <c r="R37" s="32"/>
    </row>
    <row r="38" spans="1:18" s="35" customFormat="1" ht="30" customHeight="1">
      <c r="A38" s="31">
        <v>35</v>
      </c>
      <c r="B38" s="31"/>
      <c r="C38" s="32"/>
      <c r="D38" s="31"/>
      <c r="E38" s="31"/>
      <c r="F38" s="31"/>
      <c r="G38" s="33"/>
      <c r="H38" s="33"/>
      <c r="I38" s="44" t="str">
        <f t="shared" si="1"/>
        <v/>
      </c>
      <c r="J38" s="31" t="e">
        <f>VLOOKUP(I38,'Ref.'!D$13:E$21,2,FALSE)</f>
        <v>#N/A</v>
      </c>
      <c r="K38" s="31"/>
      <c r="L38" s="34"/>
      <c r="M38" s="33"/>
      <c r="N38" s="33"/>
      <c r="O38" s="44" t="str">
        <f t="shared" si="0"/>
        <v/>
      </c>
      <c r="P38" s="31" t="e">
        <f>VLOOKUP(O38,'Ref.'!D$13:E$21,2,FALSE)</f>
        <v>#N/A</v>
      </c>
      <c r="Q38" s="34"/>
      <c r="R38" s="32"/>
    </row>
    <row r="39" spans="1:18" s="35" customFormat="1" ht="30" customHeight="1">
      <c r="A39" s="31">
        <v>36</v>
      </c>
      <c r="B39" s="31"/>
      <c r="C39" s="32"/>
      <c r="D39" s="31"/>
      <c r="E39" s="31"/>
      <c r="F39" s="31"/>
      <c r="G39" s="33"/>
      <c r="H39" s="33"/>
      <c r="I39" s="44" t="str">
        <f t="shared" si="1"/>
        <v/>
      </c>
      <c r="J39" s="31" t="e">
        <f>VLOOKUP(I39,'Ref.'!D$13:E$21,2,FALSE)</f>
        <v>#N/A</v>
      </c>
      <c r="K39" s="31"/>
      <c r="L39" s="34"/>
      <c r="M39" s="33"/>
      <c r="N39" s="33"/>
      <c r="O39" s="44" t="str">
        <f t="shared" si="0"/>
        <v/>
      </c>
      <c r="P39" s="31" t="e">
        <f>VLOOKUP(O39,'Ref.'!D$13:E$21,2,FALSE)</f>
        <v>#N/A</v>
      </c>
      <c r="Q39" s="34"/>
      <c r="R39" s="32"/>
    </row>
    <row r="40" spans="1:18" s="35" customFormat="1" ht="30" customHeight="1">
      <c r="A40" s="31">
        <v>37</v>
      </c>
      <c r="B40" s="31"/>
      <c r="C40" s="32"/>
      <c r="D40" s="31"/>
      <c r="E40" s="31"/>
      <c r="F40" s="31"/>
      <c r="G40" s="33"/>
      <c r="H40" s="33"/>
      <c r="I40" s="44" t="str">
        <f t="shared" si="1"/>
        <v/>
      </c>
      <c r="J40" s="31" t="e">
        <f>VLOOKUP(I40,'Ref.'!D$13:E$21,2,FALSE)</f>
        <v>#N/A</v>
      </c>
      <c r="K40" s="31"/>
      <c r="L40" s="34"/>
      <c r="M40" s="33"/>
      <c r="N40" s="33"/>
      <c r="O40" s="44" t="str">
        <f t="shared" si="0"/>
        <v/>
      </c>
      <c r="P40" s="31" t="e">
        <f>VLOOKUP(O40,'Ref.'!D$13:E$21,2,FALSE)</f>
        <v>#N/A</v>
      </c>
      <c r="Q40" s="34"/>
      <c r="R40" s="32"/>
    </row>
    <row r="41" spans="1:18" s="35" customFormat="1" ht="30" customHeight="1">
      <c r="A41" s="31">
        <v>38</v>
      </c>
      <c r="B41" s="31"/>
      <c r="C41" s="32"/>
      <c r="D41" s="31"/>
      <c r="E41" s="31"/>
      <c r="F41" s="31"/>
      <c r="G41" s="33"/>
      <c r="H41" s="33"/>
      <c r="I41" s="44" t="str">
        <f t="shared" si="1"/>
        <v/>
      </c>
      <c r="J41" s="31" t="e">
        <f>VLOOKUP(I41,'Ref.'!D$13:E$21,2,FALSE)</f>
        <v>#N/A</v>
      </c>
      <c r="K41" s="31"/>
      <c r="L41" s="34"/>
      <c r="M41" s="33"/>
      <c r="N41" s="33"/>
      <c r="O41" s="44" t="str">
        <f t="shared" si="0"/>
        <v/>
      </c>
      <c r="P41" s="31" t="e">
        <f>VLOOKUP(O41,'Ref.'!D$13:E$21,2,FALSE)</f>
        <v>#N/A</v>
      </c>
      <c r="Q41" s="34"/>
      <c r="R41" s="32"/>
    </row>
    <row r="42" spans="1:18" s="35" customFormat="1" ht="30" customHeight="1">
      <c r="A42" s="31">
        <v>39</v>
      </c>
      <c r="B42" s="31"/>
      <c r="C42" s="32"/>
      <c r="D42" s="31"/>
      <c r="E42" s="31"/>
      <c r="F42" s="31"/>
      <c r="G42" s="33"/>
      <c r="H42" s="33"/>
      <c r="I42" s="44" t="str">
        <f t="shared" si="1"/>
        <v/>
      </c>
      <c r="J42" s="31" t="e">
        <f>VLOOKUP(I42,'Ref.'!D$13:E$21,2,FALSE)</f>
        <v>#N/A</v>
      </c>
      <c r="K42" s="31"/>
      <c r="L42" s="34"/>
      <c r="M42" s="33"/>
      <c r="N42" s="33"/>
      <c r="O42" s="44" t="str">
        <f t="shared" si="0"/>
        <v/>
      </c>
      <c r="P42" s="31" t="e">
        <f>VLOOKUP(O42,'Ref.'!D$13:E$21,2,FALSE)</f>
        <v>#N/A</v>
      </c>
      <c r="Q42" s="34"/>
      <c r="R42" s="32"/>
    </row>
    <row r="43" spans="1:18" s="35" customFormat="1" ht="30" customHeight="1">
      <c r="A43" s="31">
        <v>40</v>
      </c>
      <c r="B43" s="31"/>
      <c r="C43" s="32"/>
      <c r="D43" s="31"/>
      <c r="E43" s="31"/>
      <c r="F43" s="31"/>
      <c r="G43" s="33"/>
      <c r="H43" s="33"/>
      <c r="I43" s="44" t="str">
        <f t="shared" si="1"/>
        <v/>
      </c>
      <c r="J43" s="31" t="e">
        <f>VLOOKUP(I43,'Ref.'!D$13:E$21,2,FALSE)</f>
        <v>#N/A</v>
      </c>
      <c r="K43" s="31"/>
      <c r="L43" s="34"/>
      <c r="M43" s="33"/>
      <c r="N43" s="33"/>
      <c r="O43" s="44" t="str">
        <f t="shared" si="0"/>
        <v/>
      </c>
      <c r="P43" s="31" t="e">
        <f>VLOOKUP(O43,'Ref.'!D$13:E$21,2,FALSE)</f>
        <v>#N/A</v>
      </c>
      <c r="Q43" s="34"/>
      <c r="R43" s="32"/>
    </row>
    <row r="44" spans="1:18" s="35" customFormat="1" ht="30" customHeight="1">
      <c r="A44" s="31">
        <v>41</v>
      </c>
      <c r="B44" s="31"/>
      <c r="C44" s="32"/>
      <c r="D44" s="31"/>
      <c r="E44" s="31"/>
      <c r="F44" s="31"/>
      <c r="G44" s="33"/>
      <c r="H44" s="33"/>
      <c r="I44" s="44" t="str">
        <f t="shared" si="1"/>
        <v/>
      </c>
      <c r="J44" s="31" t="e">
        <f>VLOOKUP(I44,'Ref.'!D$13:E$21,2,FALSE)</f>
        <v>#N/A</v>
      </c>
      <c r="K44" s="31"/>
      <c r="L44" s="34"/>
      <c r="M44" s="33"/>
      <c r="N44" s="33"/>
      <c r="O44" s="44" t="str">
        <f t="shared" si="0"/>
        <v/>
      </c>
      <c r="P44" s="31" t="e">
        <f>VLOOKUP(O44,'Ref.'!D$13:E$21,2,FALSE)</f>
        <v>#N/A</v>
      </c>
      <c r="Q44" s="34"/>
      <c r="R44" s="32"/>
    </row>
    <row r="45" spans="1:18" s="35" customFormat="1" ht="30" customHeight="1">
      <c r="A45" s="31">
        <v>42</v>
      </c>
      <c r="B45" s="31"/>
      <c r="C45" s="32"/>
      <c r="D45" s="31"/>
      <c r="E45" s="31"/>
      <c r="F45" s="31"/>
      <c r="G45" s="33"/>
      <c r="H45" s="33"/>
      <c r="I45" s="44" t="str">
        <f t="shared" si="1"/>
        <v/>
      </c>
      <c r="J45" s="31" t="e">
        <f>VLOOKUP(I45,'Ref.'!D$13:E$21,2,FALSE)</f>
        <v>#N/A</v>
      </c>
      <c r="K45" s="31"/>
      <c r="L45" s="34"/>
      <c r="M45" s="33"/>
      <c r="N45" s="33"/>
      <c r="O45" s="44" t="str">
        <f t="shared" si="0"/>
        <v/>
      </c>
      <c r="P45" s="31" t="e">
        <f>VLOOKUP(O45,'Ref.'!D$13:E$21,2,FALSE)</f>
        <v>#N/A</v>
      </c>
      <c r="Q45" s="34"/>
      <c r="R45" s="32"/>
    </row>
    <row r="46" spans="1:18" s="35" customFormat="1" ht="30" customHeight="1">
      <c r="A46" s="31">
        <v>43</v>
      </c>
      <c r="B46" s="31"/>
      <c r="C46" s="32"/>
      <c r="D46" s="31"/>
      <c r="E46" s="31"/>
      <c r="F46" s="31"/>
      <c r="G46" s="33"/>
      <c r="H46" s="33"/>
      <c r="I46" s="44" t="str">
        <f t="shared" si="1"/>
        <v/>
      </c>
      <c r="J46" s="31" t="e">
        <f>VLOOKUP(I46,'Ref.'!D$13:E$21,2,FALSE)</f>
        <v>#N/A</v>
      </c>
      <c r="K46" s="31"/>
      <c r="L46" s="34"/>
      <c r="M46" s="33"/>
      <c r="N46" s="33"/>
      <c r="O46" s="44" t="str">
        <f t="shared" si="0"/>
        <v/>
      </c>
      <c r="P46" s="31" t="e">
        <f>VLOOKUP(O46,'Ref.'!D$13:E$21,2,FALSE)</f>
        <v>#N/A</v>
      </c>
      <c r="Q46" s="34"/>
      <c r="R46" s="32"/>
    </row>
    <row r="47" spans="1:18" s="35" customFormat="1" ht="30" customHeight="1">
      <c r="A47" s="31">
        <v>44</v>
      </c>
      <c r="B47" s="31"/>
      <c r="C47" s="32"/>
      <c r="D47" s="31"/>
      <c r="E47" s="31"/>
      <c r="F47" s="31"/>
      <c r="G47" s="33"/>
      <c r="H47" s="33"/>
      <c r="I47" s="44" t="str">
        <f t="shared" si="1"/>
        <v/>
      </c>
      <c r="J47" s="31" t="e">
        <f>VLOOKUP(I47,'Ref.'!D$13:E$21,2,FALSE)</f>
        <v>#N/A</v>
      </c>
      <c r="K47" s="31"/>
      <c r="L47" s="34"/>
      <c r="M47" s="33"/>
      <c r="N47" s="33"/>
      <c r="O47" s="44" t="str">
        <f t="shared" si="0"/>
        <v/>
      </c>
      <c r="P47" s="31" t="e">
        <f>VLOOKUP(O47,'Ref.'!D$13:E$21,2,FALSE)</f>
        <v>#N/A</v>
      </c>
      <c r="Q47" s="34"/>
      <c r="R47" s="32"/>
    </row>
    <row r="48" spans="1:18" s="35" customFormat="1" ht="30" customHeight="1">
      <c r="A48" s="31">
        <v>45</v>
      </c>
      <c r="B48" s="31"/>
      <c r="C48" s="32"/>
      <c r="D48" s="31"/>
      <c r="E48" s="31"/>
      <c r="F48" s="31"/>
      <c r="G48" s="33"/>
      <c r="H48" s="33"/>
      <c r="I48" s="44" t="str">
        <f t="shared" si="1"/>
        <v/>
      </c>
      <c r="J48" s="31" t="e">
        <f>VLOOKUP(I48,'Ref.'!D$13:E$21,2,FALSE)</f>
        <v>#N/A</v>
      </c>
      <c r="K48" s="31"/>
      <c r="L48" s="34"/>
      <c r="M48" s="33"/>
      <c r="N48" s="33"/>
      <c r="O48" s="44" t="str">
        <f t="shared" si="0"/>
        <v/>
      </c>
      <c r="P48" s="31" t="e">
        <f>VLOOKUP(O48,'Ref.'!D$13:E$21,2,FALSE)</f>
        <v>#N/A</v>
      </c>
      <c r="Q48" s="34"/>
      <c r="R48" s="32"/>
    </row>
    <row r="49" spans="1:18" s="35" customFormat="1" ht="30" customHeight="1">
      <c r="A49" s="31">
        <v>46</v>
      </c>
      <c r="B49" s="31"/>
      <c r="C49" s="32"/>
      <c r="D49" s="31"/>
      <c r="E49" s="31"/>
      <c r="F49" s="31"/>
      <c r="G49" s="33"/>
      <c r="H49" s="33"/>
      <c r="I49" s="44" t="str">
        <f t="shared" si="1"/>
        <v/>
      </c>
      <c r="J49" s="31" t="e">
        <f>VLOOKUP(I49,'Ref.'!D$13:E$21,2,FALSE)</f>
        <v>#N/A</v>
      </c>
      <c r="K49" s="31"/>
      <c r="L49" s="34"/>
      <c r="M49" s="33"/>
      <c r="N49" s="33"/>
      <c r="O49" s="44" t="str">
        <f t="shared" si="0"/>
        <v/>
      </c>
      <c r="P49" s="31" t="e">
        <f>VLOOKUP(O49,'Ref.'!D$13:E$21,2,FALSE)</f>
        <v>#N/A</v>
      </c>
      <c r="Q49" s="34"/>
      <c r="R49" s="32"/>
    </row>
    <row r="50" spans="1:18" s="35" customFormat="1" ht="30" customHeight="1">
      <c r="A50" s="31">
        <v>47</v>
      </c>
      <c r="B50" s="31"/>
      <c r="C50" s="32"/>
      <c r="D50" s="31"/>
      <c r="E50" s="31"/>
      <c r="F50" s="31"/>
      <c r="G50" s="33"/>
      <c r="H50" s="33"/>
      <c r="I50" s="44" t="str">
        <f t="shared" si="1"/>
        <v/>
      </c>
      <c r="J50" s="31" t="e">
        <f>VLOOKUP(I50,'Ref.'!D$13:E$21,2,FALSE)</f>
        <v>#N/A</v>
      </c>
      <c r="K50" s="31"/>
      <c r="L50" s="34"/>
      <c r="M50" s="33"/>
      <c r="N50" s="33"/>
      <c r="O50" s="44" t="str">
        <f t="shared" si="0"/>
        <v/>
      </c>
      <c r="P50" s="31" t="e">
        <f>VLOOKUP(O50,'Ref.'!D$13:E$21,2,FALSE)</f>
        <v>#N/A</v>
      </c>
      <c r="Q50" s="34"/>
      <c r="R50" s="32"/>
    </row>
    <row r="51" spans="1:18" s="35" customFormat="1" ht="30" customHeight="1">
      <c r="A51" s="31">
        <v>48</v>
      </c>
      <c r="B51" s="31"/>
      <c r="C51" s="32"/>
      <c r="D51" s="31"/>
      <c r="E51" s="31"/>
      <c r="F51" s="31"/>
      <c r="G51" s="33"/>
      <c r="H51" s="33"/>
      <c r="I51" s="44" t="str">
        <f t="shared" si="1"/>
        <v/>
      </c>
      <c r="J51" s="31" t="e">
        <f>VLOOKUP(I51,'Ref.'!D$13:E$21,2,FALSE)</f>
        <v>#N/A</v>
      </c>
      <c r="K51" s="31"/>
      <c r="L51" s="34"/>
      <c r="M51" s="33"/>
      <c r="N51" s="33"/>
      <c r="O51" s="44" t="str">
        <f t="shared" si="0"/>
        <v/>
      </c>
      <c r="P51" s="31" t="e">
        <f>VLOOKUP(O51,'Ref.'!D$13:E$21,2,FALSE)</f>
        <v>#N/A</v>
      </c>
      <c r="Q51" s="34"/>
      <c r="R51" s="32"/>
    </row>
    <row r="52" spans="1:18" s="35" customFormat="1" ht="30" customHeight="1">
      <c r="A52" s="31">
        <v>49</v>
      </c>
      <c r="B52" s="31"/>
      <c r="C52" s="32"/>
      <c r="D52" s="31"/>
      <c r="E52" s="31"/>
      <c r="F52" s="31"/>
      <c r="G52" s="33"/>
      <c r="H52" s="33"/>
      <c r="I52" s="44" t="str">
        <f t="shared" si="1"/>
        <v/>
      </c>
      <c r="J52" s="31" t="e">
        <f>VLOOKUP(I52,'Ref.'!D$13:E$21,2,FALSE)</f>
        <v>#N/A</v>
      </c>
      <c r="K52" s="31"/>
      <c r="L52" s="34"/>
      <c r="M52" s="33"/>
      <c r="N52" s="33"/>
      <c r="O52" s="44" t="str">
        <f t="shared" si="0"/>
        <v/>
      </c>
      <c r="P52" s="31" t="e">
        <f>VLOOKUP(O52,'Ref.'!D$13:E$21,2,FALSE)</f>
        <v>#N/A</v>
      </c>
      <c r="Q52" s="34"/>
      <c r="R52" s="32"/>
    </row>
    <row r="53" spans="1:18" s="35" customFormat="1" ht="30" customHeight="1">
      <c r="A53" s="31">
        <v>50</v>
      </c>
      <c r="B53" s="31"/>
      <c r="C53" s="32"/>
      <c r="D53" s="31"/>
      <c r="E53" s="31"/>
      <c r="F53" s="31"/>
      <c r="G53" s="33"/>
      <c r="H53" s="33"/>
      <c r="I53" s="44" t="str">
        <f t="shared" si="1"/>
        <v/>
      </c>
      <c r="J53" s="31" t="e">
        <f>VLOOKUP(I53,'Ref.'!D$13:E$21,2,FALSE)</f>
        <v>#N/A</v>
      </c>
      <c r="K53" s="31"/>
      <c r="L53" s="34"/>
      <c r="M53" s="33"/>
      <c r="N53" s="33"/>
      <c r="O53" s="44" t="str">
        <f t="shared" si="0"/>
        <v/>
      </c>
      <c r="P53" s="31" t="e">
        <f>VLOOKUP(O53,'Ref.'!D$13:E$21,2,FALSE)</f>
        <v>#N/A</v>
      </c>
      <c r="Q53" s="34"/>
      <c r="R53" s="32"/>
    </row>
    <row r="54" spans="1:18" s="24" customFormat="1" ht="30" customHeight="1"/>
    <row r="55" spans="1:18" s="24" customFormat="1" ht="30" customHeight="1"/>
    <row r="56" spans="1:18" s="24" customFormat="1" ht="30" customHeight="1"/>
    <row r="57" spans="1:18" s="25" customFormat="1" ht="30" customHeight="1"/>
    <row r="58" spans="1:18" s="24" customFormat="1" ht="30" customHeight="1"/>
    <row r="59" spans="1:18" s="26" customFormat="1" ht="30" customHeight="1"/>
    <row r="60" spans="1:18" s="26" customFormat="1" ht="30" customHeight="1"/>
    <row r="61" spans="1:18" s="26" customFormat="1" ht="30" customHeight="1">
      <c r="E61" s="27"/>
    </row>
    <row r="62" spans="1:18" s="26" customFormat="1" ht="30" customHeight="1">
      <c r="E62" s="27"/>
    </row>
    <row r="63" spans="1:18" s="26" customFormat="1" ht="30" customHeight="1">
      <c r="E63" s="27"/>
    </row>
    <row r="64" spans="1:18" s="26" customFormat="1" ht="30" customHeight="1">
      <c r="E64" s="27"/>
    </row>
    <row r="65" spans="4:5" s="26" customFormat="1" ht="30" customHeight="1">
      <c r="E65" s="27"/>
    </row>
    <row r="66" spans="4:5" s="28" customFormat="1" ht="30" customHeight="1">
      <c r="D66" s="26"/>
      <c r="E66" s="27"/>
    </row>
    <row r="67" spans="4:5" s="28" customFormat="1" ht="30" customHeight="1">
      <c r="D67" s="26"/>
      <c r="E67" s="27"/>
    </row>
    <row r="68" spans="4:5" s="28" customFormat="1" ht="30" customHeight="1">
      <c r="D68" s="26"/>
    </row>
    <row r="69" spans="4:5" s="28" customFormat="1" ht="30" customHeight="1">
      <c r="D69" s="26"/>
    </row>
    <row r="70" spans="4:5" s="28" customFormat="1" ht="30" customHeight="1">
      <c r="D70" s="26"/>
    </row>
    <row r="71" spans="4:5" s="28" customFormat="1" ht="30" customHeight="1">
      <c r="D71" s="26"/>
    </row>
    <row r="72" spans="4:5" s="28" customFormat="1" ht="30" customHeight="1">
      <c r="D72" s="26"/>
    </row>
    <row r="73" spans="4:5" s="28" customFormat="1" ht="30" customHeight="1">
      <c r="D73" s="26"/>
    </row>
    <row r="74" spans="4:5" s="28" customFormat="1" ht="30" customHeight="1">
      <c r="D74" s="26"/>
    </row>
    <row r="75" spans="4:5" s="28" customFormat="1" ht="30" customHeight="1">
      <c r="D75" s="26"/>
    </row>
    <row r="76" spans="4:5" s="28" customFormat="1" ht="30" customHeight="1">
      <c r="D76" s="26"/>
    </row>
    <row r="77" spans="4:5" s="29" customFormat="1" ht="30" customHeight="1">
      <c r="D77" s="26"/>
    </row>
    <row r="78" spans="4:5" s="29" customFormat="1" ht="30" customHeight="1">
      <c r="D78" s="26"/>
    </row>
    <row r="79" spans="4:5" s="29" customFormat="1" ht="30" customHeight="1">
      <c r="D79" s="26"/>
    </row>
    <row r="80" spans="4:5" s="29" customFormat="1" ht="30" customHeight="1">
      <c r="D80" s="26"/>
    </row>
    <row r="81" spans="4:4" ht="30" customHeight="1">
      <c r="D81" s="30"/>
    </row>
  </sheetData>
  <autoFilter ref="A2:R53" xr:uid="{00000000-0009-0000-0000-000001000000}"/>
  <mergeCells count="5">
    <mergeCell ref="A1:F1"/>
    <mergeCell ref="G1:J1"/>
    <mergeCell ref="K1:L1"/>
    <mergeCell ref="M1:P1"/>
    <mergeCell ref="Q1:R1"/>
  </mergeCells>
  <conditionalFormatting sqref="J4:J53 P4:P53">
    <cfRule type="cellIs" dxfId="2" priority="1" operator="greaterThan">
      <formula>10</formula>
    </cfRule>
    <cfRule type="cellIs" dxfId="1" priority="2" operator="between">
      <formula>6</formula>
      <formula>10</formula>
    </cfRule>
    <cfRule type="cellIs" dxfId="0" priority="3" operator="lessThan">
      <formula>6</formula>
    </cfRule>
  </conditionalFormatting>
  <dataValidations count="3">
    <dataValidation type="list" allowBlank="1" showInputMessage="1" showErrorMessage="1" sqref="K4:K53" xr:uid="{00000000-0002-0000-0100-000000000000}">
      <formula1>Strategy</formula1>
    </dataValidation>
    <dataValidation type="list" allowBlank="1" showInputMessage="1" showErrorMessage="1" sqref="M4:N53 G4:H53" xr:uid="{00000000-0002-0000-0100-000001000000}">
      <formula1>P_I</formula1>
    </dataValidation>
    <dataValidation type="date" operator="greaterThan" allowBlank="1" showInputMessage="1" showErrorMessage="1" sqref="C4:C53 R4:R16" xr:uid="{00000000-0002-0000-0100-000002000000}">
      <formula1>1/1/2000</formula1>
    </dataValidation>
  </dataValidation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E21"/>
  <sheetViews>
    <sheetView workbookViewId="0">
      <selection activeCell="B4" sqref="B4"/>
    </sheetView>
  </sheetViews>
  <sheetFormatPr defaultRowHeight="12.6"/>
  <cols>
    <col min="1" max="1" width="12" customWidth="1"/>
    <col min="2" max="4" width="12.28515625" customWidth="1"/>
  </cols>
  <sheetData>
    <row r="1" spans="1:5" ht="12.95">
      <c r="A1" s="42" t="s">
        <v>98</v>
      </c>
      <c r="B1" s="42" t="s">
        <v>99</v>
      </c>
    </row>
    <row r="2" spans="1:5">
      <c r="A2" t="s">
        <v>62</v>
      </c>
      <c r="B2" t="s">
        <v>60</v>
      </c>
    </row>
    <row r="3" spans="1:5">
      <c r="A3" t="s">
        <v>58</v>
      </c>
      <c r="B3" t="s">
        <v>71</v>
      </c>
    </row>
    <row r="4" spans="1:5">
      <c r="A4" t="s">
        <v>59</v>
      </c>
    </row>
    <row r="6" spans="1:5" ht="12.95">
      <c r="B6" s="56" t="s">
        <v>100</v>
      </c>
      <c r="C6" s="56"/>
      <c r="D6" s="56"/>
    </row>
    <row r="7" spans="1:5" ht="15.6">
      <c r="A7" s="1" t="s">
        <v>101</v>
      </c>
      <c r="B7" s="1" t="s">
        <v>17</v>
      </c>
      <c r="C7" s="37" t="s">
        <v>12</v>
      </c>
      <c r="D7" s="37" t="s">
        <v>7</v>
      </c>
    </row>
    <row r="8" spans="1:5" ht="15.6">
      <c r="A8" s="38" t="s">
        <v>7</v>
      </c>
      <c r="B8" s="39">
        <v>9</v>
      </c>
      <c r="C8" s="38">
        <v>14</v>
      </c>
      <c r="D8" s="38">
        <v>20</v>
      </c>
    </row>
    <row r="9" spans="1:5" ht="15.6">
      <c r="A9" s="39" t="s">
        <v>12</v>
      </c>
      <c r="B9" s="47">
        <v>5</v>
      </c>
      <c r="C9" s="45">
        <v>10</v>
      </c>
      <c r="D9" s="46">
        <v>15</v>
      </c>
    </row>
    <row r="10" spans="1:5" ht="15.6">
      <c r="A10" s="40" t="s">
        <v>17</v>
      </c>
      <c r="B10" s="40">
        <v>1</v>
      </c>
      <c r="C10" s="39">
        <v>6</v>
      </c>
      <c r="D10" s="38">
        <v>11</v>
      </c>
    </row>
    <row r="12" spans="1:5" ht="12.95">
      <c r="B12" s="41" t="s">
        <v>101</v>
      </c>
      <c r="C12" s="41" t="s">
        <v>100</v>
      </c>
      <c r="D12" s="41" t="s">
        <v>35</v>
      </c>
      <c r="E12" s="41" t="s">
        <v>2</v>
      </c>
    </row>
    <row r="13" spans="1:5">
      <c r="B13" t="s">
        <v>62</v>
      </c>
      <c r="C13" t="s">
        <v>62</v>
      </c>
      <c r="D13" t="str">
        <f>CONCATENATE(B13,C13)</f>
        <v>LL</v>
      </c>
      <c r="E13" s="43">
        <v>1</v>
      </c>
    </row>
    <row r="14" spans="1:5">
      <c r="B14" t="s">
        <v>62</v>
      </c>
      <c r="C14" t="s">
        <v>58</v>
      </c>
      <c r="D14" t="str">
        <f t="shared" ref="D14:D21" si="0">CONCATENATE(B14,C14)</f>
        <v>LM</v>
      </c>
      <c r="E14" s="43">
        <v>6</v>
      </c>
    </row>
    <row r="15" spans="1:5">
      <c r="B15" t="s">
        <v>62</v>
      </c>
      <c r="C15" t="s">
        <v>59</v>
      </c>
      <c r="D15" t="str">
        <f t="shared" si="0"/>
        <v>LH</v>
      </c>
      <c r="E15" s="43">
        <v>11</v>
      </c>
    </row>
    <row r="16" spans="1:5">
      <c r="B16" t="s">
        <v>58</v>
      </c>
      <c r="C16" t="s">
        <v>62</v>
      </c>
      <c r="D16" t="str">
        <f t="shared" si="0"/>
        <v>ML</v>
      </c>
      <c r="E16" s="43">
        <v>5</v>
      </c>
    </row>
    <row r="17" spans="2:5">
      <c r="B17" t="s">
        <v>58</v>
      </c>
      <c r="C17" t="s">
        <v>58</v>
      </c>
      <c r="D17" t="str">
        <f t="shared" si="0"/>
        <v>MM</v>
      </c>
      <c r="E17" s="43">
        <v>10</v>
      </c>
    </row>
    <row r="18" spans="2:5">
      <c r="B18" t="s">
        <v>58</v>
      </c>
      <c r="C18" t="s">
        <v>59</v>
      </c>
      <c r="D18" t="str">
        <f t="shared" si="0"/>
        <v>MH</v>
      </c>
      <c r="E18" s="43">
        <v>15</v>
      </c>
    </row>
    <row r="19" spans="2:5">
      <c r="B19" t="s">
        <v>59</v>
      </c>
      <c r="C19" t="s">
        <v>62</v>
      </c>
      <c r="D19" t="str">
        <f t="shared" si="0"/>
        <v>HL</v>
      </c>
      <c r="E19" s="43">
        <v>9</v>
      </c>
    </row>
    <row r="20" spans="2:5">
      <c r="B20" t="s">
        <v>59</v>
      </c>
      <c r="C20" t="s">
        <v>58</v>
      </c>
      <c r="D20" t="str">
        <f t="shared" si="0"/>
        <v>HM</v>
      </c>
      <c r="E20" s="43">
        <v>14</v>
      </c>
    </row>
    <row r="21" spans="2:5">
      <c r="B21" t="s">
        <v>59</v>
      </c>
      <c r="C21" t="s">
        <v>59</v>
      </c>
      <c r="D21" t="str">
        <f t="shared" si="0"/>
        <v>HH</v>
      </c>
      <c r="E21" s="43">
        <v>20</v>
      </c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Nelson</dc:creator>
  <cp:keywords/>
  <dc:description/>
  <cp:lastModifiedBy>Iyer, Sankaran Suresh</cp:lastModifiedBy>
  <cp:revision/>
  <dcterms:created xsi:type="dcterms:W3CDTF">2017-01-14T19:51:57Z</dcterms:created>
  <dcterms:modified xsi:type="dcterms:W3CDTF">2025-02-04T17:47:13Z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2025-02-04T16:59:45Z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4567bac3-3e4d-4646-a3c1-7db70366aab8</vt:lpwstr>
  </property>
  <property fmtid="{D5CDD505-2E9C-101B-9397-08002B2CF9AE}" pid="8" name="MSIP_Label_4044bd30-2ed7-4c9d-9d12-46200872a97b_ContentBits">
    <vt:lpwstr>0</vt:lpwstr>
  </property>
  <property fmtid="{D5CDD505-2E9C-101B-9397-08002B2CF9AE}" pid="9" name="MSIP_Label_4044bd30-2ed7-4c9d-9d12-46200872a97b_Tag">
    <vt:lpwstr>10, 3, 0, 2</vt:lpwstr>
  </property>
</Properties>
</file>