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\Downloads\"/>
    </mc:Choice>
  </mc:AlternateContent>
  <xr:revisionPtr revIDLastSave="1" documentId="13_ncr:1_{598D403A-61AD-410A-A564-BC2E55DB1016}" xr6:coauthVersionLast="47" xr6:coauthVersionMax="47" xr10:uidLastSave="{7E09F061-D1BB-4B0E-9644-4CCEDB88A1DF}"/>
  <bookViews>
    <workbookView xWindow="-90" yWindow="0" windowWidth="19560" windowHeight="21600" xr2:uid="{2C850680-2BE3-4665-9DE2-FBCB04CC6746}"/>
  </bookViews>
  <sheets>
    <sheet name="FMEA" sheetId="1" r:id="rId1"/>
    <sheet name="Ranking Criteria" sheetId="2" r:id="rId2"/>
  </sheets>
  <definedNames>
    <definedName name="_xlnm._FilterDatabase" localSheetId="0" hidden="1">FMEA!$A$4:$S$4</definedName>
  </definedNames>
  <calcPr calcId="191028" iterate="1" iterateCount="50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  <c r="J17" i="1"/>
  <c r="J18" i="1"/>
  <c r="J19" i="1"/>
  <c r="J20" i="1"/>
  <c r="J21" i="1"/>
  <c r="J22" i="1"/>
  <c r="J23" i="1"/>
  <c r="J24" i="1"/>
  <c r="J6" i="1"/>
  <c r="J7" i="1"/>
  <c r="J8" i="1"/>
  <c r="J9" i="1"/>
  <c r="J10" i="1"/>
  <c r="J11" i="1"/>
  <c r="J13" i="1"/>
  <c r="J14" i="1"/>
  <c r="J15" i="1"/>
  <c r="J1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 A. Buddenhagen</author>
    <author>nelso336-lt1</author>
  </authors>
  <commentList>
    <comment ref="A4" authorId="0" shapeId="0" xr:uid="{E15307F2-7BE6-420D-8FC8-6A92AE5F1136}">
      <text>
        <r>
          <rPr>
            <b/>
            <sz val="8"/>
            <color indexed="81"/>
            <rFont val="Tahoma"/>
            <family val="2"/>
          </rPr>
          <t>DFMEA:</t>
        </r>
        <r>
          <rPr>
            <sz val="8"/>
            <color indexed="81"/>
            <rFont val="Tahoma"/>
            <family val="2"/>
          </rPr>
          <t xml:space="preserve">
These line numbers are renumbered sequentially before running an Action Plan Report.</t>
        </r>
      </text>
    </comment>
    <comment ref="B4" authorId="0" shapeId="0" xr:uid="{F3161699-C086-4180-BCAC-74E1E9E5EDD0}">
      <text>
        <r>
          <rPr>
            <sz val="8"/>
            <color indexed="81"/>
            <rFont val="Tahoma"/>
            <family val="2"/>
          </rPr>
          <t>List the item/function and what it is supposed to do.</t>
        </r>
      </text>
    </comment>
    <comment ref="C4" authorId="0" shapeId="0" xr:uid="{7228F34C-4006-424B-A33F-0F29D319ACC7}">
      <text>
        <r>
          <rPr>
            <sz val="8"/>
            <color indexed="81"/>
            <rFont val="Tahoma"/>
            <family val="2"/>
          </rPr>
          <t>List how the function/item can fail to do what it is supposed to do.</t>
        </r>
      </text>
    </comment>
    <comment ref="D4" authorId="0" shapeId="0" xr:uid="{4D035CF3-3E34-41BE-A515-06B73F34BAD2}">
      <text>
        <r>
          <rPr>
            <sz val="8"/>
            <color indexed="81"/>
            <rFont val="Tahoma"/>
            <family val="2"/>
          </rPr>
          <t>List the worst-case scenario effect should this failure occur.</t>
        </r>
      </text>
    </comment>
    <comment ref="E4" authorId="1" shapeId="0" xr:uid="{02CF792E-43B0-411D-BEC4-54C100CE3692}">
      <text>
        <r>
          <rPr>
            <sz val="9"/>
            <color indexed="81"/>
            <rFont val="Tahoma"/>
            <family val="2"/>
          </rPr>
          <t xml:space="preserve">Rank the severity of the effects of failure using ranking criteria
</t>
        </r>
      </text>
    </comment>
    <comment ref="F4" authorId="0" shapeId="0" xr:uid="{E73EF3AA-5391-4CC3-886C-2689D9D20FA4}">
      <text>
        <r>
          <rPr>
            <sz val="8"/>
            <color indexed="81"/>
            <rFont val="Tahoma"/>
            <family val="2"/>
          </rPr>
          <t>List those things that can cause the Failure.</t>
        </r>
      </text>
    </comment>
    <comment ref="G4" authorId="1" shapeId="0" xr:uid="{7D2F8054-1CE7-426C-BEC3-6DF083112594}">
      <text>
        <r>
          <rPr>
            <sz val="9"/>
            <color indexed="81"/>
            <rFont val="Tahoma"/>
            <family val="2"/>
          </rPr>
          <t xml:space="preserve">Rank the OCCURRENC of the failure mode using the ranking criteria
</t>
        </r>
      </text>
    </comment>
    <comment ref="H4" authorId="0" shapeId="0" xr:uid="{AD77024E-7FB7-4EED-BA10-651BB8A088CE}">
      <text>
        <r>
          <rPr>
            <sz val="8"/>
            <color indexed="81"/>
            <rFont val="Tahoma"/>
            <family val="2"/>
          </rPr>
          <t>List methods to prevent the cause, detect the cause, or detect the failure.</t>
        </r>
      </text>
    </comment>
    <comment ref="I4" authorId="1" shapeId="0" xr:uid="{036D0C30-AA58-4F37-AE29-452FD4CC1036}">
      <text>
        <r>
          <rPr>
            <sz val="9"/>
            <color indexed="81"/>
            <rFont val="Tahoma"/>
            <family val="2"/>
          </rPr>
          <t xml:space="preserve">Rank the DETECTION capability using the ranking criteria
</t>
        </r>
      </text>
    </comment>
    <comment ref="J4" authorId="0" shapeId="0" xr:uid="{1CD2DD60-FF9E-431C-9150-42EAE46CF5F0}">
      <text>
        <r>
          <rPr>
            <sz val="8"/>
            <color indexed="81"/>
            <rFont val="Tahoma"/>
            <family val="2"/>
          </rPr>
          <t>Risk Priority Number is equal to SEV x OCC x DET.</t>
        </r>
      </text>
    </comment>
    <comment ref="K4" authorId="0" shapeId="0" xr:uid="{0A022241-5060-4F4C-8B72-6BD0697B4C83}">
      <text>
        <r>
          <rPr>
            <sz val="8"/>
            <color indexed="81"/>
            <rFont val="Tahoma"/>
            <family val="2"/>
          </rPr>
          <t xml:space="preserve">List what can be done to reduce the SEVERITY, OCCURRENCE, or improve DETECTION to lower the RPN for this failure cause.  </t>
        </r>
      </text>
    </comment>
    <comment ref="L4" authorId="0" shapeId="0" xr:uid="{23D0D97E-AFD0-42B3-B940-EA90708FAB89}">
      <text>
        <r>
          <rPr>
            <sz val="8"/>
            <color indexed="81"/>
            <rFont val="Tahoma"/>
            <family val="2"/>
          </rPr>
          <t>List who will implement the mitigation action to reduce the RPN.</t>
        </r>
      </text>
    </comment>
    <comment ref="M4" authorId="0" shapeId="0" xr:uid="{D157DC3B-B652-4A64-8B23-1571C5B0A63F}">
      <text>
        <r>
          <rPr>
            <sz val="8"/>
            <color indexed="81"/>
            <rFont val="Tahoma"/>
            <family val="2"/>
          </rPr>
          <t>List the target completion date for performing the Mitigation Action.</t>
        </r>
      </text>
    </comment>
    <comment ref="Q4" authorId="0" shapeId="0" xr:uid="{A3DC7223-1736-4DC6-BE17-CD021E9F3513}">
      <text>
        <r>
          <rPr>
            <b/>
            <sz val="8"/>
            <color indexed="81"/>
            <rFont val="Tahoma"/>
            <family val="2"/>
          </rPr>
          <t>DFMEA:</t>
        </r>
        <r>
          <rPr>
            <sz val="8"/>
            <color indexed="81"/>
            <rFont val="Tahoma"/>
            <family val="2"/>
          </rPr>
          <t xml:space="preserve">
New Risk Priority Number is equal to New Severity times the New Occurrence times the New Detection.</t>
        </r>
      </text>
    </comment>
  </commentList>
</comments>
</file>

<file path=xl/sharedStrings.xml><?xml version="1.0" encoding="utf-8"?>
<sst xmlns="http://schemas.openxmlformats.org/spreadsheetml/2006/main" count="130" uniqueCount="121">
  <si>
    <t>ME 463 Senior Design</t>
  </si>
  <si>
    <t>Project Name: TerraProbe, a Down2Earth (D2E) Company</t>
  </si>
  <si>
    <t>Line No.</t>
  </si>
  <si>
    <t>Item / Function</t>
  </si>
  <si>
    <t>Potential Failure Mode</t>
  </si>
  <si>
    <t>Potential Effect(s) 
of Failure</t>
  </si>
  <si>
    <t>SEV</t>
  </si>
  <si>
    <t>Potential Cause(s) 
/ Mechanism(s) 
of Failure</t>
  </si>
  <si>
    <t>OCC</t>
  </si>
  <si>
    <t>Current Controls</t>
  </si>
  <si>
    <t>DET</t>
  </si>
  <si>
    <t>RPN</t>
  </si>
  <si>
    <t>Mitigation Action (s)</t>
  </si>
  <si>
    <t>by Who</t>
  </si>
  <si>
    <t>by When</t>
  </si>
  <si>
    <t>New SEV</t>
  </si>
  <si>
    <t>New OCC</t>
  </si>
  <si>
    <t>New DET</t>
  </si>
  <si>
    <t>New RPN</t>
  </si>
  <si>
    <t>Motor System</t>
  </si>
  <si>
    <t>Overheating of the Motors</t>
  </si>
  <si>
    <t>Motor System Failure, Reduced Lifespan</t>
  </si>
  <si>
    <t>Excessive Torque Demand, Prolonged Operation</t>
  </si>
  <si>
    <t>Thermal sensors, ventilation for heat reduction</t>
  </si>
  <si>
    <t>Upgrade motor specs, add heat sinks and ventilation, shut down after 30 mins of use</t>
  </si>
  <si>
    <t>Avie (Electronics)</t>
  </si>
  <si>
    <t>Gear Mechanism</t>
  </si>
  <si>
    <t>Excessive Wear and Tear, Scraping of Teeth</t>
  </si>
  <si>
    <t>Reduced Efficiency, Failure</t>
  </si>
  <si>
    <t>High Loads, No or poor lubrication</t>
  </si>
  <si>
    <t>Routine Maintenance and Lubrication, Gear Theoretical Analysis</t>
  </si>
  <si>
    <t>Use Hardened Steel Gears (High Strength)</t>
  </si>
  <si>
    <t>Lokesh (Analysis &amp; Gear System)</t>
  </si>
  <si>
    <t>Inner &amp; Outer Payload Alignment</t>
  </si>
  <si>
    <t>Tolerancing between payloads causes jamming or too loose</t>
  </si>
  <si>
    <t>Jamming, Uneven Penetration, Not Tight Fit - Inner Payload Falls Out</t>
  </si>
  <si>
    <t>Improper assembly, excessive force, tolerancing, temperature/water effects</t>
  </si>
  <si>
    <t>Assembly Tolerancing, Material Selection (High-Yield)</t>
  </si>
  <si>
    <t>Improve assembly process, provide small slit/insert for easy inner tube access</t>
  </si>
  <si>
    <t>Chris (CAD &amp; GD&amp;T)</t>
  </si>
  <si>
    <t>Power System</t>
  </si>
  <si>
    <t>Battery Depletion / Battery Life</t>
  </si>
  <si>
    <t>Device Shutdown</t>
  </si>
  <si>
    <t>High enery consumption, faulty charging (indefinite charging), low usage</t>
  </si>
  <si>
    <t>Batter health/status monitor, Power Management (Energy Conservation)</t>
  </si>
  <si>
    <t>Optimize power use, add backup battery</t>
  </si>
  <si>
    <t>Sensor Module</t>
  </si>
  <si>
    <t>Sensor Failure (Moisture or NPK)</t>
  </si>
  <si>
    <t>No data collected, no analytics</t>
  </si>
  <si>
    <t>Wiring failure, shock damage, sensor tip broken</t>
  </si>
  <si>
    <t>Shock-absorbing mount, compact casing &amp; wiring for sensors</t>
  </si>
  <si>
    <t>Soldering of wires, easy maintenance path</t>
  </si>
  <si>
    <t>Sankaran (Electronics &amp; Probe Assembly)</t>
  </si>
  <si>
    <t>Housing &amp; Seals</t>
  </si>
  <si>
    <t>Soil Water Ingress</t>
  </si>
  <si>
    <t>Electronics damage, device malfunction</t>
  </si>
  <si>
    <t>Poor sealing, extreme weather/soil conditions</t>
  </si>
  <si>
    <t>IP-rated casing, waterproof seals</t>
  </si>
  <si>
    <t>Improve sealing, keep motor and electronics away from soil and above ground</t>
  </si>
  <si>
    <t>Jacob (Assembly Manufacturing)</t>
  </si>
  <si>
    <t>Display Interface</t>
  </si>
  <si>
    <t>Screen Malfunction</t>
  </si>
  <si>
    <t>User unable to interact or see messages on the screen</t>
  </si>
  <si>
    <t>Electrical failure, impact damage</t>
  </si>
  <si>
    <t>Reinforced screen, diagnostic alerts, maintenance and repair</t>
  </si>
  <si>
    <t>Keep screen away from soil and not exposed to water</t>
  </si>
  <si>
    <t>Electronics/UI (Avie &amp; Sankaran)</t>
  </si>
  <si>
    <t>Software Algorithm</t>
  </si>
  <si>
    <t>Data Processing/Reading Errors</t>
  </si>
  <si>
    <t>Incorrect or No Analysis Results</t>
  </si>
  <si>
    <t>Bug in code, Data Acqusition System Malfunction, SD Card Corrupted</t>
  </si>
  <si>
    <t>Executable file with automated user notifications</t>
  </si>
  <si>
    <t>Improve &amp; add error handling notifications, push software updates automatically</t>
  </si>
  <si>
    <t>Sankaran (Software)</t>
  </si>
  <si>
    <t>Mechanical Couplings</t>
  </si>
  <si>
    <t>Loose connnections</t>
  </si>
  <si>
    <t>Component detachment, Assembly Breaking</t>
  </si>
  <si>
    <t xml:space="preserve">Vibration, poor assembly </t>
  </si>
  <si>
    <t>Secure fastening, thread-locking compounds</t>
  </si>
  <si>
    <t xml:space="preserve">Reinforce fasteners, vibration-resistant </t>
  </si>
  <si>
    <t>Chris (CAD &amp; Design)</t>
  </si>
  <si>
    <t>Data Transmission</t>
  </si>
  <si>
    <t>Signal Loss, No or Incorrect Data Collected</t>
  </si>
  <si>
    <t>Incomplete, delayed data</t>
  </si>
  <si>
    <t>Interference, Weak Signal, SD Card Broken, Arduino Code Corrupted</t>
  </si>
  <si>
    <t>MicroSD card, Arduino Uno Cable Management</t>
  </si>
  <si>
    <t>Switch do SD Card to avoid loss or breaking of card, use Arduino Mega for more pins</t>
  </si>
  <si>
    <t>Avie &amp; Sankaran (Electronics &amp; Test Probe)</t>
  </si>
  <si>
    <t>DESIGN FAILURE MODES AND EFFECTS ANALYSIS</t>
  </si>
  <si>
    <t>RANKING CRITERIA</t>
  </si>
  <si>
    <t>SEVERITY</t>
  </si>
  <si>
    <t>Ranking</t>
  </si>
  <si>
    <t>Description</t>
  </si>
  <si>
    <t>No Effect</t>
  </si>
  <si>
    <t>Very Minor</t>
  </si>
  <si>
    <t>Minor</t>
  </si>
  <si>
    <t>Very Low</t>
  </si>
  <si>
    <t>Low</t>
  </si>
  <si>
    <t>Moderate</t>
  </si>
  <si>
    <t>High</t>
  </si>
  <si>
    <t>Very High</t>
  </si>
  <si>
    <t>Hazardous - With Warning</t>
  </si>
  <si>
    <t>Hazardous - Without Warning</t>
  </si>
  <si>
    <t>OCCURRENCE</t>
  </si>
  <si>
    <t>Never</t>
  </si>
  <si>
    <t>Remote</t>
  </si>
  <si>
    <t>Minor - Very Rare</t>
  </si>
  <si>
    <t>Very Low - Rare</t>
  </si>
  <si>
    <t>Low- Sporadic</t>
  </si>
  <si>
    <t>Moderate - Infrequent</t>
  </si>
  <si>
    <t>Moderate - Occasional</t>
  </si>
  <si>
    <t>High - Repeated</t>
  </si>
  <si>
    <t>High - Frequent</t>
  </si>
  <si>
    <t>Very High - Inevitable</t>
  </si>
  <si>
    <t>DETECTION</t>
  </si>
  <si>
    <t>Design/Process controls will reliably detect failure mode.</t>
  </si>
  <si>
    <t>Moderately High</t>
  </si>
  <si>
    <t>Moderate - Average</t>
  </si>
  <si>
    <t>Moderate - Poor</t>
  </si>
  <si>
    <t>Very Remote</t>
  </si>
  <si>
    <t>Impossible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</si>
</sst>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m/d/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u/>
      <sz val="9"/>
      <name val="Arial"/>
      <family val="2"/>
    </font>
    <font>
      <sz val="9"/>
      <color indexed="81"/>
      <name val="Tahoma"/>
      <family val="2"/>
    </font>
    <font>
      <b/>
      <sz val="14"/>
      <color theme="1"/>
      <name val="United Sans Ex Hv"/>
      <family val="3"/>
    </font>
    <font>
      <b/>
      <sz val="12"/>
      <color theme="1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CD9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13" fillId="0" borderId="2" xfId="0" applyFont="1" applyBorder="1" applyAlignment="1" applyProtection="1">
      <alignment horizontal="left" vertical="top" wrapText="1"/>
      <protection locked="0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 applyProtection="1">
      <alignment horizontal="left" vertical="top" wrapText="1"/>
      <protection locked="0"/>
    </xf>
    <xf numFmtId="0" fontId="13" fillId="0" borderId="7" xfId="0" applyFont="1" applyBorder="1" applyAlignment="1" applyProtection="1">
      <alignment horizontal="left" vertical="top" wrapText="1"/>
      <protection locked="0"/>
    </xf>
    <xf numFmtId="0" fontId="13" fillId="0" borderId="8" xfId="0" applyFont="1" applyBorder="1" applyAlignment="1">
      <alignment horizontal="left" vertical="top" wrapText="1"/>
    </xf>
    <xf numFmtId="0" fontId="13" fillId="0" borderId="8" xfId="0" applyFont="1" applyBorder="1" applyAlignment="1" applyProtection="1">
      <alignment horizontal="left" vertical="top" wrapText="1"/>
      <protection locked="0"/>
    </xf>
    <xf numFmtId="0" fontId="13" fillId="0" borderId="13" xfId="0" applyFont="1" applyBorder="1" applyAlignment="1" applyProtection="1">
      <alignment horizontal="left" vertical="top" wrapText="1"/>
      <protection locked="0"/>
    </xf>
    <xf numFmtId="0" fontId="13" fillId="0" borderId="14" xfId="0" applyFont="1" applyBorder="1" applyAlignment="1">
      <alignment horizontal="left" vertical="top" wrapText="1"/>
    </xf>
    <xf numFmtId="0" fontId="13" fillId="0" borderId="14" xfId="0" applyFont="1" applyBorder="1" applyAlignment="1" applyProtection="1">
      <alignment horizontal="left" vertical="top" wrapText="1"/>
      <protection locked="0"/>
    </xf>
    <xf numFmtId="0" fontId="11" fillId="2" borderId="3" xfId="0" applyFont="1" applyFill="1" applyBorder="1" applyAlignment="1">
      <alignment horizontal="center" vertical="center" textRotation="90"/>
    </xf>
    <xf numFmtId="0" fontId="11" fillId="2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textRotation="90"/>
    </xf>
    <xf numFmtId="164" fontId="11" fillId="3" borderId="5" xfId="0" applyNumberFormat="1" applyFont="1" applyFill="1" applyBorder="1" applyAlignment="1">
      <alignment horizontal="center" textRotation="90"/>
    </xf>
    <xf numFmtId="0" fontId="11" fillId="3" borderId="4" xfId="0" applyFont="1" applyFill="1" applyBorder="1" applyAlignment="1">
      <alignment horizontal="centerContinuous" vertical="center" wrapText="1"/>
    </xf>
    <xf numFmtId="165" fontId="12" fillId="0" borderId="8" xfId="0" applyNumberFormat="1" applyFont="1" applyBorder="1" applyAlignment="1" applyProtection="1">
      <alignment horizontal="left" vertical="top" wrapText="1"/>
      <protection locked="0"/>
    </xf>
    <xf numFmtId="165" fontId="12" fillId="0" borderId="1" xfId="0" applyNumberFormat="1" applyFont="1" applyBorder="1" applyAlignment="1" applyProtection="1">
      <alignment horizontal="left" vertical="top" wrapText="1"/>
      <protection locked="0"/>
    </xf>
    <xf numFmtId="165" fontId="12" fillId="0" borderId="14" xfId="0" applyNumberFormat="1" applyFont="1" applyBorder="1" applyAlignment="1" applyProtection="1">
      <alignment horizontal="left" vertical="top" wrapText="1"/>
      <protection locked="0"/>
    </xf>
    <xf numFmtId="0" fontId="12" fillId="0" borderId="6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5" fillId="0" borderId="8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164" fontId="3" fillId="0" borderId="0" xfId="0" applyNumberFormat="1" applyFont="1" applyAlignment="1">
      <alignment horizontal="center"/>
    </xf>
    <xf numFmtId="0" fontId="15" fillId="0" borderId="8" xfId="0" applyFont="1" applyBorder="1" applyAlignment="1" applyProtection="1">
      <alignment horizontal="center" vertical="top" wrapText="1"/>
      <protection locked="0"/>
    </xf>
    <xf numFmtId="164" fontId="17" fillId="4" borderId="9" xfId="0" applyNumberFormat="1" applyFont="1" applyFill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 applyProtection="1">
      <alignment horizontal="center" vertical="top" wrapText="1"/>
      <protection locked="0"/>
    </xf>
    <xf numFmtId="164" fontId="17" fillId="4" borderId="11" xfId="0" applyNumberFormat="1" applyFont="1" applyFill="1" applyBorder="1" applyAlignment="1" applyProtection="1">
      <alignment horizontal="center" vertical="top" wrapText="1"/>
      <protection locked="0"/>
    </xf>
    <xf numFmtId="0" fontId="15" fillId="0" borderId="14" xfId="0" applyFont="1" applyBorder="1" applyAlignment="1" applyProtection="1">
      <alignment horizontal="center" vertical="top" wrapText="1"/>
      <protection locked="0"/>
    </xf>
    <xf numFmtId="164" fontId="17" fillId="4" borderId="15" xfId="0" applyNumberFormat="1" applyFont="1" applyFill="1" applyBorder="1" applyAlignment="1" applyProtection="1">
      <alignment horizontal="center" vertical="top" wrapText="1"/>
      <protection locked="0"/>
    </xf>
    <xf numFmtId="0" fontId="18" fillId="0" borderId="0" xfId="0" applyFont="1"/>
    <xf numFmtId="0" fontId="11" fillId="5" borderId="4" xfId="0" applyFont="1" applyFill="1" applyBorder="1" applyAlignment="1">
      <alignment horizontal="center" vertical="center" textRotation="255"/>
    </xf>
    <xf numFmtId="0" fontId="11" fillId="7" borderId="4" xfId="0" applyFont="1" applyFill="1" applyBorder="1" applyAlignment="1">
      <alignment horizontal="center" vertical="center" textRotation="255"/>
    </xf>
    <xf numFmtId="0" fontId="11" fillId="8" borderId="4" xfId="0" applyFont="1" applyFill="1" applyBorder="1" applyAlignment="1">
      <alignment horizontal="center" vertical="center" textRotation="255"/>
    </xf>
    <xf numFmtId="164" fontId="11" fillId="9" borderId="4" xfId="0" applyNumberFormat="1" applyFont="1" applyFill="1" applyBorder="1" applyAlignment="1">
      <alignment horizontal="center" vertical="center" textRotation="255"/>
    </xf>
    <xf numFmtId="164" fontId="17" fillId="10" borderId="8" xfId="0" applyNumberFormat="1" applyFont="1" applyFill="1" applyBorder="1" applyAlignment="1" applyProtection="1">
      <alignment horizontal="center" vertical="top" wrapText="1"/>
      <protection locked="0"/>
    </xf>
    <xf numFmtId="164" fontId="17" fillId="10" borderId="1" xfId="0" applyNumberFormat="1" applyFont="1" applyFill="1" applyBorder="1" applyAlignment="1" applyProtection="1">
      <alignment horizontal="center" vertical="top" wrapText="1"/>
      <protection locked="0"/>
    </xf>
    <xf numFmtId="164" fontId="17" fillId="10" borderId="14" xfId="0" applyNumberFormat="1" applyFont="1" applyFill="1" applyBorder="1" applyAlignment="1" applyProtection="1">
      <alignment horizontal="center" vertical="top" wrapText="1"/>
      <protection locked="0"/>
    </xf>
    <xf numFmtId="10" fontId="0" fillId="0" borderId="0" xfId="1" applyNumberFormat="1" applyFont="1"/>
    <xf numFmtId="0" fontId="15" fillId="0" borderId="0" xfId="0" applyFont="1" applyAlignment="1">
      <alignment horizontal="left" vertical="top"/>
    </xf>
    <xf numFmtId="0" fontId="20" fillId="0" borderId="0" xfId="0" applyFont="1"/>
    <xf numFmtId="0" fontId="15" fillId="5" borderId="1" xfId="0" applyFont="1" applyFill="1" applyBorder="1" applyAlignment="1">
      <alignment horizontal="left" vertical="top" wrapText="1"/>
    </xf>
    <xf numFmtId="0" fontId="21" fillId="5" borderId="1" xfId="0" applyFont="1" applyFill="1" applyBorder="1"/>
    <xf numFmtId="0" fontId="13" fillId="0" borderId="0" xfId="0" applyFont="1" applyAlignment="1">
      <alignment horizontal="left" vertical="top" wrapText="1"/>
    </xf>
    <xf numFmtId="0" fontId="15" fillId="6" borderId="1" xfId="0" applyFont="1" applyFill="1" applyBorder="1" applyAlignment="1">
      <alignment horizontal="left" vertical="top" wrapText="1"/>
    </xf>
    <xf numFmtId="0" fontId="20" fillId="0" borderId="1" xfId="0" applyFont="1" applyBorder="1"/>
    <xf numFmtId="0" fontId="15" fillId="8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D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7603-4813-4958-A353-9F1D6FA92225}">
  <dimension ref="A1:Q26"/>
  <sheetViews>
    <sheetView tabSelected="1" workbookViewId="0">
      <pane xSplit="4" ySplit="4" topLeftCell="E5" activePane="bottomRight" state="frozen"/>
      <selection pane="bottomRight" activeCell="Q14" sqref="Q14"/>
      <selection pane="bottomLeft" activeCell="A5" sqref="A5"/>
      <selection pane="topRight" activeCell="E1" sqref="E1"/>
    </sheetView>
  </sheetViews>
  <sheetFormatPr defaultRowHeight="15"/>
  <cols>
    <col min="1" max="1" width="4" customWidth="1"/>
    <col min="2" max="2" width="26.7109375" customWidth="1"/>
    <col min="3" max="3" width="29.28515625" customWidth="1"/>
    <col min="4" max="4" width="34.7109375" customWidth="1"/>
    <col min="5" max="5" width="5.7109375" style="30" customWidth="1"/>
    <col min="6" max="6" width="34.7109375" customWidth="1"/>
    <col min="7" max="7" width="5.7109375" style="30" customWidth="1"/>
    <col min="8" max="8" width="34.7109375" customWidth="1"/>
    <col min="9" max="9" width="5.7109375" style="30" customWidth="1"/>
    <col min="10" max="10" width="6.7109375" style="30" customWidth="1"/>
    <col min="11" max="11" width="34.7109375" customWidth="1"/>
    <col min="12" max="12" width="17.140625" customWidth="1"/>
    <col min="13" max="13" width="11.5703125" customWidth="1"/>
    <col min="14" max="16" width="5.7109375" style="30" customWidth="1"/>
    <col min="17" max="17" width="6.7109375" style="30" customWidth="1"/>
  </cols>
  <sheetData>
    <row r="1" spans="1:17" ht="19.5">
      <c r="A1" s="5" t="s">
        <v>0</v>
      </c>
    </row>
    <row r="2" spans="1:17" ht="15.75">
      <c r="A2" s="6" t="s">
        <v>1</v>
      </c>
    </row>
    <row r="3" spans="1:17" ht="15.75" thickBot="1">
      <c r="A3" s="1"/>
      <c r="B3" s="1"/>
      <c r="C3" s="1"/>
      <c r="D3" s="1"/>
      <c r="E3" s="31"/>
      <c r="F3" s="1"/>
      <c r="G3" s="31"/>
      <c r="H3" s="1"/>
      <c r="I3" s="31"/>
      <c r="J3" s="35"/>
      <c r="K3" s="1"/>
      <c r="L3" s="1"/>
      <c r="M3" s="1"/>
      <c r="N3" s="31"/>
      <c r="O3" s="31"/>
      <c r="P3" s="31"/>
      <c r="Q3" s="35"/>
    </row>
    <row r="4" spans="1:17" s="4" customFormat="1" ht="57.75" thickBot="1">
      <c r="A4" s="16" t="s">
        <v>2</v>
      </c>
      <c r="B4" s="17" t="s">
        <v>3</v>
      </c>
      <c r="C4" s="17" t="s">
        <v>4</v>
      </c>
      <c r="D4" s="17" t="s">
        <v>5</v>
      </c>
      <c r="E4" s="43" t="s">
        <v>6</v>
      </c>
      <c r="F4" s="17" t="s">
        <v>7</v>
      </c>
      <c r="G4" s="44" t="s">
        <v>8</v>
      </c>
      <c r="H4" s="17" t="s">
        <v>9</v>
      </c>
      <c r="I4" s="45" t="s">
        <v>10</v>
      </c>
      <c r="J4" s="46" t="s">
        <v>11</v>
      </c>
      <c r="K4" s="18" t="s">
        <v>12</v>
      </c>
      <c r="L4" s="21" t="s">
        <v>13</v>
      </c>
      <c r="M4" s="21" t="s">
        <v>14</v>
      </c>
      <c r="N4" s="19" t="s">
        <v>15</v>
      </c>
      <c r="O4" s="19" t="s">
        <v>16</v>
      </c>
      <c r="P4" s="19" t="s">
        <v>17</v>
      </c>
      <c r="Q4" s="20" t="s">
        <v>18</v>
      </c>
    </row>
    <row r="5" spans="1:17" s="28" customFormat="1" ht="48" customHeight="1">
      <c r="A5" s="25">
        <v>1</v>
      </c>
      <c r="B5" s="10" t="s">
        <v>19</v>
      </c>
      <c r="C5" s="11" t="s">
        <v>20</v>
      </c>
      <c r="D5" s="11" t="s">
        <v>21</v>
      </c>
      <c r="E5" s="32">
        <v>8</v>
      </c>
      <c r="F5" s="11" t="s">
        <v>22</v>
      </c>
      <c r="G5" s="32">
        <v>6</v>
      </c>
      <c r="H5" s="11" t="s">
        <v>23</v>
      </c>
      <c r="I5" s="32">
        <v>5</v>
      </c>
      <c r="J5" s="47">
        <f>E5*G5*I5</f>
        <v>240</v>
      </c>
      <c r="K5" s="12" t="s">
        <v>24</v>
      </c>
      <c r="L5" s="11" t="s">
        <v>25</v>
      </c>
      <c r="M5" s="22">
        <v>45736</v>
      </c>
      <c r="N5" s="36">
        <v>6</v>
      </c>
      <c r="O5" s="36">
        <v>3</v>
      </c>
      <c r="P5" s="36">
        <v>3</v>
      </c>
      <c r="Q5" s="37">
        <f>N5*O5*P5</f>
        <v>54</v>
      </c>
    </row>
    <row r="6" spans="1:17" s="28" customFormat="1" ht="30" customHeight="1">
      <c r="A6" s="26">
        <v>2</v>
      </c>
      <c r="B6" s="7" t="s">
        <v>26</v>
      </c>
      <c r="C6" s="8" t="s">
        <v>27</v>
      </c>
      <c r="D6" s="8" t="s">
        <v>28</v>
      </c>
      <c r="E6" s="33">
        <v>7</v>
      </c>
      <c r="F6" s="8" t="s">
        <v>29</v>
      </c>
      <c r="G6" s="33">
        <v>6</v>
      </c>
      <c r="H6" s="8" t="s">
        <v>30</v>
      </c>
      <c r="I6" s="33">
        <v>4</v>
      </c>
      <c r="J6" s="48">
        <f t="shared" ref="J6:J16" si="0">E6*G6*I6</f>
        <v>168</v>
      </c>
      <c r="K6" s="9" t="s">
        <v>31</v>
      </c>
      <c r="L6" s="8" t="s">
        <v>32</v>
      </c>
      <c r="M6" s="23">
        <v>45730</v>
      </c>
      <c r="N6" s="38">
        <v>5</v>
      </c>
      <c r="O6" s="38">
        <v>3</v>
      </c>
      <c r="P6" s="38">
        <v>3</v>
      </c>
      <c r="Q6" s="39">
        <f t="shared" ref="Q6:Q24" si="1">N6*O6*P6</f>
        <v>45</v>
      </c>
    </row>
    <row r="7" spans="1:17" s="28" customFormat="1" ht="30" customHeight="1">
      <c r="A7" s="26">
        <v>3</v>
      </c>
      <c r="B7" s="7" t="s">
        <v>33</v>
      </c>
      <c r="C7" s="8" t="s">
        <v>34</v>
      </c>
      <c r="D7" s="8" t="s">
        <v>35</v>
      </c>
      <c r="E7" s="33">
        <v>7</v>
      </c>
      <c r="F7" s="8" t="s">
        <v>36</v>
      </c>
      <c r="G7" s="33">
        <v>5</v>
      </c>
      <c r="H7" s="8" t="s">
        <v>37</v>
      </c>
      <c r="I7" s="33">
        <v>5</v>
      </c>
      <c r="J7" s="48">
        <f t="shared" si="0"/>
        <v>175</v>
      </c>
      <c r="K7" s="9" t="s">
        <v>38</v>
      </c>
      <c r="L7" s="8" t="s">
        <v>39</v>
      </c>
      <c r="M7" s="23">
        <v>45730</v>
      </c>
      <c r="N7" s="38">
        <v>5</v>
      </c>
      <c r="O7" s="38">
        <v>3</v>
      </c>
      <c r="P7" s="38">
        <v>3</v>
      </c>
      <c r="Q7" s="39">
        <f t="shared" si="1"/>
        <v>45</v>
      </c>
    </row>
    <row r="8" spans="1:17" s="28" customFormat="1" ht="30" customHeight="1">
      <c r="A8" s="26">
        <v>4</v>
      </c>
      <c r="B8" s="7" t="s">
        <v>40</v>
      </c>
      <c r="C8" s="8" t="s">
        <v>41</v>
      </c>
      <c r="D8" s="8" t="s">
        <v>42</v>
      </c>
      <c r="E8" s="33">
        <v>9</v>
      </c>
      <c r="F8" s="8" t="s">
        <v>43</v>
      </c>
      <c r="G8" s="33">
        <v>6</v>
      </c>
      <c r="H8" s="8" t="s">
        <v>44</v>
      </c>
      <c r="I8" s="33">
        <v>5</v>
      </c>
      <c r="J8" s="48">
        <f t="shared" si="0"/>
        <v>270</v>
      </c>
      <c r="K8" s="9" t="s">
        <v>45</v>
      </c>
      <c r="L8" s="8" t="s">
        <v>25</v>
      </c>
      <c r="M8" s="23">
        <v>45723</v>
      </c>
      <c r="N8" s="38">
        <v>6</v>
      </c>
      <c r="O8" s="38">
        <v>3</v>
      </c>
      <c r="P8" s="38">
        <v>3</v>
      </c>
      <c r="Q8" s="39">
        <f t="shared" si="1"/>
        <v>54</v>
      </c>
    </row>
    <row r="9" spans="1:17" s="28" customFormat="1" ht="43.5" customHeight="1">
      <c r="A9" s="26">
        <v>5</v>
      </c>
      <c r="B9" s="7" t="s">
        <v>46</v>
      </c>
      <c r="C9" s="8" t="s">
        <v>47</v>
      </c>
      <c r="D9" s="8" t="s">
        <v>48</v>
      </c>
      <c r="E9" s="33">
        <v>9</v>
      </c>
      <c r="F9" s="8" t="s">
        <v>49</v>
      </c>
      <c r="G9" s="33">
        <v>5</v>
      </c>
      <c r="H9" s="8" t="s">
        <v>50</v>
      </c>
      <c r="I9" s="33">
        <v>4</v>
      </c>
      <c r="J9" s="48">
        <f t="shared" si="0"/>
        <v>180</v>
      </c>
      <c r="K9" s="9" t="s">
        <v>51</v>
      </c>
      <c r="L9" s="8" t="s">
        <v>52</v>
      </c>
      <c r="M9" s="23">
        <v>45736</v>
      </c>
      <c r="N9" s="38">
        <v>8</v>
      </c>
      <c r="O9" s="38">
        <v>3</v>
      </c>
      <c r="P9" s="38">
        <v>3</v>
      </c>
      <c r="Q9" s="39">
        <f t="shared" si="1"/>
        <v>72</v>
      </c>
    </row>
    <row r="10" spans="1:17" s="28" customFormat="1" ht="30" customHeight="1">
      <c r="A10" s="26">
        <v>6</v>
      </c>
      <c r="B10" s="7" t="s">
        <v>53</v>
      </c>
      <c r="C10" s="8" t="s">
        <v>54</v>
      </c>
      <c r="D10" s="8" t="s">
        <v>55</v>
      </c>
      <c r="E10" s="33">
        <v>9</v>
      </c>
      <c r="F10" s="8" t="s">
        <v>56</v>
      </c>
      <c r="G10" s="33">
        <v>5</v>
      </c>
      <c r="H10" s="8" t="s">
        <v>57</v>
      </c>
      <c r="I10" s="33">
        <v>4</v>
      </c>
      <c r="J10" s="48">
        <f t="shared" si="0"/>
        <v>180</v>
      </c>
      <c r="K10" s="9" t="s">
        <v>58</v>
      </c>
      <c r="L10" s="8" t="s">
        <v>59</v>
      </c>
      <c r="M10" s="23">
        <v>45730</v>
      </c>
      <c r="N10" s="38">
        <v>7</v>
      </c>
      <c r="O10" s="38">
        <v>3</v>
      </c>
      <c r="P10" s="38">
        <v>3</v>
      </c>
      <c r="Q10" s="39">
        <f t="shared" si="1"/>
        <v>63</v>
      </c>
    </row>
    <row r="11" spans="1:17" s="28" customFormat="1" ht="30" customHeight="1">
      <c r="A11" s="26">
        <v>7</v>
      </c>
      <c r="B11" s="7" t="s">
        <v>60</v>
      </c>
      <c r="C11" s="8" t="s">
        <v>61</v>
      </c>
      <c r="D11" s="8" t="s">
        <v>62</v>
      </c>
      <c r="E11" s="33">
        <v>7</v>
      </c>
      <c r="F11" s="8" t="s">
        <v>63</v>
      </c>
      <c r="G11" s="33">
        <v>5</v>
      </c>
      <c r="H11" s="8" t="s">
        <v>64</v>
      </c>
      <c r="I11" s="33">
        <v>4</v>
      </c>
      <c r="J11" s="48">
        <f t="shared" si="0"/>
        <v>140</v>
      </c>
      <c r="K11" s="9" t="s">
        <v>65</v>
      </c>
      <c r="L11" s="8" t="s">
        <v>66</v>
      </c>
      <c r="M11" s="23">
        <v>45736</v>
      </c>
      <c r="N11" s="38">
        <v>5</v>
      </c>
      <c r="O11" s="38">
        <v>3</v>
      </c>
      <c r="P11" s="38">
        <v>3</v>
      </c>
      <c r="Q11" s="39">
        <f t="shared" si="1"/>
        <v>45</v>
      </c>
    </row>
    <row r="12" spans="1:17" s="28" customFormat="1" ht="44.25" customHeight="1">
      <c r="A12" s="26">
        <v>8</v>
      </c>
      <c r="B12" s="7" t="s">
        <v>67</v>
      </c>
      <c r="C12" s="8" t="s">
        <v>68</v>
      </c>
      <c r="D12" s="8" t="s">
        <v>69</v>
      </c>
      <c r="E12" s="33">
        <v>8</v>
      </c>
      <c r="F12" s="8" t="s">
        <v>70</v>
      </c>
      <c r="G12" s="33">
        <v>5</v>
      </c>
      <c r="H12" s="8" t="s">
        <v>71</v>
      </c>
      <c r="I12" s="33">
        <v>4</v>
      </c>
      <c r="J12" s="48">
        <f>E12*G12*I12</f>
        <v>160</v>
      </c>
      <c r="K12" s="9" t="s">
        <v>72</v>
      </c>
      <c r="L12" s="8" t="s">
        <v>73</v>
      </c>
      <c r="M12" s="23">
        <v>45743</v>
      </c>
      <c r="N12" s="38">
        <v>4</v>
      </c>
      <c r="O12" s="38">
        <v>3</v>
      </c>
      <c r="P12" s="38">
        <v>3</v>
      </c>
      <c r="Q12" s="39">
        <f t="shared" si="1"/>
        <v>36</v>
      </c>
    </row>
    <row r="13" spans="1:17" s="28" customFormat="1" ht="30" customHeight="1">
      <c r="A13" s="26">
        <v>9</v>
      </c>
      <c r="B13" s="7" t="s">
        <v>74</v>
      </c>
      <c r="C13" s="8" t="s">
        <v>75</v>
      </c>
      <c r="D13" s="8" t="s">
        <v>76</v>
      </c>
      <c r="E13" s="33">
        <v>8</v>
      </c>
      <c r="F13" s="8" t="s">
        <v>77</v>
      </c>
      <c r="G13" s="33">
        <v>6</v>
      </c>
      <c r="H13" s="8" t="s">
        <v>78</v>
      </c>
      <c r="I13" s="33">
        <v>5</v>
      </c>
      <c r="J13" s="48">
        <f t="shared" si="0"/>
        <v>240</v>
      </c>
      <c r="K13" s="9" t="s">
        <v>79</v>
      </c>
      <c r="L13" s="8" t="s">
        <v>80</v>
      </c>
      <c r="M13" s="23">
        <v>45743</v>
      </c>
      <c r="N13" s="38">
        <v>7</v>
      </c>
      <c r="O13" s="38">
        <v>3</v>
      </c>
      <c r="P13" s="38">
        <v>3</v>
      </c>
      <c r="Q13" s="39">
        <f t="shared" si="1"/>
        <v>63</v>
      </c>
    </row>
    <row r="14" spans="1:17" s="28" customFormat="1" ht="39.75" customHeight="1">
      <c r="A14" s="26">
        <v>10</v>
      </c>
      <c r="B14" s="7" t="s">
        <v>81</v>
      </c>
      <c r="C14" s="8" t="s">
        <v>82</v>
      </c>
      <c r="D14" s="8" t="s">
        <v>83</v>
      </c>
      <c r="E14" s="33">
        <v>8</v>
      </c>
      <c r="F14" s="8" t="s">
        <v>84</v>
      </c>
      <c r="G14" s="33">
        <v>6</v>
      </c>
      <c r="H14" s="8" t="s">
        <v>85</v>
      </c>
      <c r="I14" s="33">
        <v>5</v>
      </c>
      <c r="J14" s="48">
        <f t="shared" si="0"/>
        <v>240</v>
      </c>
      <c r="K14" s="9" t="s">
        <v>86</v>
      </c>
      <c r="L14" s="8" t="s">
        <v>87</v>
      </c>
      <c r="M14" s="23">
        <v>45736</v>
      </c>
      <c r="N14" s="38">
        <v>5</v>
      </c>
      <c r="O14" s="38">
        <v>3</v>
      </c>
      <c r="P14" s="38">
        <v>3</v>
      </c>
      <c r="Q14" s="39">
        <f t="shared" si="1"/>
        <v>45</v>
      </c>
    </row>
    <row r="15" spans="1:17" s="28" customFormat="1" ht="30" customHeight="1">
      <c r="A15" s="26">
        <v>11</v>
      </c>
      <c r="B15" s="7"/>
      <c r="C15" s="8"/>
      <c r="D15" s="8"/>
      <c r="E15" s="33"/>
      <c r="F15" s="8"/>
      <c r="G15" s="33"/>
      <c r="H15" s="8"/>
      <c r="I15" s="33"/>
      <c r="J15" s="48">
        <f t="shared" si="0"/>
        <v>0</v>
      </c>
      <c r="K15" s="9"/>
      <c r="L15" s="8"/>
      <c r="M15" s="23"/>
      <c r="N15" s="38"/>
      <c r="O15" s="38"/>
      <c r="P15" s="38"/>
      <c r="Q15" s="39">
        <f t="shared" si="1"/>
        <v>0</v>
      </c>
    </row>
    <row r="16" spans="1:17" s="28" customFormat="1" ht="30" customHeight="1">
      <c r="A16" s="26">
        <v>12</v>
      </c>
      <c r="B16" s="7"/>
      <c r="C16" s="8"/>
      <c r="D16" s="8"/>
      <c r="E16" s="33"/>
      <c r="F16" s="8"/>
      <c r="G16" s="33"/>
      <c r="H16" s="8"/>
      <c r="I16" s="33"/>
      <c r="J16" s="48">
        <f t="shared" si="0"/>
        <v>0</v>
      </c>
      <c r="K16" s="9"/>
      <c r="L16" s="8"/>
      <c r="M16" s="23"/>
      <c r="N16" s="38"/>
      <c r="O16" s="38"/>
      <c r="P16" s="38"/>
      <c r="Q16" s="39">
        <f t="shared" si="1"/>
        <v>0</v>
      </c>
    </row>
    <row r="17" spans="1:17" s="29" customFormat="1" ht="30" customHeight="1">
      <c r="A17" s="26">
        <v>13</v>
      </c>
      <c r="B17" s="7"/>
      <c r="C17" s="8"/>
      <c r="D17" s="8"/>
      <c r="E17" s="33"/>
      <c r="F17" s="8"/>
      <c r="G17" s="33"/>
      <c r="H17" s="8"/>
      <c r="I17" s="33"/>
      <c r="J17" s="48">
        <f t="shared" ref="J17:J24" si="2">E17*G17*I17</f>
        <v>0</v>
      </c>
      <c r="K17" s="9"/>
      <c r="L17" s="8"/>
      <c r="M17" s="23"/>
      <c r="N17" s="38"/>
      <c r="O17" s="38"/>
      <c r="P17" s="38"/>
      <c r="Q17" s="39">
        <f t="shared" si="1"/>
        <v>0</v>
      </c>
    </row>
    <row r="18" spans="1:17" s="29" customFormat="1" ht="30" customHeight="1">
      <c r="A18" s="26">
        <v>14</v>
      </c>
      <c r="B18" s="7"/>
      <c r="C18" s="8"/>
      <c r="D18" s="8"/>
      <c r="E18" s="33"/>
      <c r="F18" s="8"/>
      <c r="G18" s="33"/>
      <c r="H18" s="8"/>
      <c r="I18" s="33"/>
      <c r="J18" s="48">
        <f t="shared" si="2"/>
        <v>0</v>
      </c>
      <c r="K18" s="9"/>
      <c r="L18" s="8"/>
      <c r="M18" s="23"/>
      <c r="N18" s="38"/>
      <c r="O18" s="38"/>
      <c r="P18" s="38"/>
      <c r="Q18" s="39">
        <f t="shared" si="1"/>
        <v>0</v>
      </c>
    </row>
    <row r="19" spans="1:17" s="29" customFormat="1" ht="30" customHeight="1">
      <c r="A19" s="26">
        <v>15</v>
      </c>
      <c r="B19" s="7"/>
      <c r="C19" s="8"/>
      <c r="D19" s="8"/>
      <c r="E19" s="33"/>
      <c r="F19" s="8"/>
      <c r="G19" s="33"/>
      <c r="H19" s="8"/>
      <c r="I19" s="33"/>
      <c r="J19" s="48">
        <f t="shared" si="2"/>
        <v>0</v>
      </c>
      <c r="K19" s="9"/>
      <c r="L19" s="8"/>
      <c r="M19" s="23"/>
      <c r="N19" s="38"/>
      <c r="O19" s="38"/>
      <c r="P19" s="38"/>
      <c r="Q19" s="39">
        <f t="shared" si="1"/>
        <v>0</v>
      </c>
    </row>
    <row r="20" spans="1:17" s="29" customFormat="1" ht="30" customHeight="1">
      <c r="A20" s="26">
        <v>16</v>
      </c>
      <c r="B20" s="7"/>
      <c r="C20" s="8"/>
      <c r="D20" s="8"/>
      <c r="E20" s="33"/>
      <c r="F20" s="8"/>
      <c r="G20" s="33"/>
      <c r="H20" s="8"/>
      <c r="I20" s="33"/>
      <c r="J20" s="48">
        <f t="shared" si="2"/>
        <v>0</v>
      </c>
      <c r="K20" s="9"/>
      <c r="L20" s="8"/>
      <c r="M20" s="23"/>
      <c r="N20" s="38"/>
      <c r="O20" s="38"/>
      <c r="P20" s="38"/>
      <c r="Q20" s="39">
        <f t="shared" si="1"/>
        <v>0</v>
      </c>
    </row>
    <row r="21" spans="1:17" s="29" customFormat="1" ht="30" customHeight="1">
      <c r="A21" s="26">
        <v>17</v>
      </c>
      <c r="B21" s="7"/>
      <c r="C21" s="8"/>
      <c r="D21" s="8"/>
      <c r="E21" s="33"/>
      <c r="F21" s="8"/>
      <c r="G21" s="33"/>
      <c r="H21" s="8"/>
      <c r="I21" s="33"/>
      <c r="J21" s="48">
        <f t="shared" si="2"/>
        <v>0</v>
      </c>
      <c r="K21" s="9"/>
      <c r="L21" s="8"/>
      <c r="M21" s="23"/>
      <c r="N21" s="38"/>
      <c r="O21" s="38"/>
      <c r="P21" s="38"/>
      <c r="Q21" s="39">
        <f t="shared" si="1"/>
        <v>0</v>
      </c>
    </row>
    <row r="22" spans="1:17" s="29" customFormat="1" ht="30" customHeight="1">
      <c r="A22" s="26">
        <v>18</v>
      </c>
      <c r="B22" s="7"/>
      <c r="C22" s="8"/>
      <c r="D22" s="8"/>
      <c r="E22" s="33"/>
      <c r="F22" s="8"/>
      <c r="G22" s="33"/>
      <c r="H22" s="8"/>
      <c r="I22" s="33"/>
      <c r="J22" s="48">
        <f t="shared" si="2"/>
        <v>0</v>
      </c>
      <c r="K22" s="9"/>
      <c r="L22" s="8"/>
      <c r="M22" s="23"/>
      <c r="N22" s="38"/>
      <c r="O22" s="38"/>
      <c r="P22" s="38"/>
      <c r="Q22" s="39">
        <f t="shared" si="1"/>
        <v>0</v>
      </c>
    </row>
    <row r="23" spans="1:17" s="29" customFormat="1" ht="30" customHeight="1">
      <c r="A23" s="26">
        <v>19</v>
      </c>
      <c r="B23" s="7"/>
      <c r="C23" s="8"/>
      <c r="D23" s="8"/>
      <c r="E23" s="33"/>
      <c r="F23" s="8"/>
      <c r="G23" s="33"/>
      <c r="H23" s="8"/>
      <c r="I23" s="33"/>
      <c r="J23" s="48">
        <f t="shared" si="2"/>
        <v>0</v>
      </c>
      <c r="K23" s="9"/>
      <c r="L23" s="8"/>
      <c r="M23" s="23"/>
      <c r="N23" s="38"/>
      <c r="O23" s="38"/>
      <c r="P23" s="38"/>
      <c r="Q23" s="39">
        <f t="shared" si="1"/>
        <v>0</v>
      </c>
    </row>
    <row r="24" spans="1:17" s="29" customFormat="1" ht="30" customHeight="1" thickBot="1">
      <c r="A24" s="27">
        <v>20</v>
      </c>
      <c r="B24" s="13"/>
      <c r="C24" s="14"/>
      <c r="D24" s="14"/>
      <c r="E24" s="34"/>
      <c r="F24" s="14"/>
      <c r="G24" s="34"/>
      <c r="H24" s="14"/>
      <c r="I24" s="34"/>
      <c r="J24" s="49">
        <f t="shared" si="2"/>
        <v>0</v>
      </c>
      <c r="K24" s="15"/>
      <c r="L24" s="14"/>
      <c r="M24" s="24"/>
      <c r="N24" s="40"/>
      <c r="O24" s="40"/>
      <c r="P24" s="40"/>
      <c r="Q24" s="41">
        <f t="shared" si="1"/>
        <v>0</v>
      </c>
    </row>
    <row r="26" spans="1:17">
      <c r="B26" s="42"/>
    </row>
  </sheetData>
  <autoFilter ref="A4:S4" xr:uid="{B1597603-4813-4958-A353-9F1D6FA92225}"/>
  <dataValidations disablePrompts="1" count="1">
    <dataValidation type="whole" allowBlank="1" showInputMessage="1" showErrorMessage="1" sqref="G5:G24 I5:I24 N5:P24 E5:E24" xr:uid="{0BF1AC8B-D45F-4EB4-A224-F3DF43358C47}">
      <formula1>1</formula1>
      <formula2>10</formula2>
    </dataValidation>
  </dataValidations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A27A-6159-4D69-85D6-8D4341051B94}">
  <dimension ref="A1:D49"/>
  <sheetViews>
    <sheetView workbookViewId="0">
      <selection activeCell="B43" sqref="B43"/>
    </sheetView>
  </sheetViews>
  <sheetFormatPr defaultRowHeight="15"/>
  <cols>
    <col min="1" max="1" width="8.28515625" customWidth="1"/>
    <col min="2" max="2" width="80" customWidth="1"/>
  </cols>
  <sheetData>
    <row r="1" spans="1:2">
      <c r="A1" s="59" t="s">
        <v>88</v>
      </c>
    </row>
    <row r="2" spans="1:2">
      <c r="A2" s="59" t="s">
        <v>89</v>
      </c>
    </row>
    <row r="3" spans="1:2">
      <c r="A3" s="2"/>
    </row>
    <row r="4" spans="1:2">
      <c r="A4" s="51" t="s">
        <v>90</v>
      </c>
      <c r="B4" s="52"/>
    </row>
    <row r="5" spans="1:2" ht="25.5">
      <c r="A5" s="53" t="s">
        <v>91</v>
      </c>
      <c r="B5" s="54" t="s">
        <v>92</v>
      </c>
    </row>
    <row r="6" spans="1:2">
      <c r="A6" s="8">
        <v>1</v>
      </c>
      <c r="B6" s="8" t="s">
        <v>93</v>
      </c>
    </row>
    <row r="7" spans="1:2">
      <c r="A7" s="8">
        <v>2</v>
      </c>
      <c r="B7" s="8" t="s">
        <v>94</v>
      </c>
    </row>
    <row r="8" spans="1:2">
      <c r="A8" s="8">
        <v>3</v>
      </c>
      <c r="B8" s="8" t="s">
        <v>95</v>
      </c>
    </row>
    <row r="9" spans="1:2">
      <c r="A9" s="8">
        <v>4</v>
      </c>
      <c r="B9" s="8" t="s">
        <v>96</v>
      </c>
    </row>
    <row r="10" spans="1:2">
      <c r="A10" s="8">
        <v>5</v>
      </c>
      <c r="B10" s="8" t="s">
        <v>97</v>
      </c>
    </row>
    <row r="11" spans="1:2">
      <c r="A11" s="8">
        <v>6</v>
      </c>
      <c r="B11" s="8" t="s">
        <v>98</v>
      </c>
    </row>
    <row r="12" spans="1:2">
      <c r="A12" s="8">
        <v>7</v>
      </c>
      <c r="B12" s="8" t="s">
        <v>99</v>
      </c>
    </row>
    <row r="13" spans="1:2">
      <c r="A13" s="8">
        <v>8</v>
      </c>
      <c r="B13" s="8" t="s">
        <v>100</v>
      </c>
    </row>
    <row r="14" spans="1:2">
      <c r="A14" s="8">
        <v>9</v>
      </c>
      <c r="B14" s="8" t="s">
        <v>101</v>
      </c>
    </row>
    <row r="15" spans="1:2">
      <c r="A15" s="8">
        <v>10</v>
      </c>
      <c r="B15" s="8" t="s">
        <v>102</v>
      </c>
    </row>
    <row r="16" spans="1:2" ht="30" customHeight="1">
      <c r="A16" s="52"/>
      <c r="B16" s="55"/>
    </row>
    <row r="17" spans="1:4">
      <c r="A17" s="55"/>
      <c r="B17" s="52"/>
    </row>
    <row r="18" spans="1:4">
      <c r="A18" s="51" t="s">
        <v>103</v>
      </c>
      <c r="B18" s="52"/>
    </row>
    <row r="19" spans="1:4" ht="25.5">
      <c r="A19" s="56" t="s">
        <v>91</v>
      </c>
      <c r="B19" s="56" t="s">
        <v>92</v>
      </c>
    </row>
    <row r="20" spans="1:4">
      <c r="A20" s="8">
        <v>1</v>
      </c>
      <c r="B20" s="57" t="s">
        <v>104</v>
      </c>
    </row>
    <row r="21" spans="1:4">
      <c r="A21" s="8">
        <v>2</v>
      </c>
      <c r="B21" s="57" t="s">
        <v>105</v>
      </c>
      <c r="D21" s="50"/>
    </row>
    <row r="22" spans="1:4">
      <c r="A22" s="8">
        <v>3</v>
      </c>
      <c r="B22" s="57" t="s">
        <v>106</v>
      </c>
    </row>
    <row r="23" spans="1:4">
      <c r="A23" s="8">
        <v>4</v>
      </c>
      <c r="B23" s="57" t="s">
        <v>107</v>
      </c>
    </row>
    <row r="24" spans="1:4">
      <c r="A24" s="8">
        <v>5</v>
      </c>
      <c r="B24" s="57" t="s">
        <v>108</v>
      </c>
    </row>
    <row r="25" spans="1:4">
      <c r="A25" s="8">
        <v>6</v>
      </c>
      <c r="B25" s="57" t="s">
        <v>109</v>
      </c>
    </row>
    <row r="26" spans="1:4">
      <c r="A26" s="8">
        <v>7</v>
      </c>
      <c r="B26" s="57" t="s">
        <v>110</v>
      </c>
    </row>
    <row r="27" spans="1:4">
      <c r="A27" s="8">
        <v>8</v>
      </c>
      <c r="B27" s="57" t="s">
        <v>111</v>
      </c>
    </row>
    <row r="28" spans="1:4">
      <c r="A28" s="8">
        <v>9</v>
      </c>
      <c r="B28" s="57" t="s">
        <v>112</v>
      </c>
    </row>
    <row r="29" spans="1:4">
      <c r="A29" s="8">
        <v>10</v>
      </c>
      <c r="B29" s="57" t="s">
        <v>113</v>
      </c>
    </row>
    <row r="30" spans="1:4">
      <c r="A30" s="55"/>
      <c r="B30" s="52"/>
    </row>
    <row r="31" spans="1:4">
      <c r="A31" s="51" t="s">
        <v>114</v>
      </c>
      <c r="B31" s="52"/>
    </row>
    <row r="32" spans="1:4" ht="25.5">
      <c r="A32" s="58" t="s">
        <v>91</v>
      </c>
      <c r="B32" s="58" t="s">
        <v>92</v>
      </c>
    </row>
    <row r="33" spans="1:2">
      <c r="A33" s="8">
        <v>1</v>
      </c>
      <c r="B33" s="8" t="s">
        <v>115</v>
      </c>
    </row>
    <row r="34" spans="1:2">
      <c r="A34" s="8">
        <v>2</v>
      </c>
      <c r="B34" s="8" t="s">
        <v>100</v>
      </c>
    </row>
    <row r="35" spans="1:2">
      <c r="A35" s="8">
        <v>3</v>
      </c>
      <c r="B35" s="8" t="s">
        <v>99</v>
      </c>
    </row>
    <row r="36" spans="1:2">
      <c r="A36" s="8">
        <v>4</v>
      </c>
      <c r="B36" s="8" t="s">
        <v>116</v>
      </c>
    </row>
    <row r="37" spans="1:2">
      <c r="A37" s="8">
        <v>5</v>
      </c>
      <c r="B37" s="8" t="s">
        <v>117</v>
      </c>
    </row>
    <row r="38" spans="1:2">
      <c r="A38" s="8">
        <v>6</v>
      </c>
      <c r="B38" s="8" t="s">
        <v>118</v>
      </c>
    </row>
    <row r="39" spans="1:2">
      <c r="A39" s="8">
        <v>7</v>
      </c>
      <c r="B39" s="8" t="s">
        <v>97</v>
      </c>
    </row>
    <row r="40" spans="1:2">
      <c r="A40" s="8">
        <v>8</v>
      </c>
      <c r="B40" s="8" t="s">
        <v>105</v>
      </c>
    </row>
    <row r="41" spans="1:2">
      <c r="A41" s="8">
        <v>9</v>
      </c>
      <c r="B41" s="8" t="s">
        <v>119</v>
      </c>
    </row>
    <row r="42" spans="1:2">
      <c r="A42" s="8">
        <v>10</v>
      </c>
      <c r="B42" s="8" t="s">
        <v>120</v>
      </c>
    </row>
    <row r="43" spans="1:2">
      <c r="A43" s="2"/>
    </row>
    <row r="44" spans="1:2">
      <c r="A44" s="3"/>
    </row>
    <row r="45" spans="1:2">
      <c r="A45" s="2"/>
    </row>
    <row r="47" spans="1:2">
      <c r="A47" s="2"/>
    </row>
    <row r="48" spans="1:2">
      <c r="A48" s="2"/>
    </row>
    <row r="49" spans="1:1">
      <c r="A49" s="2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nelso336-lt1</dc:creator>
  <cp:keywords/>
  <dc:description/>
  <cp:lastModifiedBy>Iyer, Sankaran Suresh</cp:lastModifiedBy>
  <cp:revision/>
  <dcterms:created xsi:type="dcterms:W3CDTF">2022-06-24T13:55:16Z</dcterms:created>
  <dcterms:modified xsi:type="dcterms:W3CDTF">2025-04-29T02:48:49Z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2025-03-11T16:38:34Z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5bbd2205-ce2f-49df-8c45-90dbfffa40d6</vt:lpwstr>
  </property>
  <property fmtid="{D5CDD505-2E9C-101B-9397-08002B2CF9AE}" pid="8" name="MSIP_Label_4044bd30-2ed7-4c9d-9d12-46200872a97b_ContentBits">
    <vt:lpwstr>0</vt:lpwstr>
  </property>
  <property fmtid="{D5CDD505-2E9C-101B-9397-08002B2CF9AE}" pid="9" name="MSIP_Label_4044bd30-2ed7-4c9d-9d12-46200872a97b_Tag">
    <vt:lpwstr>10, 3, 0, 2</vt:lpwstr>
  </property>
</Properties>
</file>