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codeName="{A63ED3A1-9429-3D75-F2AA-CA7E51A8F3A1}"/>
  <workbookPr showInkAnnotation="0" codeName="ThisWorkbook" defaultThemeVersion="124226"/>
  <mc:AlternateContent xmlns:mc="http://schemas.openxmlformats.org/markup-compatibility/2006">
    <mc:Choice Requires="x15">
      <x15ac:absPath xmlns:x15ac="http://schemas.microsoft.com/office/spreadsheetml/2010/11/ac" url="/Users/negrito55/Desktop/"/>
    </mc:Choice>
  </mc:AlternateContent>
  <xr:revisionPtr revIDLastSave="0" documentId="13_ncr:1_{EECD507D-E85D-DD49-9401-CB1721C576E7}" xr6:coauthVersionLast="47" xr6:coauthVersionMax="47" xr10:uidLastSave="{00000000-0000-0000-0000-000000000000}"/>
  <bookViews>
    <workbookView xWindow="0" yWindow="500" windowWidth="21820" windowHeight="1368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3 T6" sheetId="24" r:id="rId10"/>
    <sheet name="F-AC-13 T7" sheetId="25" r:id="rId11"/>
    <sheet name="F-AC-14" sheetId="16" r:id="rId12"/>
  </sheets>
  <definedNames>
    <definedName name="_xlnm.Print_Area" localSheetId="11">'F-AC-14'!$A$1:$AE$35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 name="_xlnm.Print_Titles" localSheetId="10">'F-AC-13 T7'!$1:$14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 i="16" l="1"/>
  <c r="C129" i="25"/>
  <c r="C128" i="25"/>
  <c r="C117" i="25"/>
  <c r="C116" i="25"/>
  <c r="C115" i="25"/>
  <c r="C114" i="25"/>
  <c r="E13" i="25"/>
  <c r="Q12" i="25"/>
  <c r="E12" i="25"/>
  <c r="C129" i="24"/>
  <c r="C128" i="24"/>
  <c r="C117" i="24"/>
  <c r="C116" i="24"/>
  <c r="C115" i="24"/>
  <c r="C114" i="24"/>
  <c r="Q12" i="24"/>
  <c r="E13" i="24"/>
  <c r="E12" i="24"/>
  <c r="C129" i="23"/>
  <c r="C128" i="23"/>
  <c r="C117" i="23"/>
  <c r="C116" i="23"/>
  <c r="C115" i="23"/>
  <c r="C114" i="23"/>
  <c r="Q12" i="23"/>
  <c r="E13" i="23"/>
  <c r="E12" i="23"/>
  <c r="C129" i="22"/>
  <c r="C128" i="22"/>
  <c r="C117" i="22"/>
  <c r="C116" i="22"/>
  <c r="C115" i="22"/>
  <c r="C114" i="22"/>
  <c r="B24" i="22"/>
  <c r="B27" i="22"/>
  <c r="Q12" i="22"/>
  <c r="E13" i="22"/>
  <c r="E12" i="22"/>
  <c r="C129" i="21"/>
  <c r="C128" i="21"/>
  <c r="C117" i="21"/>
  <c r="C116" i="21"/>
  <c r="C115" i="21"/>
  <c r="C114" i="21"/>
  <c r="C117" i="20"/>
  <c r="C116" i="20"/>
  <c r="C115" i="20"/>
  <c r="C114" i="20"/>
  <c r="C129" i="20" l="1"/>
  <c r="C128" i="20"/>
  <c r="E13" i="20"/>
  <c r="E13" i="21" s="1"/>
  <c r="Q12" i="20"/>
  <c r="Q12" i="21" s="1"/>
  <c r="E12" i="20"/>
  <c r="E12" i="21" s="1"/>
  <c r="B21" i="25" l="1"/>
  <c r="B21" i="23"/>
  <c r="B21" i="22"/>
  <c r="B24" i="20"/>
  <c r="K123" i="25" l="1"/>
  <c r="K123" i="24"/>
  <c r="K123" i="23"/>
  <c r="K123" i="22"/>
  <c r="K123" i="21"/>
  <c r="K123" i="20"/>
  <c r="K123" i="1"/>
  <c r="B27" i="25" l="1"/>
  <c r="B27" i="24"/>
  <c r="B27" i="23"/>
  <c r="B27" i="21"/>
  <c r="B27" i="20"/>
  <c r="B24" i="25"/>
  <c r="B24" i="24"/>
  <c r="B24" i="23"/>
  <c r="B24" i="21"/>
  <c r="B21" i="24"/>
  <c r="B21" i="21"/>
  <c r="B21" i="20"/>
  <c r="B18" i="25"/>
  <c r="B18" i="24"/>
  <c r="B18" i="23"/>
  <c r="B18" i="22"/>
  <c r="B18" i="21"/>
  <c r="B18" i="20"/>
  <c r="G99" i="20" l="1"/>
  <c r="G98" i="20"/>
  <c r="G97" i="20"/>
  <c r="G96" i="20"/>
  <c r="G99" i="25" l="1"/>
  <c r="G98" i="25"/>
  <c r="G97" i="25"/>
  <c r="G96" i="25"/>
  <c r="P92" i="25"/>
  <c r="T76" i="25" s="1"/>
  <c r="O92" i="25"/>
  <c r="T75" i="25" s="1"/>
  <c r="N92" i="25"/>
  <c r="T74" i="25" s="1"/>
  <c r="M92" i="25"/>
  <c r="T73" i="25" s="1"/>
  <c r="L92" i="25"/>
  <c r="T72" i="25" s="1"/>
  <c r="K92" i="25"/>
  <c r="T71" i="25" s="1"/>
  <c r="I92" i="25"/>
  <c r="G99" i="24"/>
  <c r="G98" i="24"/>
  <c r="G97" i="24"/>
  <c r="G96" i="24"/>
  <c r="P92" i="24"/>
  <c r="T76" i="24" s="1"/>
  <c r="O92" i="24"/>
  <c r="T75" i="24" s="1"/>
  <c r="N92" i="24"/>
  <c r="T74" i="24" s="1"/>
  <c r="M92" i="24"/>
  <c r="T73" i="24" s="1"/>
  <c r="L92" i="24"/>
  <c r="T72" i="24" s="1"/>
  <c r="K92" i="24"/>
  <c r="T71" i="24" s="1"/>
  <c r="I92" i="24"/>
  <c r="G99" i="23"/>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<sst xmlns="http://schemas.openxmlformats.org/spreadsheetml/2006/main" count="1431" uniqueCount="445">
  <si>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</si>
  <si>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</si>
  <si>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</si>
  <si>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</si>
  <si>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</si>
  <si>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</si>
  <si>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</si>
  <si>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</si>
  <si>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</si>
  <si>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</si>
  <si>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</si>
  <si>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</si>
  <si>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</si>
  <si>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</si>
  <si>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</si>
  <si>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</si>
  <si>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</si>
  <si>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</si>
  <si>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</si>
  <si>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</si>
  <si>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</si>
  <si>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</si>
  <si>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</si>
  <si>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</si>
  <si>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</si>
  <si>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</si>
  <si>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</si>
  <si>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</si>
  <si>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</si>
  <si>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</si>
  <si>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</si>
  <si>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</si>
  <si>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</si>
  <si>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</si>
  <si>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</si>
  <si>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</si>
  <si>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</si>
  <si>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</si>
  <si>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</si>
  <si>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</si>
  <si>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</si>
  <si>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</si>
  <si>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</si>
  <si>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</si>
  <si>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</si>
  <si>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</si>
  <si>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</si>
  <si>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</si>
  <si>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</si>
  <si>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</si>
  <si>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</si>
  <si>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</si>
  <si>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</si>
  <si>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</si>
  <si>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</si>
  <si>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</si>
  <si>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</si>
  <si>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</si>
  <si>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</si>
  <si>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</si>
  <si>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</si>
  <si>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</si>
  <si>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</si>
  <si>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</si>
  <si>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</si>
  <si>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</si>
  <si>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</si>
  <si>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</si>
  <si>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</si>
  <si>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</si>
  <si>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</si>
  <si>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</si>
  <si>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</si>
  <si>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</si>
  <si>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</si>
  <si>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</si>
  <si>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</si>
  <si>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</si>
  <si>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</si>
  <si>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</si>
  <si>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</si>
  <si>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</si>
  <si>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</si>
  <si>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</si>
  <si>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</si>
  <si>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</si>
  <si>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</si>
  <si>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</si>
  <si>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</si>
  <si>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</si>
  <si>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</si>
  <si>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</si>
  <si>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</si>
  <si>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</si>
  <si>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</si>
  <si>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</si>
  <si>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</si>
  <si>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</si>
  <si>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</si>
  <si>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</si>
  <si>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</si>
  <si>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</si>
  <si>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</si>
  <si>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</si>
  <si>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</si>
  <si>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</si>
  <si>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</si>
  <si>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</si>
  <si>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</si>
  <si>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</si>
  <si>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</si>
  <si>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</si>
  <si>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</si>
  <si>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</si>
  <si>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</si>
  <si>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</si>
  <si>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</si>
  <si>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</si>
  <si>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</si>
  <si>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</si>
  <si>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</si>
  <si>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</si>
  <si>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</si>
  <si>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</si>
  <si>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</si>
  <si>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</si>
  <si>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</si>
  <si>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</si>
  <si>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</si>
  <si>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</si>
  <si>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</si>
  <si>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</si>
  <si>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</si>
  <si>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</si>
  <si>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</si>
  <si>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</si>
  <si>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</si>
  <si>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</si>
  <si>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</si>
  <si>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</si>
  <si>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</si>
  <si>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</si>
  <si>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</si>
  <si>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</si>
  <si>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</si>
  <si>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</si>
  <si>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</si>
  <si>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</si>
  <si>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</si>
  <si>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</si>
  <si>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</si>
  <si>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</si>
  <si>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</si>
  <si>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</si>
  <si>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</si>
  <si>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</si>
  <si>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</si>
  <si>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</si>
  <si>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</si>
  <si>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</si>
  <si>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</si>
  <si>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</si>
  <si>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</si>
  <si>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</si>
  <si>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</si>
  <si>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</si>
  <si>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</si>
  <si>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</si>
  <si>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</si>
  <si>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</si>
  <si>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</si>
  <si>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</si>
  <si>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</si>
  <si>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</si>
  <si>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</si>
  <si>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</si>
  <si>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</si>
  <si>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</si>
  <si>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</si>
  <si>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</si>
  <si>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</si>
  <si>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</si>
  <si>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</si>
  <si>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</si>
  <si>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</si>
  <si>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</si>
  <si>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</si>
  <si>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</si>
  <si>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</si>
  <si>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</si>
  <si>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</si>
  <si>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</si>
  <si>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</si>
  <si>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</si>
  <si>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</si>
  <si>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</si>
  <si>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</si>
  <si>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</si>
  <si>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</si>
  <si>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</si>
  <si>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</si>
  <si>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</si>
  <si>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</si>
  <si>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</si>
  <si>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</si>
  <si>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</si>
  <si>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</si>
  <si>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</si>
  <si>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</si>
  <si>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</si>
  <si>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</si>
  <si>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</si>
  <si>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</si>
  <si>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</si>
  <si>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</si>
  <si>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</si>
  <si>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</si>
  <si>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</si>
  <si>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</si>
  <si>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</si>
  <si>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</si>
  <si>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</si>
  <si>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</si>
  <si>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</si>
  <si>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</si>
  <si>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</si>
  <si>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</si>
  <si>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</si>
  <si>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</si>
  <si>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</si>
  <si>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</si>
  <si>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</si>
  <si>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</si>
  <si>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</si>
  <si>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</si>
  <si>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</si>
  <si>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</si>
  <si>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</si>
  <si>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</si>
  <si>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</si>
  <si>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</si>
  <si>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</si>
  <si>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</si>
  <si>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</si>
  <si>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</si>
  <si>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</si>
  <si>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</si>
  <si>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</si>
  <si>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</si>
  <si>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</si>
  <si>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</si>
  <si>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</si>
  <si>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</si>
  <si>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</si>
  <si>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</si>
  <si>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</si>
  <si>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</si>
  <si>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</si>
  <si>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</si>
  <si>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</si>
  <si>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</si>
  <si>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</si>
  <si>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</si>
  <si>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</si>
  <si>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</si>
  <si>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</si>
  <si>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</si>
  <si>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</si>
  <si>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</si>
  <si>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</si>
  <si>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</si>
  <si>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</si>
  <si>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</si>
  <si>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</si>
  <si>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</si>
  <si>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</si>
  <si>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</si>
  <si>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</si>
  <si>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</si>
  <si>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</si>
  <si>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</si>
  <si>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</si>
  <si>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</si>
  <si>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</si>
  <si>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</si>
  <si>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</si>
  <si>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</si>
  <si>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</si>
  <si>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</si>
  <si>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</si>
  <si>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Estática</t>
  </si>
  <si>
    <t>ICF-1014</t>
  </si>
  <si>
    <t>5</t>
  </si>
  <si>
    <t>7</t>
  </si>
  <si>
    <t>Tercero</t>
  </si>
  <si>
    <t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t>
  </si>
  <si>
    <t>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t>
  </si>
  <si>
    <t>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t>
  </si>
  <si>
    <t>Analiza, modela y resuelve sistemas estáticamente determinados, aplicando los conceptos de equilibrio estático. Determina el centroide, momento de inercia y radio de giro, además conoce el fenómeno d e fricción, para su aplicación en otras asignaturas de la carrera de ingeniería civil.</t>
  </si>
  <si>
    <t>Introducción</t>
  </si>
  <si>
    <t>Aplica los conceptos de vectores y fuerzas en la resolución de problemas.</t>
  </si>
  <si>
    <t>1.- Conocimientos sobre el área de estudio y la profesión.
2.- Capacidad de comunicación oral y escrita.
3.- Capacidad de investigación.
4.- Capacidad crítica y autocrítica.
5.- Capacidad creativa.
6.- Capacidad para identificar, plantear y resolver problemas.
7.- Capacidad de trabajo en equipo.
8.- Habilidades interpersonales.
9.- Compromiso ético.</t>
  </si>
  <si>
    <t>1 Introducción 
1.1 Vectores
1.2 Sistemas de Fuerzas
1.2.1 Conceptos de Fuerza
1.2.2 Descomposición de fuerzas en dos y
tres dimensiones.
1.2.3 Sistemas de fuerzas Concurrentes
1.3 Diagrama de cuerpo libre</t>
  </si>
  <si>
    <t>Pizarron
Plumones para pizarron
Computadora
Proyector</t>
  </si>
  <si>
    <r>
      <rPr>
        <sz val="10"/>
        <color indexed="8"/>
        <rFont val="Calibri"/>
        <family val="2"/>
      </rPr>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r>
  </si>
  <si>
    <t xml:space="preserve">2.- Toma nota de la información proporcionada por el docente, participa en definición de acuerdos y firma contrato de enseñanza-aprendizaje;  Responde a evaluación diagnóstica </t>
  </si>
  <si>
    <t>3.- Retroalimenta evaluación diagnóstica, pide un ensayo de sobre el concepto de vector , su representación y aplicación matemática dentro de la estática.</t>
  </si>
  <si>
    <t xml:space="preserve">4.- Enuncia, discute e investiga el concepto de vector y su aplicación en la representación de conceptos físicos así como los conceptos matemáticos de rector y fuerza dentro de la estática </t>
  </si>
  <si>
    <t>5.- Retroalimenta la discusión sobre el concepto de vector y su aplicación y solicita la realización de un cuadro sinóptico sobre los tipos de fuerzas  y sus efectos en los elementos estructurales.</t>
  </si>
  <si>
    <t>6.- Investiga y construye un cuadro sinóptico de los tipos de fuerzas y sus efectos en los elementos estructurales.</t>
  </si>
  <si>
    <t>7.- Revisa y retroalimenta el cuadro sinóptico, ejemplifica sobre ejemplos de problemas relacionados con fuerzas utilizando el método del paralelogramo, solicita la realización de un problemario.</t>
  </si>
  <si>
    <t>8.- Resuelve problemas relacionados con la adición de fuerzas, utilizando el método del paralelogramo.</t>
  </si>
  <si>
    <t>9.- Revisa el problemario y pide que los alumnos que elaboren un modelo que represente le comportamiento de los cuerpos rígidos a un sistema de fuerzas</t>
  </si>
  <si>
    <t>10.- Elabora modelos que representen el comportamiento de los cuerpos rígidos, sujeto a un sistema de fuerzas.</t>
  </si>
  <si>
    <t xml:space="preserve">11.- Revisa el modelo, y ejemplifica problemas sobre diagrama de cuerpo libre, solicita a los alumnos que elaboren diagramas de cuerpo libre de cuerpos rígidos y partículas. </t>
  </si>
  <si>
    <t>12.- Elaborar diagramas de cuerpo libre de partículas y cuerpos rígidos.</t>
  </si>
  <si>
    <t>13.- Revisa el problemario de los diagramas de cuerpo libre, ejemplifica la descomposición de un vector en dos y tres dimensiones.</t>
  </si>
  <si>
    <t>14.- Descomponen vectores en sus respectivas reacciones en dos y tres dimensiones.</t>
  </si>
  <si>
    <t>15.- Retroalimenta la descomposición de vectores y pide a los alumnos crear hojas de calculo para la solución de problemas vistos en este tema.</t>
  </si>
  <si>
    <t>16.- Elaborar diagramas de cuerpo libre de partículas y cuerpos rígidos.</t>
  </si>
  <si>
    <t>17.- Retroalimenta las hojas de calculo y emplea técnicas para verificar la comprensión del contenido de la unidad.</t>
  </si>
  <si>
    <t xml:space="preserve">18.- realiza hojas de calculo para la solución de problemas vistos en el tema, expone sus dudas y reafirma su conocimientos. </t>
  </si>
  <si>
    <t>19.-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</si>
  <si>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19. Recibe Resultados de evaluación.</t>
  </si>
  <si>
    <t>x</t>
  </si>
  <si>
    <t>Evaluación diagnostica</t>
  </si>
  <si>
    <t>Cuadro Sinoptico</t>
  </si>
  <si>
    <t>Beer, F. P. And Johnston, E. R. Mecánica Vectorial par Ingenieros: Estática. McGraw- Hill.</t>
  </si>
  <si>
    <t>Hibbeler, R. C. Mecánica para ingenieros: Estática. C.E.C.S.A.</t>
  </si>
  <si>
    <t>Meriam, J. L. And Kraige, L. G. Ingeniería Mecánica: Estática. John Wiley &amp; Sons.</t>
  </si>
  <si>
    <t>Huang, T. C. Mecánica para Ingenieros: Estática. Representaciones y Servicios de Ingeniería.</t>
  </si>
  <si>
    <t>PRESIDENTE DE GA. DE ESTRUCTURAS</t>
  </si>
  <si>
    <t>ING. FELIPE DE JESUS MANCILLA ARROLLO</t>
  </si>
  <si>
    <t>Equilibrio de la partícula</t>
  </si>
  <si>
    <t>Comprende las condiciones de equilibrio de una partícula en dos o tres dimensiones, para resolver problemas y elaborar modelos didácticos.</t>
  </si>
  <si>
    <t>1.- Capacidad de aplicar los conocimientos en la práctica.
2.- Conocimientos sobre el área de estudio y la profesión.
3.- Capacidad de comunicación oral y escrita.
4.- Habilidades en el uso de las tecnologías de la información y de la comunicación.
5.- Capacidad de investigación
6.- Capacidad crítica y autocrítica
7.- Capacidad creativa
8.- Capacidad para identificar, plantear y resolver problemas
9.-  Capacidad de trabajo en equipo
10.- Habilidades interpersonales
11.- Habilidad para trabajar en forma autónoma</t>
  </si>
  <si>
    <t>2 Equilibrio de la partícula
2.1 Condiciones para el equilibrio de partículas
2.2 Ecuaciones de equilibrio.
2.3 Resultante de sistemas de fuerzas.</t>
  </si>
  <si>
    <t>1.-Pide a los alumnos la realización de una investigación documental sobre la primera ley de newton</t>
  </si>
  <si>
    <t>2.- Realizar investigación documental acerca de la primera ley de Newton y discutir en clase.</t>
  </si>
  <si>
    <t>3.- Retroalimenta la investigación y pide a los alumnos la realización de una exposición de la investigación anteriormente  realizada.</t>
  </si>
  <si>
    <t>4.- Realiza exposición sobre la segunda ley de newton y sus aplicaciones en la vida real.</t>
  </si>
  <si>
    <t>5.- Revisa la exposición y realiza problemas de diagrama de cuerpo libre enfocados al equilibrio de la partícula.</t>
  </si>
  <si>
    <t>6.- Elaborar modelos simples de equilibrio de partículas, utilizando diagramas de cuerpo libre.</t>
  </si>
  <si>
    <t>7.- Revisa problemario y pide a los alumnos realizar un esquema gráfico, donde identifique los objetos o estructuras que ejemplifiquen el equilibrio de la partícula.</t>
  </si>
  <si>
    <t>8.- A través de un esquema gráfico identifica objetos o estructuras que se puedan modelar con las ecuaciones de equilibrio de la partícula.</t>
  </si>
  <si>
    <t>9.- Retroalimenta el esquema y resuelve ejercicios prácticos sobre el equilibrio de la partícula.</t>
  </si>
  <si>
    <t>10.- Resuelve problemas que involucren el equilibrio de la partícula</t>
  </si>
  <si>
    <t>11.- Revisa problemario y pide a los estudiantes que elaboren un modelo que represente el comportamiento de un cuerpo rígido bajo un sistema de fuerzas.</t>
  </si>
  <si>
    <t>12.- Elaborar modelos que representen el comportamiento de los cuerpos rígidos bajo un sistema de fuerzas.</t>
  </si>
  <si>
    <t>13.- Retroalimenta los modelos presentados y realiza ejemplos del equilibrio a través de hojas de calculo.</t>
  </si>
  <si>
    <t>14.- Utilizar hojas de cálculo para la solución de problemas.</t>
  </si>
  <si>
    <t>15.- Emplea técnicas para verificar la comprensión del contenido de la unidad.</t>
  </si>
  <si>
    <t>16.- Expone dudas y reafirma temáticas de la unidad.</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</si>
  <si>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</si>
  <si>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18. Recibe Resultados de evaluación.</t>
  </si>
  <si>
    <t>Hoja de calculo</t>
  </si>
  <si>
    <t>Resuman</t>
  </si>
  <si>
    <t>Equilirbio del cuerpo rigido</t>
  </si>
  <si>
    <t>Estudia y comprende los conceptos de cuerpos rígidos y los utiliza para resolver problemas de equilibrio de cuerpos sometidos a un sistema de fuerzas.</t>
  </si>
  <si>
    <t xml:space="preserve">  1.-Capacidad de aplicar los conocimientos en la práctica.
  2.- Conocimientos sobre el área de estudio y la profesión.
  3.-Capacidad de comunicación oral y escrita.
  4.-Habilidades en el uso de las tecnologías de la información y de la comunicación.
  5.- Capacidad de investigación.
  6.-Capacidad crítica y autocrítica.
  7.- Capacidad creativa.
  8.-Capacidad para identificar, plantear y resolver problemas.
  9.-Capacidad de trabajo en equipo.
  11.- Habilidades interpersonales.</t>
  </si>
  <si>
    <t>3 Equilibrio del cuerpo rigido
3.1 Condiciones de equilibrio de cuerpos rígidos
3.1.1 Fuerzas internas y externas
3.1.2 Principios de transmisibilidad
3.2 Ecuaciones de equilibro
3.2.1 Ecuaciones de equilibrio para
diferentes sistemas de fuerzas
3.2.2 Momento de una fuerza
3.2.3 Momento de una fuerza respecto a
un eje
3.2.4 Sistemas equivalentes
3.3 Restricciones de un cuerpo rígido</t>
  </si>
  <si>
    <t>1.-Pide a los alumnos realizar una investigación sobre las restricciones de los movimientos que tienen los cuerpos rígidos.</t>
  </si>
  <si>
    <t>2.- Realizar investigación documental de las restricciones al movimiento que tienen los apoyos de los cuerpos rígidos para su discusión en clase.</t>
  </si>
  <si>
    <t>3.- Retroalimente la investigación y realiza ejemplos sobre el principio de transmisibilidad.</t>
  </si>
  <si>
    <t>4.- Resolver problemas en donde se aplique el principio de transmisibilidad de fuerzas en los cuerpos rígidos.</t>
  </si>
  <si>
    <t>5.- Revisa el problemario sobre el principio de transmisibilidad, y realiza ejemplos sobre el equilibrio del cuerpo rígido.</t>
  </si>
  <si>
    <t>6.- Resolver problemas de equilibrio de cuerpos rígidos.</t>
  </si>
  <si>
    <t>7.- Revisa el problemario  sobre el equilibrio del cuerpo rígido, pide ensayo sobre cuerpos encontrados de manera real, significado de las restricciones y reporte fotográfico.</t>
  </si>
  <si>
    <t>8.- Realiza ensayo sobre los cuerpos rígidos con reporte fotográfico encontrados de manera real.</t>
  </si>
  <si>
    <t>9.- Retroalimenta el ensayo y realiza ejercicios sobre solución de problemas del equilibrio del cuerpo rígido por medio de hojas de calculo.</t>
  </si>
  <si>
    <t>10.- Utilizar hojas de cálculo para la solución de problemas.</t>
  </si>
  <si>
    <t>11.- Emplea técnicas para verificar la comprensión del contenido de la unidad.</t>
  </si>
  <si>
    <t>12.- Expone dudas y reafirma temáticas de la unidad.</t>
  </si>
  <si>
    <t>13.-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</si>
  <si>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14. Recibe Resultados de evaluación.</t>
  </si>
  <si>
    <t>Cuando sea necesario, se utilizarán las Tecnología de la Información y herramientas tecnológicas para dar cumplimiento al proceso de enseñanza aprendizaje.</t>
  </si>
  <si>
    <t>Hoja de Calculo</t>
  </si>
  <si>
    <t>Centroide y centro de gravedad</t>
  </si>
  <si>
    <t>1.- Capacidad de comunicación oral y escrita.
  2.- Habilidades en el uso de las tecnologías de la información y de la comunicación.
  3.- Capacidad de investigación.
  4.-Capacidad de aprender y actualizarse permanentemente.
  5.-Capacidad crítica y autocrítica.
  6.- Capacidad creativa.
  7.- Capacidad para identificar, plantear y resolver problemas.
  8.- Capacidad de trabajo en equipo.
  9.- Habilidades interpersonales.
  10.- Habilidad para trabajar en forma autónoma.
  11.- Compromiso ético.
  12.- Compromiso con la calidad.</t>
  </si>
  <si>
    <t>4 Centroide y centro de gravedad
4.1  Conceptos generales
4.2 Centroide de áreas y líneas
4.2.1 Primer momento de áreas y líneas
4.2.2 Por integración
4.2.3 De áreas compuestas
4.2.4 Aplicación a fuerzas distribuidas
4.3 Centro de gravedad de cuerpos compuestos</t>
  </si>
  <si>
    <t>1.-Pide la realización de una investigación documental sobre centros de gravedad y centroides de áreas y figuras.</t>
  </si>
  <si>
    <t>2.- Realizar investigación documental de centros de gravedad y centroide de áreas para su discusión en clase.</t>
  </si>
  <si>
    <t>3.- Retroalimenta y revisa las investigaciones, y resuelve ejercicios sobre centro y centroides de gravedad en lineas y figuras.</t>
  </si>
  <si>
    <t>4.- Resolver problemas de centroide y centros de gravedad de áreas simples y compuestas.</t>
  </si>
  <si>
    <t>5.- Revisa problemario y resuelve ejemplo con hojas de calculo.</t>
  </si>
  <si>
    <t>6.- Utilizar hojas de cálculo para la solución de problemas.</t>
  </si>
  <si>
    <t>7.- Retroalimenta y revisa las hojas de calculo y pide investigación sobre centros y centroides de gravedad en cuerpos tridimensionales.</t>
  </si>
  <si>
    <t>8.- Realiza investigación documental sobre centros y centroides de gravedad en cuerpos tridimensionales</t>
  </si>
  <si>
    <t>9.- Emplea técnicas para verificar la comprensión del contenido de la unidad.</t>
  </si>
  <si>
    <t>10.- Expone dudas y reafirma temáticas de la unidad.</t>
  </si>
  <si>
    <t>11.-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</si>
  <si>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12. Recibe Resultados de evaluación.</t>
  </si>
  <si>
    <t>Momento de Inercia</t>
  </si>
  <si>
    <t>Determinar el momento de inercia y radio de giro de áreas simples y compuestas, para resolver problemas con los métodos convenientes.</t>
  </si>
  <si>
    <t xml:space="preserve">  1.- Capacidad de comunicación oral y escrita.
  2.- Habilidades en el uso de las tecnologías de la información y de la comunicación.
  3.- Capacidad de investigación.
  4.- Capacidad de aprender y actualizarse permanentemente.
  5.- Capacidad crítica y autocrítica.
  6.- Capacidad creativa.
  7.- Capacidad para identificar, plantear y resolver problemas.
  8.- Capacidad de trabajo en equipo.
  9.- Habilidades interpersonales.
  10.- Habilidad para trabajar en forma autónoma.
  11.- Compromiso ético.</t>
  </si>
  <si>
    <t>5 Momento de Inercia 
5.1 Conceptos generales
5.2 Momento de inercia de un área por
integración
5.3 Teorema de ejes paralelos
5.4 Radio de giro.
5.5 Momento de inercia de un área compuesta
5.6 Producto de inercia de un área</t>
  </si>
  <si>
    <t>1.-Pide a los alumnos realizar una  investigación sobre momento de inercia y radio de giro.</t>
  </si>
  <si>
    <t>2.- Realizar investigación documental de momento de inercia y radio de giro para su discusión en clase.</t>
  </si>
  <si>
    <t>3.- Retroalimenta la investigación y resuelve ejercicios sobre momento de inercia y radio de giro de áreas planas</t>
  </si>
  <si>
    <t>4.- Resolver problemas de momento de inercia y radios de giro de áreas planas.</t>
  </si>
  <si>
    <t>5.- Revisa problemario y pide a los alumnos una investigación sobre el teorema de los ejes paralelos</t>
  </si>
  <si>
    <t>6.- Realizar investigación documental sobre el teorema de los ejes paralelos.</t>
  </si>
  <si>
    <t>7.- Retroalimenta la investigación y realiza ejercicios sobre el teorema de los ejes paralelos.</t>
  </si>
  <si>
    <t>8.- Aplicar el teorema de los ejes paralelos de superficies compuestas</t>
  </si>
  <si>
    <t>9.- Revisa el problemario y realiza ejemplos por medio de hojas de calculo para solución de problemas.</t>
  </si>
  <si>
    <r>
      <rPr>
        <sz val="10"/>
        <color indexed="8"/>
        <rFont val="Calibri"/>
        <family val="2"/>
      </rPr>
      <t xml:space="preserve">11.- Emplea técnicas para verificar la comprensión de los contenidos </t>
    </r>
    <r>
      <rPr>
        <sz val="10"/>
        <color indexed="20"/>
        <rFont val="Calibri"/>
        <family val="2"/>
      </rPr>
      <t>al final de cada  tema</t>
    </r>
  </si>
  <si>
    <t>Estructuras estaticamente determinadas</t>
  </si>
  <si>
    <t>Analiza estructuras estáticamente determinadas para resolver problemas de vigas, armaduras, mecanismos y cables.</t>
  </si>
  <si>
    <t xml:space="preserve">  1.- Capacidad de aplicar los conocimientos en la práctica.
  2.- Capacidad de comunicación oral y escrita.
  3.- Habilidades en el uso de las tecnologías de la información y de la comunicación.
  4.- Capacidad de investigación.
  5.- Capacidad para identificar, plantear y resolver problemas.
  6.- Capacidad de trabajo en equipo.
  7.- Habilidad para trabajar en forma autónoma.</t>
  </si>
  <si>
    <t>6 Análisis de estructuras estáticamente determinadas
6.1 Vigas
6.2 Armaduras
6.2.1 Método de nudos
6.2.2 Método de secciones
6.3 Mecanismos
6.4 Cables</t>
  </si>
  <si>
    <t>1.-Pide una investigación sobre vigas, y realiza ejemplos de solución de vigas encontrando diagramas de fuerza cortante y momento flector</t>
  </si>
  <si>
    <t>2.- Realizar investigación documental de los diferentes métodos para el análisis de vigas, discutir en clase y aplicarla en la solución de problemas prácticos.</t>
  </si>
  <si>
    <t>3.- Revisa problemario de vigas, pide investigación sobre armaduras y realiza ejemplos de resolución de armaduras por el método de nodos y método de secciones.</t>
  </si>
  <si>
    <t>4.- Realizar investigación documental de los diferentes métodos para el análisis de armaduras, discutir en clase y aplicarla en la solución de problemas prácticos.</t>
  </si>
  <si>
    <t>5.- Revisa problemario y pide investigación sobre mecanismos.</t>
  </si>
  <si>
    <t>6.- Realizar investigación documental sobre mecanismos.</t>
  </si>
  <si>
    <t>7.- Retroalimenta la investigación y reliza ejemplos sobre mecanismos.</t>
  </si>
  <si>
    <t>8.- Resolver problemas de análisis de mecanismos.</t>
  </si>
  <si>
    <t>9.- Revisa problemario sobre mecanismos y realiza ejemplos sobre problemas con cables.</t>
  </si>
  <si>
    <t>10.- Resolver problemas de análisis de cables.</t>
  </si>
  <si>
    <t>11.- Revisa problemario de cables y realiza ejemplos en hojas de calculo sobre las estructuras estáticamente determinadas.</t>
  </si>
  <si>
    <t>12.- Utilizar hojas de cálculo para la solución de
problemas.</t>
  </si>
  <si>
    <r>
      <rPr>
        <sz val="10"/>
        <color indexed="8"/>
        <rFont val="Calibri"/>
        <family val="2"/>
      </rPr>
      <t xml:space="preserve">13.- Emplea técnicas para verificar la comprensión de los contenidos </t>
    </r>
    <r>
      <rPr>
        <sz val="10"/>
        <color indexed="22"/>
        <rFont val="Calibri"/>
        <family val="2"/>
      </rPr>
      <t>al final de cada  tema</t>
    </r>
  </si>
  <si>
    <t>14.- Expone dudas y reafirma temáticas de la unidad.</t>
  </si>
  <si>
    <t>15.-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</si>
  <si>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Resultados de evaluación.</t>
  </si>
  <si>
    <t>Fricción</t>
  </si>
  <si>
    <t>Comprende los conceptos de fricción para resolver problemas en superficies planas e inclinadas.</t>
  </si>
  <si>
    <t xml:space="preserve">  1.- Capacidad de aplicar los conocimientos en la práctica.
  2.- Habilidades en el uso de las tecnologías de la información y de la comunicación.
  3.- Capacidad de investigación.
  4.- Capacidad para identificar, plantear y resolver problemas.
  5.- Capacidad de trabajo en equipo.
  6.-Habilidad para trabajar en forma autónoma.</t>
  </si>
  <si>
    <t>7 Fricción 
7.1 Fenómenos de fricción
7.2 Fricción seca
7.3 Plano inclinad</t>
  </si>
  <si>
    <t>1.-Pide investigación sobre la fricción seca.</t>
  </si>
  <si>
    <t>2.- Realizar investigación documental de la importancia de la fricción seca para su discusión en clase.</t>
  </si>
  <si>
    <t>3.- Retroalimenta la investigación y pide a los alumnos realizar una investigación comparativa sobre fricción y "n" de Manning.</t>
  </si>
  <si>
    <t>4.- Realizar investigación documental sobre fricción y "n" de Manning</t>
  </si>
  <si>
    <t>5.- Revisa la investigación y realiza ejercicios sobre el fenómeno de fricción.</t>
  </si>
  <si>
    <t>6.- Aplicar las condiciones de equilibrio para determinar la fuerza normal y ángulo de fricción en un plano inclinado.</t>
  </si>
  <si>
    <t xml:space="preserve">8.- Revisa el problemarion donde aplica las condiciones de equilibrio para encontrar el ángulo de fricción y los problemas de fricción.       </t>
  </si>
  <si>
    <t>7.- Resolver problemas de fricción en planos inclinados.</t>
  </si>
  <si>
    <t>9.- Realiza utilizando hojas de calculo para la resolución de problemas.</t>
  </si>
  <si>
    <r>
      <rPr>
        <sz val="10"/>
        <color indexed="8"/>
        <rFont val="Calibri"/>
        <family val="2"/>
      </rPr>
      <t xml:space="preserve">11.- Emplea técnicas para verificar la comprensión de los contenidos </t>
    </r>
    <r>
      <rPr>
        <sz val="10"/>
        <color indexed="22"/>
        <rFont val="Calibri"/>
        <family val="2"/>
      </rPr>
      <t>al final de cada  tema</t>
    </r>
  </si>
  <si>
    <t>22 al 23 de Agosto 2022</t>
  </si>
  <si>
    <t xml:space="preserve">Mes 3       
14 al 18 de Noviembre 2022        </t>
  </si>
  <si>
    <t>9 al 16 de Diciembre 2022</t>
  </si>
  <si>
    <t xml:space="preserve">Mes 2        
10 al 14 de Octubre 2022   </t>
  </si>
  <si>
    <t xml:space="preserve">Mes 1        
12 al 12 de Septiembre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</si>
</sst>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indexed="8"/>
      <name val="Calibri"/>
      <family val="2"/>
    </font>
    <font>
      <sz val="10"/>
      <color indexed="20"/>
      <name val="Calibri"/>
      <family val="2"/>
    </font>
    <font>
      <sz val="10"/>
      <color indexed="22"/>
      <name val="Calibri"/>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indexed="9"/>
        <bgColor auto="1"/>
      </patternFill>
    </fill>
  </fills>
  <borders count="18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19"/>
      </left>
      <right/>
      <top style="thin">
        <color indexed="16"/>
      </top>
      <bottom style="hair">
        <color indexed="19"/>
      </bottom>
      <diagonal/>
    </border>
    <border>
      <left/>
      <right/>
      <top style="thin">
        <color indexed="16"/>
      </top>
      <bottom style="hair">
        <color indexed="19"/>
      </bottom>
      <diagonal/>
    </border>
    <border>
      <left/>
      <right style="hair">
        <color indexed="19"/>
      </right>
      <top style="thin">
        <color indexed="16"/>
      </top>
      <bottom style="hair">
        <color indexed="19"/>
      </bottom>
      <diagonal/>
    </border>
    <border>
      <left style="hair">
        <color indexed="19"/>
      </left>
      <right/>
      <top style="hair">
        <color indexed="19"/>
      </top>
      <bottom style="hair">
        <color indexed="19"/>
      </bottom>
      <diagonal/>
    </border>
    <border>
      <left/>
      <right/>
      <top style="hair">
        <color indexed="19"/>
      </top>
      <bottom style="hair">
        <color indexed="19"/>
      </bottom>
      <diagonal/>
    </border>
    <border>
      <left/>
      <right style="hair">
        <color indexed="19"/>
      </right>
      <top style="hair">
        <color indexed="19"/>
      </top>
      <bottom style="hair">
        <color indexed="19"/>
      </bottom>
      <diagonal/>
    </border>
    <border>
      <left/>
      <right/>
      <top/>
      <bottom style="thin">
        <color indexed="16"/>
      </bottom>
      <diagonal/>
    </border>
    <border>
      <left/>
      <right/>
      <top style="thin">
        <color indexed="16"/>
      </top>
      <bottom style="thin">
        <color indexed="16"/>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hair">
        <color indexed="19"/>
      </left>
      <right style="hair">
        <color indexed="19"/>
      </right>
      <top style="thin">
        <color indexed="16"/>
      </top>
      <bottom style="hair">
        <color indexed="19"/>
      </bottom>
      <diagonal/>
    </border>
    <border>
      <left style="hair">
        <color indexed="19"/>
      </left>
      <right style="hair">
        <color indexed="19"/>
      </right>
      <top style="hair">
        <color indexed="19"/>
      </top>
      <bottom style="hair">
        <color indexed="19"/>
      </bottom>
      <diagonal/>
    </border>
    <border>
      <left style="hair">
        <color indexed="19"/>
      </left>
      <right style="hair">
        <color indexed="19"/>
      </right>
      <top style="hair">
        <color indexed="19"/>
      </top>
      <bottom style="hair">
        <color indexed="8"/>
      </bottom>
      <diagonal/>
    </border>
    <border>
      <left style="hair">
        <color indexed="19"/>
      </left>
      <right/>
      <top style="hair">
        <color indexed="19"/>
      </top>
      <bottom style="hair">
        <color indexed="21"/>
      </bottom>
      <diagonal/>
    </border>
    <border>
      <left/>
      <right/>
      <top style="hair">
        <color indexed="19"/>
      </top>
      <bottom style="hair">
        <color indexed="21"/>
      </bottom>
      <diagonal/>
    </border>
    <border>
      <left/>
      <right style="hair">
        <color indexed="19"/>
      </right>
      <top style="hair">
        <color indexed="19"/>
      </top>
      <bottom style="hair">
        <color indexed="21"/>
      </bottom>
      <diagonal/>
    </border>
    <border>
      <left style="hair">
        <color indexed="19"/>
      </left>
      <right/>
      <top style="hair">
        <color indexed="21"/>
      </top>
      <bottom style="hair">
        <color indexed="21"/>
      </bottom>
      <diagonal/>
    </border>
    <border>
      <left/>
      <right/>
      <top style="hair">
        <color indexed="21"/>
      </top>
      <bottom style="hair">
        <color indexed="21"/>
      </bottom>
      <diagonal/>
    </border>
    <border>
      <left/>
      <right style="hair">
        <color indexed="19"/>
      </right>
      <top style="hair">
        <color indexed="21"/>
      </top>
      <bottom style="hair">
        <color indexed="21"/>
      </bottom>
      <diagonal/>
    </border>
    <border>
      <left style="hair">
        <color indexed="19"/>
      </left>
      <right/>
      <top style="hair">
        <color indexed="21"/>
      </top>
      <bottom style="hair">
        <color indexed="19"/>
      </bottom>
      <diagonal/>
    </border>
    <border>
      <left/>
      <right/>
      <top style="hair">
        <color indexed="21"/>
      </top>
      <bottom style="hair">
        <color indexed="19"/>
      </bottom>
      <diagonal/>
    </border>
    <border>
      <left/>
      <right style="hair">
        <color indexed="19"/>
      </right>
      <top style="hair">
        <color indexed="21"/>
      </top>
      <bottom style="hair">
        <color indexed="19"/>
      </bottom>
      <diagonal/>
    </border>
  </borders>
  <cellStyleXfs count="1">
    <xf numFmtId="0" fontId="0" fillId="0" borderId="0"/>
  </cellStyleXfs>
  <cellXfs count="544">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52" xfId="0" applyFont="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5"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49" fontId="39" fillId="8" borderId="169" xfId="0" applyNumberFormat="1" applyFont="1" applyFill="1" applyBorder="1" applyAlignment="1" applyProtection="1">
      <alignment horizontal="justify" vertical="top" wrapText="1"/>
      <protection locked="0"/>
    </xf>
    <xf numFmtId="0" fontId="39" fillId="8" borderId="170" xfId="0" applyFont="1" applyFill="1" applyBorder="1" applyAlignment="1" applyProtection="1">
      <alignment horizontal="center" vertical="top" wrapText="1"/>
      <protection locked="0"/>
    </xf>
    <xf numFmtId="0" fontId="39" fillId="8" borderId="171" xfId="0" applyFont="1" applyFill="1" applyBorder="1" applyAlignment="1" applyProtection="1">
      <alignment horizontal="center" vertical="top" wrapText="1"/>
      <protection locked="0"/>
    </xf>
    <xf numFmtId="49" fontId="39" fillId="8" borderId="169" xfId="0" applyNumberFormat="1" applyFont="1" applyFill="1" applyBorder="1" applyAlignment="1" applyProtection="1">
      <alignment horizontal="left" vertical="top" wrapText="1"/>
      <protection locked="0"/>
    </xf>
    <xf numFmtId="0" fontId="39" fillId="8" borderId="170" xfId="0" applyFont="1" applyFill="1" applyBorder="1" applyAlignment="1" applyProtection="1">
      <alignment horizontal="left" vertical="top" wrapText="1"/>
      <protection locked="0"/>
    </xf>
    <xf numFmtId="0" fontId="39" fillId="8" borderId="171" xfId="0" applyFont="1" applyFill="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39" fillId="8" borderId="170" xfId="0" applyFont="1" applyFill="1" applyBorder="1" applyAlignment="1" applyProtection="1">
      <alignment horizontal="center" vertical="center" wrapText="1"/>
      <protection locked="0"/>
    </xf>
    <xf numFmtId="0" fontId="39" fillId="8" borderId="171"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5" fillId="5" borderId="0" xfId="0" applyFont="1" applyFill="1" applyBorder="1" applyAlignment="1" applyProtection="1">
      <alignment horizontal="center" vertical="center"/>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49" fontId="0" fillId="8" borderId="173" xfId="0" applyNumberFormat="1" applyFill="1" applyBorder="1" applyAlignment="1" applyProtection="1">
      <alignment horizontal="left" vertical="center"/>
      <protection locked="0"/>
    </xf>
    <xf numFmtId="0" fontId="0" fillId="8" borderId="173" xfId="0" applyFill="1" applyBorder="1" applyAlignment="1" applyProtection="1">
      <alignment horizontal="left" vertical="center"/>
      <protection locked="0"/>
    </xf>
    <xf numFmtId="49" fontId="0" fillId="8" borderId="172" xfId="0" applyNumberFormat="1" applyFill="1" applyBorder="1" applyAlignment="1" applyProtection="1">
      <alignment horizontal="left" vertical="center"/>
      <protection locked="0"/>
    </xf>
    <xf numFmtId="0" fontId="0" fillId="8" borderId="172" xfId="0" applyFill="1" applyBorder="1" applyAlignment="1" applyProtection="1">
      <alignment horizontal="left" vertical="center"/>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8" fillId="4" borderId="15"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0" fillId="8" borderId="170" xfId="0" applyFill="1" applyBorder="1" applyAlignment="1" applyProtection="1">
      <alignment vertical="center"/>
      <protection locked="0"/>
    </xf>
    <xf numFmtId="0" fontId="0" fillId="8" borderId="171" xfId="0" applyFill="1" applyBorder="1" applyAlignment="1" applyProtection="1">
      <alignment vertical="center"/>
      <protection locked="0"/>
    </xf>
    <xf numFmtId="49" fontId="29" fillId="5" borderId="15" xfId="0" applyNumberFormat="1"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49" fontId="0" fillId="8" borderId="173" xfId="0" applyNumberFormat="1" applyFill="1" applyBorder="1" applyAlignment="1" applyProtection="1">
      <alignment horizontal="left" vertical="center" wrapText="1"/>
      <protection locked="0"/>
    </xf>
    <xf numFmtId="0" fontId="0" fillId="8" borderId="173" xfId="0" applyFill="1" applyBorder="1" applyAlignment="1" applyProtection="1">
      <alignment horizontal="left" vertical="center" wrapText="1"/>
      <protection locked="0"/>
    </xf>
    <xf numFmtId="0" fontId="0" fillId="0" borderId="30" xfId="0" applyFont="1" applyFill="1" applyBorder="1" applyAlignment="1" applyProtection="1">
      <alignment horizontal="left"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49" fontId="39" fillId="8" borderId="166" xfId="0" applyNumberFormat="1" applyFont="1" applyFill="1" applyBorder="1" applyAlignment="1" applyProtection="1">
      <alignment horizontal="justify" vertical="top" wrapText="1"/>
      <protection locked="0"/>
    </xf>
    <xf numFmtId="0" fontId="39" fillId="8" borderId="167" xfId="0" applyFont="1" applyFill="1" applyBorder="1" applyAlignment="1" applyProtection="1">
      <alignment horizontal="center" vertical="center" wrapText="1"/>
      <protection locked="0"/>
    </xf>
    <xf numFmtId="0" fontId="39" fillId="8" borderId="168"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14" fontId="4" fillId="0" borderId="40" xfId="0" applyNumberFormat="1" applyFont="1" applyFill="1" applyBorder="1" applyAlignment="1" applyProtection="1">
      <alignment horizontal="center" vertical="center" wrapText="1"/>
      <protection locked="0"/>
    </xf>
    <xf numFmtId="0" fontId="4" fillId="0" borderId="41" xfId="0" applyNumberFormat="1" applyFont="1" applyFill="1" applyBorder="1" applyAlignment="1" applyProtection="1">
      <alignment horizontal="center" vertical="center" wrapText="1"/>
      <protection locked="0"/>
    </xf>
    <xf numFmtId="0" fontId="4" fillId="0" borderId="42" xfId="0" applyNumberFormat="1"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49" fontId="39" fillId="8" borderId="166" xfId="0" applyNumberFormat="1" applyFont="1" applyFill="1" applyBorder="1" applyAlignment="1" applyProtection="1">
      <alignment horizontal="left" vertical="top" wrapText="1"/>
      <protection locked="0"/>
    </xf>
    <xf numFmtId="0" fontId="39" fillId="8" borderId="167" xfId="0" applyFont="1" applyFill="1" applyBorder="1" applyAlignment="1" applyProtection="1">
      <alignment horizontal="left" vertical="top" wrapText="1"/>
      <protection locked="0"/>
    </xf>
    <xf numFmtId="0" fontId="39" fillId="8" borderId="168" xfId="0" applyFont="1" applyFill="1" applyBorder="1" applyAlignment="1" applyProtection="1">
      <alignment horizontal="left" vertical="top" wrapText="1"/>
      <protection locked="0"/>
    </xf>
    <xf numFmtId="49" fontId="39" fillId="8" borderId="169" xfId="0" applyNumberFormat="1" applyFont="1" applyFill="1" applyBorder="1" applyAlignment="1" applyProtection="1">
      <alignment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49" fontId="0" fillId="0" borderId="38" xfId="0" applyNumberFormat="1"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49" fontId="0" fillId="0" borderId="30" xfId="0" applyNumberFormat="1" applyFont="1" applyFill="1" applyBorder="1" applyAlignment="1" applyProtection="1">
      <alignment horizontal="left" vertical="top"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6" fillId="0" borderId="27" xfId="0" applyFont="1" applyBorder="1" applyAlignment="1" applyProtection="1">
      <alignment horizontal="left" vertical="top" wrapText="1"/>
      <protection locked="0"/>
    </xf>
    <xf numFmtId="49" fontId="39" fillId="8" borderId="177" xfId="0" applyNumberFormat="1" applyFont="1" applyFill="1" applyBorder="1" applyAlignment="1" applyProtection="1">
      <alignment horizontal="left" vertical="top" wrapText="1"/>
      <protection locked="0"/>
    </xf>
    <xf numFmtId="0" fontId="39" fillId="8" borderId="177" xfId="0" applyFont="1" applyFill="1" applyBorder="1" applyAlignment="1" applyProtection="1">
      <alignment horizontal="left" vertical="top" wrapText="1"/>
      <protection locked="0"/>
    </xf>
    <xf numFmtId="49" fontId="39" fillId="8" borderId="176" xfId="0" applyNumberFormat="1" applyFont="1" applyFill="1" applyBorder="1" applyAlignment="1" applyProtection="1">
      <alignment horizontal="center" vertical="center" wrapText="1"/>
      <protection locked="0"/>
    </xf>
    <xf numFmtId="0" fontId="39" fillId="8" borderId="176" xfId="0" applyFont="1" applyFill="1" applyBorder="1" applyAlignment="1" applyProtection="1">
      <alignment horizontal="center" vertical="center" wrapText="1"/>
      <protection locked="0"/>
    </xf>
    <xf numFmtId="0" fontId="39" fillId="8" borderId="177" xfId="0" applyFont="1" applyFill="1" applyBorder="1" applyAlignment="1" applyProtection="1">
      <alignment horizontal="center" vertical="center" wrapText="1"/>
      <protection locked="0"/>
    </xf>
    <xf numFmtId="0" fontId="39" fillId="8" borderId="178" xfId="0" applyFont="1" applyFill="1" applyBorder="1" applyAlignment="1" applyProtection="1">
      <alignment horizontal="center" vertical="center" wrapText="1"/>
      <protection locked="0"/>
    </xf>
    <xf numFmtId="49" fontId="0" fillId="8" borderId="174" xfId="0" applyNumberFormat="1" applyFill="1" applyBorder="1" applyAlignment="1" applyProtection="1">
      <alignment horizontal="left" vertical="center" wrapText="1"/>
      <protection locked="0"/>
    </xf>
    <xf numFmtId="49" fontId="0" fillId="8" borderId="175" xfId="0" applyNumberFormat="1" applyFill="1" applyBorder="1" applyAlignment="1" applyProtection="1">
      <alignment horizontal="left" vertical="center"/>
      <protection locked="0"/>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29" fillId="5" borderId="14" xfId="0" applyNumberFormat="1" applyFont="1" applyFill="1" applyBorder="1" applyAlignment="1" applyProtection="1">
      <alignment horizontal="center" vertical="center" wrapText="1"/>
      <protection locked="0"/>
    </xf>
    <xf numFmtId="0" fontId="28" fillId="5" borderId="14" xfId="0" applyNumberFormat="1" applyFont="1" applyFill="1" applyBorder="1" applyAlignment="1" applyProtection="1">
      <alignment horizontal="center" vertical="center" wrapText="1"/>
      <protection locked="0"/>
    </xf>
    <xf numFmtId="49" fontId="24" fillId="0" borderId="129" xfId="0" applyNumberFormat="1" applyFont="1" applyBorder="1" applyAlignment="1" applyProtection="1">
      <alignment horizontal="center" vertical="center"/>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3" xfId="0" applyFont="1" applyFill="1" applyBorder="1" applyAlignment="1" applyProtection="1">
      <alignment horizontal="center" vertical="center" wrapText="1"/>
      <protection locked="0"/>
    </xf>
    <xf numFmtId="0" fontId="4" fillId="0" borderId="164" xfId="0" applyFont="1" applyFill="1" applyBorder="1" applyAlignment="1" applyProtection="1">
      <alignment horizontal="center" vertical="center" wrapText="1"/>
      <protection locked="0"/>
    </xf>
    <xf numFmtId="0" fontId="4" fillId="0" borderId="165"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49" fontId="39" fillId="8" borderId="179" xfId="0" applyNumberFormat="1" applyFont="1" applyFill="1" applyBorder="1" applyAlignment="1" applyProtection="1">
      <alignment horizontal="left" vertical="top" wrapText="1"/>
      <protection locked="0"/>
    </xf>
    <xf numFmtId="0" fontId="39" fillId="8" borderId="180" xfId="0" applyFont="1" applyFill="1" applyBorder="1" applyAlignment="1" applyProtection="1">
      <alignment horizontal="left" vertical="top" wrapText="1"/>
      <protection locked="0"/>
    </xf>
    <xf numFmtId="0" fontId="39" fillId="8" borderId="181" xfId="0" applyFont="1" applyFill="1" applyBorder="1" applyAlignment="1" applyProtection="1">
      <alignment horizontal="left" vertical="top" wrapText="1"/>
      <protection locked="0"/>
    </xf>
    <xf numFmtId="49" fontId="39" fillId="8" borderId="182" xfId="0" applyNumberFormat="1" applyFont="1" applyFill="1" applyBorder="1" applyAlignment="1" applyProtection="1">
      <alignment horizontal="left" vertical="top" wrapText="1"/>
      <protection locked="0"/>
    </xf>
    <xf numFmtId="0" fontId="39" fillId="8" borderId="183" xfId="0" applyFont="1" applyFill="1" applyBorder="1" applyAlignment="1" applyProtection="1">
      <alignment horizontal="left" vertical="top" wrapText="1"/>
      <protection locked="0"/>
    </xf>
    <xf numFmtId="0" fontId="39" fillId="8" borderId="184" xfId="0" applyFont="1" applyFill="1" applyBorder="1" applyAlignment="1" applyProtection="1">
      <alignment horizontal="left" vertical="top" wrapText="1"/>
      <protection locked="0"/>
    </xf>
    <xf numFmtId="49" fontId="39" fillId="8" borderId="185" xfId="0" applyNumberFormat="1" applyFont="1" applyFill="1" applyBorder="1" applyAlignment="1" applyProtection="1">
      <alignment horizontal="left" vertical="top" wrapText="1"/>
      <protection locked="0"/>
    </xf>
    <xf numFmtId="0" fontId="39" fillId="8" borderId="186" xfId="0" applyFont="1" applyFill="1" applyBorder="1" applyAlignment="1" applyProtection="1">
      <alignment horizontal="left" vertical="top" wrapText="1"/>
      <protection locked="0"/>
    </xf>
    <xf numFmtId="0" fontId="39" fillId="8" borderId="187" xfId="0" applyFont="1" applyFill="1" applyBorder="1" applyAlignment="1" applyProtection="1">
      <alignment horizontal="left" vertical="top" wrapText="1"/>
      <protection locked="0"/>
    </xf>
    <xf numFmtId="0" fontId="4" fillId="0" borderId="40"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35" fillId="5" borderId="155" xfId="0" applyFont="1" applyFill="1" applyBorder="1" applyAlignment="1" applyProtection="1">
      <alignment horizontal="center" vertical="center" wrapText="1"/>
      <protection locked="0"/>
    </xf>
    <xf numFmtId="0" fontId="35" fillId="5" borderId="156" xfId="0" applyFont="1" applyFill="1" applyBorder="1" applyAlignment="1" applyProtection="1">
      <alignment horizontal="center" vertical="center" wrapText="1"/>
      <protection locked="0"/>
    </xf>
    <xf numFmtId="0" fontId="35" fillId="5" borderId="157"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8"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9"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60" xfId="0" applyFont="1" applyFill="1" applyBorder="1" applyAlignment="1" applyProtection="1">
      <alignment horizontal="center" wrapText="1"/>
      <protection locked="0"/>
    </xf>
    <xf numFmtId="0" fontId="36" fillId="0" borderId="161" xfId="0" applyFont="1" applyFill="1" applyBorder="1" applyAlignment="1" applyProtection="1">
      <alignment horizontal="center" wrapText="1"/>
      <protection locked="0"/>
    </xf>
    <xf numFmtId="0" fontId="36" fillId="0" borderId="162"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9"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4"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0"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0"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3"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165100</xdr:rowOff>
        </xdr:from>
        <xdr:to>
          <xdr:col>16</xdr:col>
          <xdr:colOff>63500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B00-00000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406400</xdr:rowOff>
        </xdr:from>
        <xdr:to>
          <xdr:col>16</xdr:col>
          <xdr:colOff>63500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B00-00000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177800</xdr:rowOff>
        </xdr:from>
        <xdr:to>
          <xdr:col>21</xdr:col>
          <xdr:colOff>50800</xdr:colOff>
          <xdr:row>30</xdr:row>
          <xdr:rowOff>368300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B00-00000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393700</xdr:rowOff>
        </xdr:from>
        <xdr:to>
          <xdr:col>21</xdr:col>
          <xdr:colOff>50800</xdr:colOff>
          <xdr:row>30</xdr:row>
          <xdr:rowOff>584200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B00-00000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165100</xdr:rowOff>
        </xdr:from>
        <xdr:to>
          <xdr:col>16</xdr:col>
          <xdr:colOff>63500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B00-00000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406400</xdr:rowOff>
        </xdr:from>
        <xdr:to>
          <xdr:col>16</xdr:col>
          <xdr:colOff>63500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B00-00000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165100</xdr:rowOff>
        </xdr:from>
        <xdr:to>
          <xdr:col>16</xdr:col>
          <xdr:colOff>63500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B00-00000A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406400</xdr:rowOff>
        </xdr:from>
        <xdr:to>
          <xdr:col>16</xdr:col>
          <xdr:colOff>63500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B00-00000B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177800</xdr:rowOff>
        </xdr:from>
        <xdr:to>
          <xdr:col>21</xdr:col>
          <xdr:colOff>50800</xdr:colOff>
          <xdr:row>31</xdr:row>
          <xdr:rowOff>368300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B00-00000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393700</xdr:rowOff>
        </xdr:from>
        <xdr:to>
          <xdr:col>21</xdr:col>
          <xdr:colOff>50800</xdr:colOff>
          <xdr:row>31</xdr:row>
          <xdr:rowOff>584200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B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177800</xdr:rowOff>
        </xdr:from>
        <xdr:to>
          <xdr:col>21</xdr:col>
          <xdr:colOff>50800</xdr:colOff>
          <xdr:row>32</xdr:row>
          <xdr:rowOff>368300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B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393700</xdr:rowOff>
        </xdr:from>
        <xdr:to>
          <xdr:col>21</xdr:col>
          <xdr:colOff>50800</xdr:colOff>
          <xdr:row>32</xdr:row>
          <xdr:rowOff>584200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B00-00000F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165100</xdr:rowOff>
        </xdr:from>
        <xdr:to>
          <xdr:col>16</xdr:col>
          <xdr:colOff>63500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B00-00001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406400</xdr:rowOff>
        </xdr:from>
        <xdr:to>
          <xdr:col>16</xdr:col>
          <xdr:colOff>63500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B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177800</xdr:rowOff>
        </xdr:from>
        <xdr:to>
          <xdr:col>21</xdr:col>
          <xdr:colOff>50800</xdr:colOff>
          <xdr:row>33</xdr:row>
          <xdr:rowOff>368300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B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393700</xdr:rowOff>
        </xdr:from>
        <xdr:to>
          <xdr:col>21</xdr:col>
          <xdr:colOff>50800</xdr:colOff>
          <xdr:row>33</xdr:row>
          <xdr:rowOff>584200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B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8.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1"/>
  <sheetViews>
    <sheetView showGridLines="0" tabSelected="1" topLeftCell="A101" zoomScale="110" zoomScaleNormal="110" zoomScaleSheetLayoutView="110" workbookViewId="0">
      <selection activeCell="U54" sqref="U54:Z54"/>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53" t="s">
        <v>288</v>
      </c>
      <c r="Q9" s="353"/>
      <c r="R9" s="353"/>
      <c r="S9" s="353"/>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7" customHeight="1" thickTop="1" thickBot="1" x14ac:dyDescent="0.25">
      <c r="A12" s="11"/>
      <c r="B12" s="253" t="s">
        <v>120</v>
      </c>
      <c r="C12" s="254"/>
      <c r="D12" s="276"/>
      <c r="E12" s="148" t="s">
        <v>290</v>
      </c>
      <c r="F12" s="149"/>
      <c r="G12" s="149"/>
      <c r="H12" s="149"/>
      <c r="I12" s="149"/>
      <c r="J12" s="149"/>
      <c r="K12" s="149"/>
      <c r="L12" s="149"/>
      <c r="M12" s="149"/>
      <c r="N12" s="149"/>
      <c r="O12" s="254" t="s">
        <v>135</v>
      </c>
      <c r="P12" s="254"/>
      <c r="Q12" s="265" t="s">
        <v>291</v>
      </c>
      <c r="R12" s="265"/>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
        <v>294</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201" customHeight="1" x14ac:dyDescent="0.2">
      <c r="B18" s="256" t="s">
        <v>295</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25"/>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64" customHeight="1" x14ac:dyDescent="0.2">
      <c r="B21" s="262" t="s">
        <v>296</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15" customHeight="1" x14ac:dyDescent="0.2">
      <c r="B24" s="262" t="s">
        <v>297</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40" customHeight="1" x14ac:dyDescent="0.2">
      <c r="A27" s="11"/>
      <c r="B27" s="262" t="s">
        <v>298</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47">
        <v>1</v>
      </c>
      <c r="I29" s="279" t="s">
        <v>299</v>
      </c>
      <c r="J29" s="279"/>
      <c r="K29" s="279"/>
      <c r="L29" s="279"/>
      <c r="M29" s="279"/>
      <c r="N29" s="279"/>
      <c r="O29" s="279"/>
      <c r="P29" s="279"/>
      <c r="Q29" s="279"/>
      <c r="R29" s="279"/>
      <c r="S29" s="279"/>
      <c r="T29" s="279"/>
      <c r="U29" s="279"/>
      <c r="V29" s="279"/>
      <c r="W29" s="279"/>
      <c r="X29" s="279"/>
      <c r="Y29" s="279"/>
      <c r="Z29" s="280"/>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300</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153" customHeight="1" x14ac:dyDescent="0.2">
      <c r="A36" s="11"/>
      <c r="B36" s="286" t="s">
        <v>301</v>
      </c>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8"/>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8.5" customHeight="1" x14ac:dyDescent="0.2">
      <c r="B42" s="162" t="s">
        <v>302</v>
      </c>
      <c r="C42" s="162"/>
      <c r="D42" s="162"/>
      <c r="E42" s="162"/>
      <c r="F42" s="369" t="s">
        <v>304</v>
      </c>
      <c r="G42" s="370"/>
      <c r="H42" s="370"/>
      <c r="I42" s="370"/>
      <c r="J42" s="370"/>
      <c r="K42" s="370"/>
      <c r="L42" s="370"/>
      <c r="M42" s="371"/>
      <c r="N42" s="335" t="s">
        <v>305</v>
      </c>
      <c r="O42" s="336"/>
      <c r="P42" s="336"/>
      <c r="Q42" s="336"/>
      <c r="R42" s="336"/>
      <c r="S42" s="336"/>
      <c r="T42" s="337"/>
      <c r="U42" s="355" t="s">
        <v>303</v>
      </c>
      <c r="V42" s="356"/>
      <c r="W42" s="356"/>
      <c r="X42" s="356"/>
      <c r="Y42" s="356"/>
      <c r="Z42" s="357"/>
    </row>
    <row r="43" spans="1:252" ht="73" customHeight="1" x14ac:dyDescent="0.2">
      <c r="B43" s="163"/>
      <c r="C43" s="163"/>
      <c r="D43" s="163"/>
      <c r="E43" s="163"/>
      <c r="F43" s="156" t="s">
        <v>306</v>
      </c>
      <c r="G43" s="157"/>
      <c r="H43" s="157"/>
      <c r="I43" s="157"/>
      <c r="J43" s="157"/>
      <c r="K43" s="157"/>
      <c r="L43" s="157"/>
      <c r="M43" s="158"/>
      <c r="N43" s="153" t="s">
        <v>307</v>
      </c>
      <c r="O43" s="165"/>
      <c r="P43" s="165"/>
      <c r="Q43" s="165"/>
      <c r="R43" s="165"/>
      <c r="S43" s="165"/>
      <c r="T43" s="166"/>
      <c r="U43" s="159"/>
      <c r="V43" s="160"/>
      <c r="W43" s="160"/>
      <c r="X43" s="160"/>
      <c r="Y43" s="160"/>
      <c r="Z43" s="161"/>
    </row>
    <row r="44" spans="1:252" ht="66" customHeight="1" x14ac:dyDescent="0.2">
      <c r="B44" s="163"/>
      <c r="C44" s="163"/>
      <c r="D44" s="163"/>
      <c r="E44" s="163"/>
      <c r="F44" s="153" t="s">
        <v>308</v>
      </c>
      <c r="G44" s="154"/>
      <c r="H44" s="154"/>
      <c r="I44" s="154"/>
      <c r="J44" s="154"/>
      <c r="K44" s="154"/>
      <c r="L44" s="154"/>
      <c r="M44" s="155"/>
      <c r="N44" s="153" t="s">
        <v>309</v>
      </c>
      <c r="O44" s="165"/>
      <c r="P44" s="165"/>
      <c r="Q44" s="165"/>
      <c r="R44" s="165"/>
      <c r="S44" s="165"/>
      <c r="T44" s="166"/>
      <c r="U44" s="159"/>
      <c r="V44" s="160"/>
      <c r="W44" s="160"/>
      <c r="X44" s="160"/>
      <c r="Y44" s="160"/>
      <c r="Z44" s="161"/>
    </row>
    <row r="45" spans="1:252" ht="63" customHeight="1" x14ac:dyDescent="0.2">
      <c r="B45" s="163"/>
      <c r="C45" s="163"/>
      <c r="D45" s="163"/>
      <c r="E45" s="163"/>
      <c r="F45" s="153" t="s">
        <v>310</v>
      </c>
      <c r="G45" s="154"/>
      <c r="H45" s="154"/>
      <c r="I45" s="154"/>
      <c r="J45" s="154"/>
      <c r="K45" s="154"/>
      <c r="L45" s="154"/>
      <c r="M45" s="155"/>
      <c r="N45" s="153" t="s">
        <v>311</v>
      </c>
      <c r="O45" s="165"/>
      <c r="P45" s="165"/>
      <c r="Q45" s="165"/>
      <c r="R45" s="165"/>
      <c r="S45" s="165"/>
      <c r="T45" s="166"/>
      <c r="U45" s="159"/>
      <c r="V45" s="160"/>
      <c r="W45" s="160"/>
      <c r="X45" s="160"/>
      <c r="Y45" s="160"/>
      <c r="Z45" s="161"/>
    </row>
    <row r="46" spans="1:252" ht="52" customHeight="1" x14ac:dyDescent="0.2">
      <c r="B46" s="163"/>
      <c r="C46" s="163"/>
      <c r="D46" s="163"/>
      <c r="E46" s="163"/>
      <c r="F46" s="153" t="s">
        <v>312</v>
      </c>
      <c r="G46" s="154"/>
      <c r="H46" s="154"/>
      <c r="I46" s="154"/>
      <c r="J46" s="154"/>
      <c r="K46" s="154"/>
      <c r="L46" s="154"/>
      <c r="M46" s="155"/>
      <c r="N46" s="153" t="s">
        <v>313</v>
      </c>
      <c r="O46" s="165"/>
      <c r="P46" s="165"/>
      <c r="Q46" s="165"/>
      <c r="R46" s="165"/>
      <c r="S46" s="165"/>
      <c r="T46" s="166"/>
      <c r="U46" s="159"/>
      <c r="V46" s="160"/>
      <c r="W46" s="160"/>
      <c r="X46" s="160"/>
      <c r="Y46" s="160"/>
      <c r="Z46" s="161"/>
    </row>
    <row r="47" spans="1:252" ht="71" customHeight="1" x14ac:dyDescent="0.2">
      <c r="B47" s="163"/>
      <c r="C47" s="163"/>
      <c r="D47" s="163"/>
      <c r="E47" s="163"/>
      <c r="F47" s="153" t="s">
        <v>314</v>
      </c>
      <c r="G47" s="154"/>
      <c r="H47" s="154"/>
      <c r="I47" s="154"/>
      <c r="J47" s="154"/>
      <c r="K47" s="154"/>
      <c r="L47" s="154"/>
      <c r="M47" s="155"/>
      <c r="N47" s="153" t="s">
        <v>315</v>
      </c>
      <c r="O47" s="165"/>
      <c r="P47" s="165"/>
      <c r="Q47" s="165"/>
      <c r="R47" s="165"/>
      <c r="S47" s="165"/>
      <c r="T47" s="166"/>
      <c r="U47" s="140"/>
      <c r="V47" s="141"/>
      <c r="W47" s="141"/>
      <c r="X47" s="141"/>
      <c r="Y47" s="141"/>
      <c r="Z47" s="142"/>
    </row>
    <row r="48" spans="1:252" ht="59" customHeight="1" x14ac:dyDescent="0.2">
      <c r="B48" s="163"/>
      <c r="C48" s="163"/>
      <c r="D48" s="163"/>
      <c r="E48" s="163"/>
      <c r="F48" s="153" t="s">
        <v>316</v>
      </c>
      <c r="G48" s="154"/>
      <c r="H48" s="154"/>
      <c r="I48" s="154"/>
      <c r="J48" s="154"/>
      <c r="K48" s="154"/>
      <c r="L48" s="154"/>
      <c r="M48" s="155"/>
      <c r="N48" s="153" t="s">
        <v>317</v>
      </c>
      <c r="O48" s="283"/>
      <c r="P48" s="283"/>
      <c r="Q48" s="283"/>
      <c r="R48" s="283"/>
      <c r="S48" s="283"/>
      <c r="T48" s="284"/>
      <c r="U48" s="159"/>
      <c r="V48" s="160"/>
      <c r="W48" s="160"/>
      <c r="X48" s="160"/>
      <c r="Y48" s="160"/>
      <c r="Z48" s="161"/>
    </row>
    <row r="49" spans="1:27" ht="60" customHeight="1" x14ac:dyDescent="0.2">
      <c r="B49" s="163"/>
      <c r="C49" s="163"/>
      <c r="D49" s="163"/>
      <c r="E49" s="163"/>
      <c r="F49" s="153" t="s">
        <v>318</v>
      </c>
      <c r="G49" s="283"/>
      <c r="H49" s="283"/>
      <c r="I49" s="283"/>
      <c r="J49" s="283"/>
      <c r="K49" s="283"/>
      <c r="L49" s="283"/>
      <c r="M49" s="284"/>
      <c r="N49" s="153" t="s">
        <v>319</v>
      </c>
      <c r="O49" s="165"/>
      <c r="P49" s="165"/>
      <c r="Q49" s="165"/>
      <c r="R49" s="165"/>
      <c r="S49" s="165"/>
      <c r="T49" s="166"/>
      <c r="U49" s="159"/>
      <c r="V49" s="160"/>
      <c r="W49" s="160"/>
      <c r="X49" s="160"/>
      <c r="Y49" s="160"/>
      <c r="Z49" s="161"/>
    </row>
    <row r="50" spans="1:27" ht="58" customHeight="1" x14ac:dyDescent="0.2">
      <c r="B50" s="163"/>
      <c r="C50" s="163"/>
      <c r="D50" s="163"/>
      <c r="E50" s="163"/>
      <c r="F50" s="153" t="s">
        <v>320</v>
      </c>
      <c r="G50" s="154"/>
      <c r="H50" s="154"/>
      <c r="I50" s="154"/>
      <c r="J50" s="154"/>
      <c r="K50" s="154"/>
      <c r="L50" s="154"/>
      <c r="M50" s="155"/>
      <c r="N50" s="372" t="s">
        <v>321</v>
      </c>
      <c r="O50" s="283"/>
      <c r="P50" s="283"/>
      <c r="Q50" s="283"/>
      <c r="R50" s="283"/>
      <c r="S50" s="283"/>
      <c r="T50" s="284"/>
      <c r="U50" s="159"/>
      <c r="V50" s="160"/>
      <c r="W50" s="160"/>
      <c r="X50" s="160"/>
      <c r="Y50" s="160"/>
      <c r="Z50" s="161"/>
    </row>
    <row r="51" spans="1:27" ht="123" customHeight="1" x14ac:dyDescent="0.2">
      <c r="B51" s="163"/>
      <c r="C51" s="163"/>
      <c r="D51" s="163"/>
      <c r="E51" s="163"/>
      <c r="F51" s="156" t="s">
        <v>322</v>
      </c>
      <c r="G51" s="157"/>
      <c r="H51" s="157"/>
      <c r="I51" s="157"/>
      <c r="J51" s="157"/>
      <c r="K51" s="157"/>
      <c r="L51" s="157"/>
      <c r="M51" s="158"/>
      <c r="N51" s="153" t="s">
        <v>323</v>
      </c>
      <c r="O51" s="165"/>
      <c r="P51" s="165"/>
      <c r="Q51" s="165"/>
      <c r="R51" s="165"/>
      <c r="S51" s="165"/>
      <c r="T51" s="166"/>
      <c r="U51" s="159"/>
      <c r="V51" s="160"/>
      <c r="W51" s="160"/>
      <c r="X51" s="160"/>
      <c r="Y51" s="160"/>
      <c r="Z51" s="161"/>
    </row>
    <row r="52" spans="1:27" ht="25" customHeight="1" x14ac:dyDescent="0.2">
      <c r="B52" s="163"/>
      <c r="C52" s="163"/>
      <c r="D52" s="163"/>
      <c r="E52" s="163"/>
      <c r="F52" s="342"/>
      <c r="G52" s="343"/>
      <c r="H52" s="343"/>
      <c r="I52" s="343"/>
      <c r="J52" s="343"/>
      <c r="K52" s="343"/>
      <c r="L52" s="343"/>
      <c r="M52" s="344"/>
      <c r="N52" s="159"/>
      <c r="O52" s="160"/>
      <c r="P52" s="160"/>
      <c r="Q52" s="160"/>
      <c r="R52" s="160"/>
      <c r="S52" s="160"/>
      <c r="T52" s="161"/>
      <c r="U52" s="159"/>
      <c r="V52" s="160"/>
      <c r="W52" s="160"/>
      <c r="X52" s="160"/>
      <c r="Y52" s="160"/>
      <c r="Z52" s="161"/>
    </row>
    <row r="53" spans="1:27" ht="46" customHeight="1" x14ac:dyDescent="0.2">
      <c r="B53" s="164"/>
      <c r="C53" s="164"/>
      <c r="D53" s="164"/>
      <c r="E53" s="164"/>
      <c r="F53" s="150" t="s">
        <v>375</v>
      </c>
      <c r="G53" s="151"/>
      <c r="H53" s="151"/>
      <c r="I53" s="151"/>
      <c r="J53" s="151"/>
      <c r="K53" s="151"/>
      <c r="L53" s="151"/>
      <c r="M53" s="152"/>
      <c r="N53" s="361"/>
      <c r="O53" s="362"/>
      <c r="P53" s="362"/>
      <c r="Q53" s="362"/>
      <c r="R53" s="362"/>
      <c r="S53" s="362"/>
      <c r="T53" s="363"/>
      <c r="U53" s="159"/>
      <c r="V53" s="160"/>
      <c r="W53" s="160"/>
      <c r="X53" s="160"/>
      <c r="Y53" s="160"/>
      <c r="Z53" s="161"/>
    </row>
    <row r="54" spans="1:27" s="89" customFormat="1" ht="15.75" customHeight="1" x14ac:dyDescent="0.2">
      <c r="A54" s="11"/>
      <c r="B54" s="345" t="s">
        <v>169</v>
      </c>
      <c r="C54" s="346"/>
      <c r="D54" s="346"/>
      <c r="E54" s="346"/>
      <c r="F54" s="346"/>
      <c r="G54" s="346"/>
      <c r="H54" s="346"/>
      <c r="I54" s="346"/>
      <c r="J54" s="346"/>
      <c r="K54" s="346"/>
      <c r="L54" s="346"/>
      <c r="M54" s="346"/>
      <c r="N54" s="346"/>
      <c r="O54" s="346"/>
      <c r="P54" s="346"/>
      <c r="Q54" s="346"/>
      <c r="R54" s="346"/>
      <c r="S54" s="346"/>
      <c r="T54" s="347"/>
      <c r="U54" s="348">
        <v>38386</v>
      </c>
      <c r="V54" s="349"/>
      <c r="W54" s="349"/>
      <c r="X54" s="349"/>
      <c r="Y54" s="349"/>
      <c r="Z54" s="350"/>
      <c r="AA54" s="107"/>
    </row>
    <row r="55" spans="1:27" s="89" customFormat="1" ht="3" customHeight="1" thickBot="1" x14ac:dyDescent="0.25">
      <c r="A55" s="11"/>
      <c r="B55" s="110"/>
      <c r="C55" s="110"/>
      <c r="D55" s="110"/>
      <c r="E55" s="110"/>
      <c r="F55" s="143"/>
      <c r="G55" s="143"/>
      <c r="H55" s="143"/>
      <c r="I55" s="143"/>
      <c r="J55" s="143"/>
      <c r="K55" s="143"/>
      <c r="L55" s="143"/>
      <c r="M55" s="143"/>
      <c r="N55" s="143"/>
      <c r="O55" s="143"/>
      <c r="P55" s="143"/>
      <c r="Q55" s="143"/>
      <c r="R55" s="143"/>
      <c r="S55" s="143"/>
      <c r="T55" s="143"/>
      <c r="U55" s="143"/>
      <c r="V55" s="143"/>
      <c r="W55" s="143"/>
      <c r="X55" s="143"/>
      <c r="Y55" s="143"/>
      <c r="Z55" s="143"/>
      <c r="AA55" s="107"/>
    </row>
    <row r="56" spans="1:27" s="89" customFormat="1" ht="21" customHeight="1" thickTop="1" thickBot="1" x14ac:dyDescent="0.25">
      <c r="A56" s="11"/>
      <c r="B56" s="364" t="s">
        <v>133</v>
      </c>
      <c r="C56" s="365"/>
      <c r="D56" s="365"/>
      <c r="E56" s="365"/>
      <c r="F56" s="365"/>
      <c r="G56" s="365"/>
      <c r="H56" s="365"/>
      <c r="I56" s="365"/>
      <c r="J56" s="365"/>
      <c r="K56" s="365"/>
      <c r="L56" s="365"/>
      <c r="M56" s="365"/>
      <c r="N56" s="365"/>
      <c r="O56" s="365"/>
      <c r="P56" s="365"/>
      <c r="Q56" s="365"/>
      <c r="R56" s="365"/>
      <c r="S56" s="365"/>
      <c r="T56" s="365"/>
      <c r="U56" s="365"/>
      <c r="V56" s="365"/>
      <c r="W56" s="365"/>
      <c r="X56" s="365"/>
      <c r="Y56" s="365"/>
      <c r="Z56" s="366"/>
      <c r="AA56" s="108"/>
    </row>
    <row r="57" spans="1:27" s="89" customFormat="1" ht="2.25" customHeight="1" thickTop="1" x14ac:dyDescent="0.2">
      <c r="A57" s="11"/>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07"/>
    </row>
    <row r="58" spans="1:27" ht="19.5" customHeight="1" x14ac:dyDescent="0.2">
      <c r="B58" s="144" t="s">
        <v>22</v>
      </c>
      <c r="C58" s="328" t="s">
        <v>123</v>
      </c>
      <c r="D58" s="329"/>
      <c r="E58" s="329"/>
      <c r="F58" s="329"/>
      <c r="G58" s="329"/>
      <c r="H58" s="329"/>
      <c r="I58" s="329"/>
      <c r="J58" s="329"/>
      <c r="K58" s="329"/>
      <c r="L58" s="329"/>
      <c r="M58" s="329"/>
      <c r="N58" s="329"/>
      <c r="O58" s="329"/>
      <c r="P58" s="329"/>
      <c r="Q58" s="329"/>
      <c r="R58" s="330"/>
      <c r="S58" s="329" t="s">
        <v>165</v>
      </c>
      <c r="T58" s="329"/>
      <c r="U58" s="329"/>
      <c r="V58" s="329"/>
      <c r="W58" s="329"/>
      <c r="X58" s="329"/>
      <c r="Y58" s="329"/>
      <c r="Z58" s="329"/>
    </row>
    <row r="59" spans="1:27" ht="21" customHeight="1" x14ac:dyDescent="0.2">
      <c r="B59" s="42"/>
      <c r="C59" s="331"/>
      <c r="D59" s="331"/>
      <c r="E59" s="331"/>
      <c r="F59" s="331"/>
      <c r="G59" s="331"/>
      <c r="H59" s="331"/>
      <c r="I59" s="331"/>
      <c r="J59" s="331"/>
      <c r="K59" s="331"/>
      <c r="L59" s="331"/>
      <c r="M59" s="331"/>
      <c r="N59" s="331"/>
      <c r="O59" s="331"/>
      <c r="P59" s="331"/>
      <c r="Q59" s="331"/>
      <c r="R59" s="331"/>
      <c r="S59" s="326"/>
      <c r="T59" s="326"/>
      <c r="U59" s="326"/>
      <c r="V59" s="326"/>
      <c r="W59" s="326"/>
      <c r="X59" s="326"/>
      <c r="Y59" s="326"/>
      <c r="Z59" s="327"/>
    </row>
    <row r="60" spans="1:27" ht="21" customHeight="1" x14ac:dyDescent="0.2">
      <c r="B60" s="42"/>
      <c r="C60" s="321"/>
      <c r="D60" s="322"/>
      <c r="E60" s="322"/>
      <c r="F60" s="322"/>
      <c r="G60" s="322"/>
      <c r="H60" s="322"/>
      <c r="I60" s="322"/>
      <c r="J60" s="322"/>
      <c r="K60" s="322"/>
      <c r="L60" s="322"/>
      <c r="M60" s="322"/>
      <c r="N60" s="322"/>
      <c r="O60" s="322"/>
      <c r="P60" s="322"/>
      <c r="Q60" s="322"/>
      <c r="R60" s="323"/>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s="89" customFormat="1" ht="4.5" customHeight="1" x14ac:dyDescent="0.2">
      <c r="A64" s="11"/>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07"/>
    </row>
    <row r="65" spans="1:30" s="89" customFormat="1" ht="21" customHeight="1" x14ac:dyDescent="0.2">
      <c r="A65" s="11"/>
      <c r="B65" s="319" t="s">
        <v>187</v>
      </c>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320"/>
      <c r="AA65" s="108"/>
    </row>
    <row r="66" spans="1:30" s="89" customFormat="1" ht="3.75" customHeight="1" x14ac:dyDescent="0.2">
      <c r="A66" s="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08"/>
    </row>
    <row r="67" spans="1:30" s="89" customFormat="1" ht="21" customHeight="1" x14ac:dyDescent="0.2">
      <c r="A67" s="11"/>
      <c r="B67" s="186" t="s">
        <v>172</v>
      </c>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07"/>
    </row>
    <row r="68" spans="1:30" s="89" customFormat="1" ht="4.5" customHeight="1" x14ac:dyDescent="0.2">
      <c r="A68" s="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07"/>
    </row>
    <row r="69" spans="1:30" ht="21.75" customHeight="1" x14ac:dyDescent="0.2">
      <c r="B69" s="324" t="s">
        <v>170</v>
      </c>
      <c r="C69" s="324"/>
      <c r="D69" s="325"/>
      <c r="E69" s="358" t="s">
        <v>257</v>
      </c>
      <c r="F69" s="359"/>
      <c r="G69" s="359"/>
      <c r="H69" s="359"/>
      <c r="I69" s="359"/>
      <c r="J69" s="359"/>
      <c r="K69" s="359"/>
      <c r="L69" s="359"/>
      <c r="M69" s="359"/>
      <c r="N69" s="359"/>
      <c r="O69" s="359"/>
      <c r="P69" s="359"/>
      <c r="Q69" s="359"/>
      <c r="R69" s="359"/>
      <c r="S69" s="360"/>
      <c r="T69" s="317" t="s">
        <v>137</v>
      </c>
      <c r="U69" s="318"/>
      <c r="V69" s="318"/>
      <c r="W69" s="318"/>
      <c r="X69" s="318"/>
      <c r="Y69" s="318"/>
      <c r="Z69" s="318"/>
    </row>
    <row r="70" spans="1:30" ht="20.25" customHeight="1" x14ac:dyDescent="0.2">
      <c r="B70" s="172" t="s">
        <v>147</v>
      </c>
      <c r="C70" s="172"/>
      <c r="D70" s="173"/>
      <c r="E70" s="303" t="s">
        <v>201</v>
      </c>
      <c r="F70" s="304"/>
      <c r="G70" s="304"/>
      <c r="H70" s="304"/>
      <c r="I70" s="304"/>
      <c r="J70" s="304"/>
      <c r="K70" s="304"/>
      <c r="L70" s="304"/>
      <c r="M70" s="304"/>
      <c r="N70" s="304"/>
      <c r="O70" s="304"/>
      <c r="P70" s="304"/>
      <c r="Q70" s="304"/>
      <c r="R70" s="304"/>
      <c r="S70" s="305"/>
      <c r="T70" s="178">
        <f>K92</f>
        <v>4</v>
      </c>
      <c r="U70" s="179"/>
      <c r="V70" s="179"/>
      <c r="W70" s="179"/>
      <c r="X70" s="179"/>
      <c r="Y70" s="179"/>
      <c r="Z70" s="179"/>
    </row>
    <row r="71" spans="1:30" ht="20.25" customHeight="1" x14ac:dyDescent="0.2">
      <c r="B71" s="172" t="s">
        <v>148</v>
      </c>
      <c r="C71" s="172"/>
      <c r="D71" s="173"/>
      <c r="E71" s="303" t="s">
        <v>202</v>
      </c>
      <c r="F71" s="304"/>
      <c r="G71" s="304"/>
      <c r="H71" s="304"/>
      <c r="I71" s="304"/>
      <c r="J71" s="304"/>
      <c r="K71" s="304"/>
      <c r="L71" s="304"/>
      <c r="M71" s="304"/>
      <c r="N71" s="304"/>
      <c r="O71" s="304"/>
      <c r="P71" s="304"/>
      <c r="Q71" s="304"/>
      <c r="R71" s="304"/>
      <c r="S71" s="305"/>
      <c r="T71" s="178">
        <f>L92</f>
        <v>6</v>
      </c>
      <c r="U71" s="179"/>
      <c r="V71" s="179"/>
      <c r="W71" s="179"/>
      <c r="X71" s="179"/>
      <c r="Y71" s="179"/>
      <c r="Z71" s="179"/>
      <c r="AD71" s="113"/>
    </row>
    <row r="72" spans="1:30" ht="20.25" customHeight="1" x14ac:dyDescent="0.2">
      <c r="B72" s="172" t="s">
        <v>149</v>
      </c>
      <c r="C72" s="172"/>
      <c r="D72" s="173"/>
      <c r="E72" s="303" t="s">
        <v>203</v>
      </c>
      <c r="F72" s="304"/>
      <c r="G72" s="304"/>
      <c r="H72" s="304"/>
      <c r="I72" s="304"/>
      <c r="J72" s="304"/>
      <c r="K72" s="304"/>
      <c r="L72" s="304"/>
      <c r="M72" s="304"/>
      <c r="N72" s="304"/>
      <c r="O72" s="304"/>
      <c r="P72" s="304"/>
      <c r="Q72" s="304"/>
      <c r="R72" s="304"/>
      <c r="S72" s="305"/>
      <c r="T72" s="178">
        <f>M92</f>
        <v>3</v>
      </c>
      <c r="U72" s="179"/>
      <c r="V72" s="179"/>
      <c r="W72" s="179"/>
      <c r="X72" s="179"/>
      <c r="Y72" s="179"/>
      <c r="Z72" s="179"/>
      <c r="AD72" s="113"/>
    </row>
    <row r="73" spans="1:30" ht="20.25" customHeight="1" x14ac:dyDescent="0.2">
      <c r="B73" s="172" t="s">
        <v>150</v>
      </c>
      <c r="C73" s="172"/>
      <c r="D73" s="173"/>
      <c r="E73" s="303" t="s">
        <v>204</v>
      </c>
      <c r="F73" s="304"/>
      <c r="G73" s="304"/>
      <c r="H73" s="304"/>
      <c r="I73" s="304"/>
      <c r="J73" s="304"/>
      <c r="K73" s="304"/>
      <c r="L73" s="304"/>
      <c r="M73" s="304"/>
      <c r="N73" s="304"/>
      <c r="O73" s="304"/>
      <c r="P73" s="304"/>
      <c r="Q73" s="304"/>
      <c r="R73" s="304"/>
      <c r="S73" s="305"/>
      <c r="T73" s="178">
        <f>N92</f>
        <v>4</v>
      </c>
      <c r="U73" s="179"/>
      <c r="V73" s="179"/>
      <c r="W73" s="179"/>
      <c r="X73" s="179"/>
      <c r="Y73" s="179"/>
      <c r="Z73" s="179"/>
      <c r="AD73" s="113"/>
    </row>
    <row r="74" spans="1:30" ht="20.25" customHeight="1" x14ac:dyDescent="0.2">
      <c r="B74" s="172" t="s">
        <v>171</v>
      </c>
      <c r="C74" s="172"/>
      <c r="D74" s="173"/>
      <c r="E74" s="303" t="s">
        <v>205</v>
      </c>
      <c r="F74" s="304"/>
      <c r="G74" s="304"/>
      <c r="H74" s="304"/>
      <c r="I74" s="304"/>
      <c r="J74" s="304"/>
      <c r="K74" s="304"/>
      <c r="L74" s="304"/>
      <c r="M74" s="304"/>
      <c r="N74" s="304"/>
      <c r="O74" s="304"/>
      <c r="P74" s="304"/>
      <c r="Q74" s="304"/>
      <c r="R74" s="304"/>
      <c r="S74" s="305"/>
      <c r="T74" s="178">
        <f>O92</f>
        <v>7</v>
      </c>
      <c r="U74" s="179"/>
      <c r="V74" s="179"/>
      <c r="W74" s="179"/>
      <c r="X74" s="179"/>
      <c r="Y74" s="179"/>
      <c r="Z74" s="179"/>
      <c r="AD74" s="113"/>
    </row>
    <row r="75" spans="1:30" ht="20.25" customHeight="1" x14ac:dyDescent="0.2">
      <c r="B75" s="172" t="s">
        <v>151</v>
      </c>
      <c r="C75" s="172"/>
      <c r="D75" s="173"/>
      <c r="E75" s="303" t="s">
        <v>206</v>
      </c>
      <c r="F75" s="304"/>
      <c r="G75" s="304"/>
      <c r="H75" s="304"/>
      <c r="I75" s="304"/>
      <c r="J75" s="304"/>
      <c r="K75" s="304"/>
      <c r="L75" s="304"/>
      <c r="M75" s="304"/>
      <c r="N75" s="304"/>
      <c r="O75" s="304"/>
      <c r="P75" s="304"/>
      <c r="Q75" s="304"/>
      <c r="R75" s="304"/>
      <c r="S75" s="305"/>
      <c r="T75" s="178">
        <f>P92</f>
        <v>6</v>
      </c>
      <c r="U75" s="179"/>
      <c r="V75" s="179"/>
      <c r="W75" s="179"/>
      <c r="X75" s="179"/>
      <c r="Y75" s="179"/>
      <c r="Z75" s="179"/>
      <c r="AD75" s="113"/>
    </row>
    <row r="76" spans="1:30" ht="4.5" customHeight="1" x14ac:dyDescent="0.2">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D76" s="113"/>
    </row>
    <row r="77" spans="1:30" ht="25.5" customHeight="1" x14ac:dyDescent="0.2">
      <c r="B77" s="201" t="s">
        <v>138</v>
      </c>
      <c r="C77" s="202"/>
      <c r="D77" s="202"/>
      <c r="E77" s="203"/>
      <c r="F77" s="207" t="s">
        <v>139</v>
      </c>
      <c r="G77" s="208"/>
      <c r="H77" s="202" t="s">
        <v>258</v>
      </c>
      <c r="I77" s="202"/>
      <c r="J77" s="202"/>
      <c r="K77" s="202"/>
      <c r="L77" s="202"/>
      <c r="M77" s="202"/>
      <c r="N77" s="202"/>
      <c r="O77" s="202"/>
      <c r="P77" s="202"/>
      <c r="Q77" s="202"/>
      <c r="R77" s="202"/>
      <c r="S77" s="202"/>
      <c r="T77" s="202"/>
      <c r="U77" s="202"/>
      <c r="V77" s="202"/>
      <c r="W77" s="203"/>
      <c r="X77" s="201" t="s">
        <v>140</v>
      </c>
      <c r="Y77" s="202"/>
      <c r="Z77" s="203"/>
      <c r="AD77" s="113"/>
    </row>
    <row r="78" spans="1:30" s="28" customFormat="1" ht="344.25" customHeight="1" x14ac:dyDescent="0.2">
      <c r="B78" s="175" t="s">
        <v>142</v>
      </c>
      <c r="C78" s="175"/>
      <c r="D78" s="175"/>
      <c r="E78" s="175"/>
      <c r="F78" s="205" t="s">
        <v>76</v>
      </c>
      <c r="G78" s="206"/>
      <c r="H78" s="209" t="s">
        <v>199</v>
      </c>
      <c r="I78" s="210"/>
      <c r="J78" s="210"/>
      <c r="K78" s="210"/>
      <c r="L78" s="210"/>
      <c r="M78" s="210"/>
      <c r="N78" s="210"/>
      <c r="O78" s="210"/>
      <c r="P78" s="210"/>
      <c r="Q78" s="210"/>
      <c r="R78" s="210"/>
      <c r="S78" s="210"/>
      <c r="T78" s="210"/>
      <c r="U78" s="210"/>
      <c r="V78" s="210"/>
      <c r="W78" s="211"/>
      <c r="X78" s="204" t="s">
        <v>190</v>
      </c>
      <c r="Y78" s="175"/>
      <c r="Z78" s="175"/>
      <c r="AD78" s="114"/>
    </row>
    <row r="79" spans="1:30" s="28" customFormat="1" ht="21" customHeight="1" x14ac:dyDescent="0.2">
      <c r="B79" s="176"/>
      <c r="C79" s="176"/>
      <c r="D79" s="176"/>
      <c r="E79" s="176"/>
      <c r="F79" s="167" t="s">
        <v>75</v>
      </c>
      <c r="G79" s="168"/>
      <c r="H79" s="169" t="s">
        <v>191</v>
      </c>
      <c r="I79" s="170"/>
      <c r="J79" s="170"/>
      <c r="K79" s="170"/>
      <c r="L79" s="170"/>
      <c r="M79" s="170"/>
      <c r="N79" s="170"/>
      <c r="O79" s="170"/>
      <c r="P79" s="170"/>
      <c r="Q79" s="170"/>
      <c r="R79" s="170"/>
      <c r="S79" s="170"/>
      <c r="T79" s="170"/>
      <c r="U79" s="170"/>
      <c r="V79" s="170"/>
      <c r="W79" s="171"/>
      <c r="X79" s="220" t="s">
        <v>194</v>
      </c>
      <c r="Y79" s="221"/>
      <c r="Z79" s="222"/>
      <c r="AD79" s="114"/>
    </row>
    <row r="80" spans="1:30" ht="21" customHeight="1" x14ac:dyDescent="0.2">
      <c r="B80" s="176"/>
      <c r="C80" s="176"/>
      <c r="D80" s="176"/>
      <c r="E80" s="176"/>
      <c r="F80" s="167" t="s">
        <v>74</v>
      </c>
      <c r="G80" s="168"/>
      <c r="H80" s="169" t="s">
        <v>192</v>
      </c>
      <c r="I80" s="170"/>
      <c r="J80" s="170"/>
      <c r="K80" s="170"/>
      <c r="L80" s="170"/>
      <c r="M80" s="170"/>
      <c r="N80" s="170"/>
      <c r="O80" s="170"/>
      <c r="P80" s="170"/>
      <c r="Q80" s="170"/>
      <c r="R80" s="170"/>
      <c r="S80" s="170"/>
      <c r="T80" s="170"/>
      <c r="U80" s="170"/>
      <c r="V80" s="170"/>
      <c r="W80" s="171"/>
      <c r="X80" s="167" t="s">
        <v>195</v>
      </c>
      <c r="Y80" s="213"/>
      <c r="Z80" s="168"/>
      <c r="AD80" s="113"/>
    </row>
    <row r="81" spans="1:30" ht="21" customHeight="1" x14ac:dyDescent="0.2">
      <c r="B81" s="177"/>
      <c r="C81" s="177"/>
      <c r="D81" s="177"/>
      <c r="E81" s="177"/>
      <c r="F81" s="167" t="s">
        <v>73</v>
      </c>
      <c r="G81" s="168"/>
      <c r="H81" s="169" t="s">
        <v>193</v>
      </c>
      <c r="I81" s="170"/>
      <c r="J81" s="170"/>
      <c r="K81" s="170"/>
      <c r="L81" s="170"/>
      <c r="M81" s="170"/>
      <c r="N81" s="170"/>
      <c r="O81" s="170"/>
      <c r="P81" s="170"/>
      <c r="Q81" s="170"/>
      <c r="R81" s="170"/>
      <c r="S81" s="170"/>
      <c r="T81" s="170"/>
      <c r="U81" s="170"/>
      <c r="V81" s="170"/>
      <c r="W81" s="171"/>
      <c r="X81" s="167" t="s">
        <v>196</v>
      </c>
      <c r="Y81" s="213"/>
      <c r="Z81" s="168"/>
      <c r="AD81" s="113"/>
    </row>
    <row r="82" spans="1:30" ht="30" customHeight="1" x14ac:dyDescent="0.2">
      <c r="B82" s="167" t="s">
        <v>143</v>
      </c>
      <c r="C82" s="213"/>
      <c r="D82" s="213"/>
      <c r="E82" s="168"/>
      <c r="F82" s="167" t="s">
        <v>141</v>
      </c>
      <c r="G82" s="168"/>
      <c r="H82" s="169" t="s">
        <v>197</v>
      </c>
      <c r="I82" s="170"/>
      <c r="J82" s="170"/>
      <c r="K82" s="170"/>
      <c r="L82" s="170"/>
      <c r="M82" s="170"/>
      <c r="N82" s="170"/>
      <c r="O82" s="170"/>
      <c r="P82" s="170"/>
      <c r="Q82" s="170"/>
      <c r="R82" s="170"/>
      <c r="S82" s="170"/>
      <c r="T82" s="170"/>
      <c r="U82" s="170"/>
      <c r="V82" s="170"/>
      <c r="W82" s="41"/>
      <c r="X82" s="167" t="s">
        <v>198</v>
      </c>
      <c r="Y82" s="213"/>
      <c r="Z82" s="168"/>
      <c r="AD82" s="113"/>
    </row>
    <row r="83" spans="1:30" s="29" customFormat="1" ht="3.75" customHeight="1" x14ac:dyDescent="0.2">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D83" s="115"/>
    </row>
    <row r="84" spans="1:30" ht="21" customHeight="1" x14ac:dyDescent="0.2">
      <c r="B84" s="186" t="s">
        <v>173</v>
      </c>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c r="AD84" s="113"/>
    </row>
    <row r="85" spans="1:30" ht="3.75" customHeight="1" x14ac:dyDescent="0.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D85" s="113"/>
    </row>
    <row r="86" spans="1:30" ht="18" customHeight="1" x14ac:dyDescent="0.2">
      <c r="B86" s="309" t="s">
        <v>144</v>
      </c>
      <c r="C86" s="228"/>
      <c r="D86" s="228"/>
      <c r="E86" s="228"/>
      <c r="F86" s="228"/>
      <c r="G86" s="228"/>
      <c r="H86" s="310"/>
      <c r="I86" s="223" t="s">
        <v>145</v>
      </c>
      <c r="J86" s="224"/>
      <c r="K86" s="227" t="s">
        <v>146</v>
      </c>
      <c r="L86" s="228"/>
      <c r="M86" s="228"/>
      <c r="N86" s="228"/>
      <c r="O86" s="228"/>
      <c r="P86" s="224"/>
      <c r="Q86" s="217" t="s">
        <v>200</v>
      </c>
      <c r="R86" s="218"/>
      <c r="S86" s="218"/>
      <c r="T86" s="218"/>
      <c r="U86" s="218"/>
      <c r="V86" s="218"/>
      <c r="W86" s="218"/>
      <c r="X86" s="218"/>
      <c r="Y86" s="218"/>
      <c r="Z86" s="219"/>
      <c r="AD86" s="113"/>
    </row>
    <row r="87" spans="1:30" ht="18" customHeight="1" x14ac:dyDescent="0.2">
      <c r="B87" s="311"/>
      <c r="C87" s="312"/>
      <c r="D87" s="312"/>
      <c r="E87" s="312"/>
      <c r="F87" s="312"/>
      <c r="G87" s="312"/>
      <c r="H87" s="313"/>
      <c r="I87" s="225"/>
      <c r="J87" s="226"/>
      <c r="K87" s="116" t="s">
        <v>147</v>
      </c>
      <c r="L87" s="117" t="s">
        <v>148</v>
      </c>
      <c r="M87" s="118" t="s">
        <v>149</v>
      </c>
      <c r="N87" s="118" t="s">
        <v>150</v>
      </c>
      <c r="O87" s="118" t="s">
        <v>171</v>
      </c>
      <c r="P87" s="119" t="s">
        <v>151</v>
      </c>
      <c r="Q87" s="314" t="s">
        <v>174</v>
      </c>
      <c r="R87" s="315"/>
      <c r="S87" s="315"/>
      <c r="T87" s="315"/>
      <c r="U87" s="315"/>
      <c r="V87" s="315"/>
      <c r="W87" s="316"/>
      <c r="X87" s="120" t="s">
        <v>175</v>
      </c>
      <c r="Y87" s="120" t="s">
        <v>149</v>
      </c>
      <c r="Z87" s="120" t="s">
        <v>147</v>
      </c>
      <c r="AD87" s="113"/>
    </row>
    <row r="88" spans="1:30" ht="21" customHeight="1" x14ac:dyDescent="0.2">
      <c r="B88" s="183" t="s">
        <v>325</v>
      </c>
      <c r="C88" s="184"/>
      <c r="D88" s="184"/>
      <c r="E88" s="184"/>
      <c r="F88" s="184"/>
      <c r="G88" s="184"/>
      <c r="H88" s="185"/>
      <c r="I88" s="181"/>
      <c r="J88" s="182"/>
      <c r="K88" s="52"/>
      <c r="L88" s="35"/>
      <c r="M88" s="35"/>
      <c r="N88" s="35"/>
      <c r="O88" s="35"/>
      <c r="P88" s="35"/>
      <c r="Q88" s="183" t="s">
        <v>109</v>
      </c>
      <c r="R88" s="184"/>
      <c r="S88" s="184"/>
      <c r="T88" s="184"/>
      <c r="U88" s="184"/>
      <c r="V88" s="184"/>
      <c r="W88" s="185"/>
      <c r="X88" s="54"/>
      <c r="Y88" s="54" t="s">
        <v>324</v>
      </c>
      <c r="Z88" s="54"/>
      <c r="AD88" s="113"/>
    </row>
    <row r="89" spans="1:30" ht="21" customHeight="1" x14ac:dyDescent="0.2">
      <c r="B89" s="183" t="s">
        <v>113</v>
      </c>
      <c r="C89" s="184"/>
      <c r="D89" s="184"/>
      <c r="E89" s="184"/>
      <c r="F89" s="184"/>
      <c r="G89" s="184"/>
      <c r="H89" s="185"/>
      <c r="I89" s="181">
        <v>30</v>
      </c>
      <c r="J89" s="182"/>
      <c r="K89" s="52"/>
      <c r="L89" s="35">
        <v>3</v>
      </c>
      <c r="M89" s="35"/>
      <c r="N89" s="35"/>
      <c r="O89" s="35">
        <v>3</v>
      </c>
      <c r="P89" s="35">
        <v>3</v>
      </c>
      <c r="Q89" s="183" t="s">
        <v>259</v>
      </c>
      <c r="R89" s="184"/>
      <c r="S89" s="184"/>
      <c r="T89" s="184"/>
      <c r="U89" s="184"/>
      <c r="V89" s="184"/>
      <c r="W89" s="185"/>
      <c r="X89" s="54" t="s">
        <v>324</v>
      </c>
      <c r="Y89" s="54"/>
      <c r="Z89" s="54" t="s">
        <v>324</v>
      </c>
      <c r="AD89" s="113"/>
    </row>
    <row r="90" spans="1:30" ht="21" customHeight="1" x14ac:dyDescent="0.2">
      <c r="B90" s="183" t="s">
        <v>326</v>
      </c>
      <c r="C90" s="184"/>
      <c r="D90" s="184"/>
      <c r="E90" s="184"/>
      <c r="F90" s="184"/>
      <c r="G90" s="184"/>
      <c r="H90" s="185"/>
      <c r="I90" s="181">
        <v>30</v>
      </c>
      <c r="J90" s="182"/>
      <c r="K90" s="52"/>
      <c r="L90" s="35">
        <v>3</v>
      </c>
      <c r="M90" s="35"/>
      <c r="N90" s="35">
        <v>4</v>
      </c>
      <c r="O90" s="35"/>
      <c r="P90" s="35">
        <v>3</v>
      </c>
      <c r="Q90" s="183" t="s">
        <v>259</v>
      </c>
      <c r="R90" s="184"/>
      <c r="S90" s="184"/>
      <c r="T90" s="184"/>
      <c r="U90" s="184"/>
      <c r="V90" s="184"/>
      <c r="W90" s="185"/>
      <c r="X90" s="54" t="s">
        <v>324</v>
      </c>
      <c r="Y90" s="54"/>
      <c r="Z90" s="54" t="s">
        <v>324</v>
      </c>
      <c r="AD90" s="113"/>
    </row>
    <row r="91" spans="1:30" ht="21" customHeight="1" x14ac:dyDescent="0.2">
      <c r="B91" s="183" t="s">
        <v>19</v>
      </c>
      <c r="C91" s="184"/>
      <c r="D91" s="184"/>
      <c r="E91" s="184"/>
      <c r="F91" s="184"/>
      <c r="G91" s="184"/>
      <c r="H91" s="185"/>
      <c r="I91" s="181">
        <v>40</v>
      </c>
      <c r="J91" s="182"/>
      <c r="K91" s="53">
        <v>4</v>
      </c>
      <c r="L91" s="36"/>
      <c r="M91" s="36">
        <v>3</v>
      </c>
      <c r="N91" s="36"/>
      <c r="O91" s="36">
        <v>4</v>
      </c>
      <c r="P91" s="36"/>
      <c r="Q91" s="183" t="s">
        <v>107</v>
      </c>
      <c r="R91" s="184"/>
      <c r="S91" s="184"/>
      <c r="T91" s="184"/>
      <c r="U91" s="184"/>
      <c r="V91" s="184"/>
      <c r="W91" s="185"/>
      <c r="X91" s="55" t="s">
        <v>324</v>
      </c>
      <c r="Y91" s="55" t="s">
        <v>324</v>
      </c>
      <c r="Z91" s="55"/>
      <c r="AD91" s="113"/>
    </row>
    <row r="92" spans="1:30" ht="21" customHeight="1" x14ac:dyDescent="0.2">
      <c r="B92" s="212" t="s">
        <v>166</v>
      </c>
      <c r="C92" s="213"/>
      <c r="D92" s="213"/>
      <c r="E92" s="213"/>
      <c r="F92" s="213"/>
      <c r="G92" s="213"/>
      <c r="H92" s="214"/>
      <c r="I92" s="215">
        <f>SUM(I88:J91)</f>
        <v>100</v>
      </c>
      <c r="J92" s="216"/>
      <c r="K92" s="34">
        <f t="shared" ref="K92:P92" si="0">SUM(K88:K91)</f>
        <v>4</v>
      </c>
      <c r="L92" s="34">
        <f t="shared" si="0"/>
        <v>6</v>
      </c>
      <c r="M92" s="34">
        <f t="shared" si="0"/>
        <v>3</v>
      </c>
      <c r="N92" s="34">
        <f t="shared" si="0"/>
        <v>4</v>
      </c>
      <c r="O92" s="34">
        <f t="shared" si="0"/>
        <v>7</v>
      </c>
      <c r="P92" s="34">
        <f t="shared" si="0"/>
        <v>6</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243" t="s">
        <v>327</v>
      </c>
      <c r="D114" s="244"/>
      <c r="E114" s="244"/>
      <c r="F114" s="244"/>
      <c r="G114" s="244"/>
      <c r="H114" s="244"/>
      <c r="I114" s="244"/>
      <c r="J114" s="244"/>
      <c r="K114" s="244"/>
      <c r="L114" s="244"/>
      <c r="M114" s="244"/>
      <c r="N114" s="244"/>
      <c r="O114" s="244"/>
      <c r="P114" s="244"/>
      <c r="Q114" s="244"/>
      <c r="R114" s="244"/>
      <c r="S114" s="244"/>
      <c r="T114" s="244"/>
      <c r="U114" s="244"/>
      <c r="V114" s="244"/>
      <c r="W114" s="244"/>
      <c r="X114" s="244"/>
      <c r="Y114" s="244"/>
      <c r="Z114" s="244"/>
      <c r="AA114" s="107"/>
    </row>
    <row r="115" spans="1:27" s="89" customFormat="1" ht="27" customHeight="1" x14ac:dyDescent="0.2">
      <c r="A115" s="11"/>
      <c r="B115" s="134">
        <v>2</v>
      </c>
      <c r="C115" s="241" t="s">
        <v>328</v>
      </c>
      <c r="D115" s="242"/>
      <c r="E115" s="242"/>
      <c r="F115" s="242"/>
      <c r="G115" s="242"/>
      <c r="H115" s="242"/>
      <c r="I115" s="242"/>
      <c r="J115" s="242"/>
      <c r="K115" s="242"/>
      <c r="L115" s="242"/>
      <c r="M115" s="242"/>
      <c r="N115" s="242"/>
      <c r="O115" s="242"/>
      <c r="P115" s="242"/>
      <c r="Q115" s="242"/>
      <c r="R115" s="242"/>
      <c r="S115" s="242"/>
      <c r="T115" s="242"/>
      <c r="U115" s="242"/>
      <c r="V115" s="242"/>
      <c r="W115" s="242"/>
      <c r="X115" s="242"/>
      <c r="Y115" s="242"/>
      <c r="Z115" s="242"/>
      <c r="AA115" s="107"/>
    </row>
    <row r="116" spans="1:27" ht="27" customHeight="1" x14ac:dyDescent="0.2">
      <c r="B116" s="134">
        <v>3</v>
      </c>
      <c r="C116" s="296" t="s">
        <v>329</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1:27" ht="27" customHeight="1" x14ac:dyDescent="0.2">
      <c r="B117" s="134">
        <v>4</v>
      </c>
      <c r="C117" s="296" t="s">
        <v>330</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
        <v>331</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
        <v>332</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28">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F45:M45"/>
    <mergeCell ref="T69:Z69"/>
    <mergeCell ref="T70:Z70"/>
    <mergeCell ref="T71:Z71"/>
    <mergeCell ref="T72:Z72"/>
    <mergeCell ref="T73:Z73"/>
    <mergeCell ref="T74:Z74"/>
    <mergeCell ref="B65:Z65"/>
    <mergeCell ref="C62:R62"/>
    <mergeCell ref="B69:D69"/>
    <mergeCell ref="S63:Z63"/>
    <mergeCell ref="C63:R63"/>
    <mergeCell ref="B72:D72"/>
    <mergeCell ref="B73:D73"/>
    <mergeCell ref="B74:D74"/>
    <mergeCell ref="B70:D70"/>
    <mergeCell ref="B71:D71"/>
    <mergeCell ref="S62:Z6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B86:H87"/>
    <mergeCell ref="Q87:W87"/>
    <mergeCell ref="G98:J98"/>
    <mergeCell ref="K98:N98"/>
    <mergeCell ref="Q88:W88"/>
    <mergeCell ref="Q90:W90"/>
    <mergeCell ref="K121:S122"/>
    <mergeCell ref="K123:S123"/>
    <mergeCell ref="K7:O7"/>
    <mergeCell ref="K9:O9"/>
    <mergeCell ref="I29:Z29"/>
    <mergeCell ref="E11:M11"/>
    <mergeCell ref="N44:T44"/>
    <mergeCell ref="N45:T45"/>
    <mergeCell ref="U44:Z44"/>
    <mergeCell ref="U45:Z45"/>
    <mergeCell ref="N48:T48"/>
    <mergeCell ref="Y12:Z12"/>
    <mergeCell ref="F48:M48"/>
    <mergeCell ref="B36:Z36"/>
    <mergeCell ref="E13:I13"/>
    <mergeCell ref="J13:L13"/>
    <mergeCell ref="M13:N13"/>
    <mergeCell ref="B12:D12"/>
    <mergeCell ref="B14:D14"/>
    <mergeCell ref="O12:P12"/>
    <mergeCell ref="O13:P13"/>
    <mergeCell ref="B17:Z17"/>
    <mergeCell ref="B18:Z18"/>
    <mergeCell ref="B20:Z20"/>
    <mergeCell ref="B21:Z21"/>
    <mergeCell ref="B29:G2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B11:D11"/>
    <mergeCell ref="B13:D13"/>
    <mergeCell ref="N11:P11"/>
    <mergeCell ref="Q11:Z11"/>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K120:S120"/>
    <mergeCell ref="O99:Q99"/>
    <mergeCell ref="R99:U99"/>
    <mergeCell ref="R98:U98"/>
    <mergeCell ref="K99:N99"/>
    <mergeCell ref="B92:H92"/>
    <mergeCell ref="I92:J92"/>
    <mergeCell ref="Q89:W89"/>
    <mergeCell ref="I89:J89"/>
    <mergeCell ref="B82:E82"/>
    <mergeCell ref="B77:E77"/>
    <mergeCell ref="Q91:W91"/>
    <mergeCell ref="Q86:Z86"/>
    <mergeCell ref="P83:U83"/>
    <mergeCell ref="V83:Z83"/>
    <mergeCell ref="X79:Z79"/>
    <mergeCell ref="X80:Z80"/>
    <mergeCell ref="X81:Z81"/>
    <mergeCell ref="X82:Z82"/>
    <mergeCell ref="I86:J87"/>
    <mergeCell ref="K86:P86"/>
    <mergeCell ref="B91:H91"/>
    <mergeCell ref="I90:J90"/>
    <mergeCell ref="C97:F97"/>
    <mergeCell ref="I91:J91"/>
    <mergeCell ref="B88:H88"/>
    <mergeCell ref="B89:H89"/>
    <mergeCell ref="B90:H90"/>
    <mergeCell ref="B84:Z84"/>
    <mergeCell ref="B83:H83"/>
    <mergeCell ref="I83:O83"/>
    <mergeCell ref="F82:G82"/>
    <mergeCell ref="H82:V82"/>
    <mergeCell ref="C96:F96"/>
    <mergeCell ref="V97:X97"/>
    <mergeCell ref="V96:X96"/>
    <mergeCell ref="G97:J97"/>
    <mergeCell ref="K97:N97"/>
    <mergeCell ref="O97:Q97"/>
    <mergeCell ref="R97:U97"/>
    <mergeCell ref="B94:Z94"/>
    <mergeCell ref="B93:Z93"/>
    <mergeCell ref="I88:J88"/>
    <mergeCell ref="K96:N96"/>
    <mergeCell ref="G96:J96"/>
    <mergeCell ref="O96:Q96"/>
    <mergeCell ref="R96:U96"/>
    <mergeCell ref="F79:G79"/>
    <mergeCell ref="F80:G80"/>
    <mergeCell ref="F81:G81"/>
    <mergeCell ref="H81:W81"/>
    <mergeCell ref="H79:W79"/>
    <mergeCell ref="H80:W80"/>
    <mergeCell ref="B75:D75"/>
    <mergeCell ref="B76:Z76"/>
    <mergeCell ref="B78:E81"/>
    <mergeCell ref="T75:Z75"/>
    <mergeCell ref="X77:Z77"/>
    <mergeCell ref="X78:Z78"/>
    <mergeCell ref="F78:G78"/>
    <mergeCell ref="F77:G77"/>
    <mergeCell ref="H77:W77"/>
    <mergeCell ref="H78:W78"/>
    <mergeCell ref="E12:N12"/>
    <mergeCell ref="F53:M53"/>
    <mergeCell ref="F50:M50"/>
    <mergeCell ref="F51:M51"/>
    <mergeCell ref="U53:Z53"/>
    <mergeCell ref="B42:E53"/>
    <mergeCell ref="N43:T43"/>
    <mergeCell ref="N46:T46"/>
    <mergeCell ref="F44:M44"/>
    <mergeCell ref="F47:M47"/>
    <mergeCell ref="N47:T47"/>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29"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6:Z127 C126:L127 K121:S122"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Q129:Z129</xm:sqref>
        </x14:dataValidation>
        <x14:dataValidation type="list" allowBlank="1" showInputMessage="1" showErrorMessage="1" xr:uid="{00000000-0002-0000-0000-000014000000}">
          <x14:formula1>
            <xm:f>'Carreras - Especialidades'!$G$2:$G$11</xm:f>
          </x14:formula1>
          <xm:sqref>Q128:Z128</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IR131"/>
  <sheetViews>
    <sheetView showGridLines="0" topLeftCell="A115" zoomScale="110" zoomScaleNormal="110" zoomScaleSheetLayoutView="120" workbookViewId="0">
      <selection activeCell="W13" sqref="W13:Z13"/>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T5'!E12:N12</f>
        <v>Estática</v>
      </c>
      <c r="F12" s="393"/>
      <c r="G12" s="393"/>
      <c r="H12" s="393"/>
      <c r="I12" s="393"/>
      <c r="J12" s="393"/>
      <c r="K12" s="393"/>
      <c r="L12" s="393"/>
      <c r="M12" s="393"/>
      <c r="N12" s="393"/>
      <c r="O12" s="254" t="s">
        <v>135</v>
      </c>
      <c r="P12" s="254"/>
      <c r="Q12" s="265" t="str">
        <f>+'F-AC-13 T5'!Q12:R12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T5'!E13:I13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203" customHeight="1" x14ac:dyDescent="0.2">
      <c r="B18" s="256"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c r="B19" s="139"/>
    </row>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59"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09" customHeight="1" x14ac:dyDescent="0.2">
      <c r="B24" s="262" t="str">
        <f>'F-AC-13 T1'!B24:Z24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52" customHeight="1" x14ac:dyDescent="0.2">
      <c r="A27" s="11"/>
      <c r="B27" s="262" t="str">
        <f>'F-AC-13 T1'!B27:Z27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6</v>
      </c>
      <c r="I29" s="391" t="s">
        <v>406</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407</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116" customHeight="1" x14ac:dyDescent="0.2">
      <c r="A36" s="11"/>
      <c r="B36" s="286" t="s">
        <v>408</v>
      </c>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8"/>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60" customHeight="1" x14ac:dyDescent="0.2">
      <c r="B42" s="162" t="s">
        <v>409</v>
      </c>
      <c r="C42" s="162"/>
      <c r="D42" s="162"/>
      <c r="E42" s="162"/>
      <c r="F42" s="369" t="s">
        <v>410</v>
      </c>
      <c r="G42" s="370"/>
      <c r="H42" s="370"/>
      <c r="I42" s="370"/>
      <c r="J42" s="370"/>
      <c r="K42" s="370"/>
      <c r="L42" s="370"/>
      <c r="M42" s="371"/>
      <c r="N42" s="369" t="s">
        <v>411</v>
      </c>
      <c r="O42" s="370"/>
      <c r="P42" s="370"/>
      <c r="Q42" s="370"/>
      <c r="R42" s="370"/>
      <c r="S42" s="370"/>
      <c r="T42" s="371"/>
      <c r="U42" s="355" t="s">
        <v>303</v>
      </c>
      <c r="V42" s="356"/>
      <c r="W42" s="356"/>
      <c r="X42" s="356"/>
      <c r="Y42" s="356"/>
      <c r="Z42" s="357"/>
    </row>
    <row r="43" spans="1:252" ht="73" customHeight="1" x14ac:dyDescent="0.2">
      <c r="B43" s="162"/>
      <c r="C43" s="162"/>
      <c r="D43" s="162"/>
      <c r="E43" s="162"/>
      <c r="F43" s="410" t="s">
        <v>412</v>
      </c>
      <c r="G43" s="411"/>
      <c r="H43" s="411"/>
      <c r="I43" s="411"/>
      <c r="J43" s="411"/>
      <c r="K43" s="411"/>
      <c r="L43" s="411"/>
      <c r="M43" s="412"/>
      <c r="N43" s="410" t="s">
        <v>413</v>
      </c>
      <c r="O43" s="411"/>
      <c r="P43" s="411"/>
      <c r="Q43" s="411"/>
      <c r="R43" s="411"/>
      <c r="S43" s="411"/>
      <c r="T43" s="412"/>
      <c r="U43" s="86"/>
      <c r="V43" s="87"/>
      <c r="W43" s="87"/>
      <c r="X43" s="87"/>
      <c r="Y43" s="87"/>
      <c r="Z43" s="88"/>
    </row>
    <row r="44" spans="1:252" ht="61" customHeight="1" x14ac:dyDescent="0.2">
      <c r="B44" s="162"/>
      <c r="C44" s="162"/>
      <c r="D44" s="162"/>
      <c r="E44" s="162"/>
      <c r="F44" s="413" t="s">
        <v>414</v>
      </c>
      <c r="G44" s="414"/>
      <c r="H44" s="414"/>
      <c r="I44" s="414"/>
      <c r="J44" s="414"/>
      <c r="K44" s="414"/>
      <c r="L44" s="414"/>
      <c r="M44" s="415"/>
      <c r="N44" s="413" t="s">
        <v>415</v>
      </c>
      <c r="O44" s="414"/>
      <c r="P44" s="414"/>
      <c r="Q44" s="414"/>
      <c r="R44" s="414"/>
      <c r="S44" s="414"/>
      <c r="T44" s="415"/>
      <c r="U44" s="86"/>
      <c r="V44" s="87"/>
      <c r="W44" s="87"/>
      <c r="X44" s="87"/>
      <c r="Y44" s="87"/>
      <c r="Z44" s="88"/>
    </row>
    <row r="45" spans="1:252" ht="55" customHeight="1" x14ac:dyDescent="0.2">
      <c r="B45" s="162"/>
      <c r="C45" s="162"/>
      <c r="D45" s="162"/>
      <c r="E45" s="162"/>
      <c r="F45" s="416" t="s">
        <v>416</v>
      </c>
      <c r="G45" s="417"/>
      <c r="H45" s="417"/>
      <c r="I45" s="417"/>
      <c r="J45" s="417"/>
      <c r="K45" s="417"/>
      <c r="L45" s="417"/>
      <c r="M45" s="418"/>
      <c r="N45" s="416" t="s">
        <v>417</v>
      </c>
      <c r="O45" s="417"/>
      <c r="P45" s="417"/>
      <c r="Q45" s="417"/>
      <c r="R45" s="417"/>
      <c r="S45" s="417"/>
      <c r="T45" s="418"/>
      <c r="U45" s="86"/>
      <c r="V45" s="87"/>
      <c r="W45" s="87"/>
      <c r="X45" s="87"/>
      <c r="Y45" s="87"/>
      <c r="Z45" s="88"/>
    </row>
    <row r="46" spans="1:252" ht="58" customHeight="1" x14ac:dyDescent="0.2">
      <c r="B46" s="163"/>
      <c r="C46" s="163"/>
      <c r="D46" s="163"/>
      <c r="E46" s="163"/>
      <c r="F46" s="383" t="s">
        <v>418</v>
      </c>
      <c r="G46" s="384"/>
      <c r="H46" s="384"/>
      <c r="I46" s="384"/>
      <c r="J46" s="384"/>
      <c r="K46" s="384"/>
      <c r="L46" s="384"/>
      <c r="M46" s="384"/>
      <c r="N46" s="156" t="s">
        <v>419</v>
      </c>
      <c r="O46" s="157"/>
      <c r="P46" s="157"/>
      <c r="Q46" s="157"/>
      <c r="R46" s="157"/>
      <c r="S46" s="157"/>
      <c r="T46" s="158"/>
      <c r="U46" s="159"/>
      <c r="V46" s="160"/>
      <c r="W46" s="160"/>
      <c r="X46" s="160"/>
      <c r="Y46" s="160"/>
      <c r="Z46" s="161"/>
    </row>
    <row r="47" spans="1:252" ht="68" customHeight="1" x14ac:dyDescent="0.2">
      <c r="B47" s="163"/>
      <c r="C47" s="163"/>
      <c r="D47" s="163"/>
      <c r="E47" s="163"/>
      <c r="F47" s="156" t="s">
        <v>420</v>
      </c>
      <c r="G47" s="157"/>
      <c r="H47" s="157"/>
      <c r="I47" s="157"/>
      <c r="J47" s="157"/>
      <c r="K47" s="157"/>
      <c r="L47" s="157"/>
      <c r="M47" s="158"/>
      <c r="N47" s="156" t="s">
        <v>421</v>
      </c>
      <c r="O47" s="157"/>
      <c r="P47" s="157"/>
      <c r="Q47" s="157"/>
      <c r="R47" s="157"/>
      <c r="S47" s="157"/>
      <c r="T47" s="158"/>
      <c r="U47" s="159"/>
      <c r="V47" s="160"/>
      <c r="W47" s="160"/>
      <c r="X47" s="160"/>
      <c r="Y47" s="160"/>
      <c r="Z47" s="161"/>
    </row>
    <row r="48" spans="1:252" ht="58" customHeight="1" x14ac:dyDescent="0.2">
      <c r="B48" s="163"/>
      <c r="C48" s="163"/>
      <c r="D48" s="163"/>
      <c r="E48" s="163"/>
      <c r="F48" s="156" t="s">
        <v>422</v>
      </c>
      <c r="G48" s="157"/>
      <c r="H48" s="157"/>
      <c r="I48" s="157"/>
      <c r="J48" s="157"/>
      <c r="K48" s="157"/>
      <c r="L48" s="157"/>
      <c r="M48" s="158"/>
      <c r="N48" s="156" t="s">
        <v>423</v>
      </c>
      <c r="O48" s="157"/>
      <c r="P48" s="157"/>
      <c r="Q48" s="157"/>
      <c r="R48" s="157"/>
      <c r="S48" s="157"/>
      <c r="T48" s="158"/>
      <c r="U48" s="159"/>
      <c r="V48" s="160"/>
      <c r="W48" s="160"/>
      <c r="X48" s="160"/>
      <c r="Y48" s="160"/>
      <c r="Z48" s="161"/>
    </row>
    <row r="49" spans="1:27" ht="114" customHeight="1" x14ac:dyDescent="0.2">
      <c r="B49" s="163"/>
      <c r="C49" s="163"/>
      <c r="D49" s="163"/>
      <c r="E49" s="163"/>
      <c r="F49" s="156" t="s">
        <v>424</v>
      </c>
      <c r="G49" s="157"/>
      <c r="H49" s="157"/>
      <c r="I49" s="157"/>
      <c r="J49" s="157"/>
      <c r="K49" s="157"/>
      <c r="L49" s="157"/>
      <c r="M49" s="158"/>
      <c r="N49" s="156" t="s">
        <v>425</v>
      </c>
      <c r="O49" s="157"/>
      <c r="P49" s="157"/>
      <c r="Q49" s="157"/>
      <c r="R49" s="157"/>
      <c r="S49" s="157"/>
      <c r="T49" s="158"/>
      <c r="U49" s="159"/>
      <c r="V49" s="160"/>
      <c r="W49" s="160"/>
      <c r="X49" s="160"/>
      <c r="Y49" s="160"/>
      <c r="Z49" s="161"/>
    </row>
    <row r="50" spans="1:27" ht="23.25" customHeight="1" x14ac:dyDescent="0.2">
      <c r="B50" s="163"/>
      <c r="C50" s="163"/>
      <c r="D50" s="163"/>
      <c r="E50" s="163"/>
      <c r="F50" s="401"/>
      <c r="G50" s="402"/>
      <c r="H50" s="402"/>
      <c r="I50" s="402"/>
      <c r="J50" s="402"/>
      <c r="K50" s="402"/>
      <c r="L50" s="402"/>
      <c r="M50" s="403"/>
      <c r="N50" s="159"/>
      <c r="O50" s="160"/>
      <c r="P50" s="160"/>
      <c r="Q50" s="160"/>
      <c r="R50" s="160"/>
      <c r="S50" s="160"/>
      <c r="T50" s="161"/>
      <c r="U50" s="159"/>
      <c r="V50" s="160"/>
      <c r="W50" s="160"/>
      <c r="X50" s="160"/>
      <c r="Y50" s="160"/>
      <c r="Z50" s="161"/>
    </row>
    <row r="51" spans="1:27" ht="23.25" customHeight="1" x14ac:dyDescent="0.2">
      <c r="B51" s="163"/>
      <c r="C51" s="163"/>
      <c r="D51" s="163"/>
      <c r="E51" s="163"/>
      <c r="F51" s="382"/>
      <c r="G51" s="382"/>
      <c r="H51" s="382"/>
      <c r="I51" s="382"/>
      <c r="J51" s="382"/>
      <c r="K51" s="382"/>
      <c r="L51" s="382"/>
      <c r="M51" s="382"/>
      <c r="N51" s="159"/>
      <c r="O51" s="160"/>
      <c r="P51" s="160"/>
      <c r="Q51" s="160"/>
      <c r="R51" s="160"/>
      <c r="S51" s="160"/>
      <c r="T51" s="161"/>
      <c r="U51" s="159"/>
      <c r="V51" s="160"/>
      <c r="W51" s="160"/>
      <c r="X51" s="160"/>
      <c r="Y51" s="160"/>
      <c r="Z51" s="161"/>
    </row>
    <row r="52" spans="1:27" ht="23.25" customHeight="1" x14ac:dyDescent="0.2">
      <c r="B52" s="163"/>
      <c r="C52" s="163"/>
      <c r="D52" s="163"/>
      <c r="E52" s="163"/>
      <c r="F52" s="382"/>
      <c r="G52" s="382"/>
      <c r="H52" s="382"/>
      <c r="I52" s="382"/>
      <c r="J52" s="382"/>
      <c r="K52" s="382"/>
      <c r="L52" s="382"/>
      <c r="M52" s="382"/>
      <c r="N52" s="159"/>
      <c r="O52" s="160"/>
      <c r="P52" s="160"/>
      <c r="Q52" s="160"/>
      <c r="R52" s="160"/>
      <c r="S52" s="160"/>
      <c r="T52" s="161"/>
      <c r="U52" s="159"/>
      <c r="V52" s="160"/>
      <c r="W52" s="160"/>
      <c r="X52" s="160"/>
      <c r="Y52" s="160"/>
      <c r="Z52" s="161"/>
    </row>
    <row r="53" spans="1:27" ht="28.5" customHeight="1" x14ac:dyDescent="0.2">
      <c r="B53" s="163"/>
      <c r="C53" s="163"/>
      <c r="D53" s="163"/>
      <c r="E53" s="163"/>
      <c r="F53" s="342"/>
      <c r="G53" s="343"/>
      <c r="H53" s="343"/>
      <c r="I53" s="343"/>
      <c r="J53" s="343"/>
      <c r="K53" s="343"/>
      <c r="L53" s="343"/>
      <c r="M53" s="344"/>
      <c r="N53" s="159"/>
      <c r="O53" s="160"/>
      <c r="P53" s="160"/>
      <c r="Q53" s="160"/>
      <c r="R53" s="160"/>
      <c r="S53" s="160"/>
      <c r="T53" s="161"/>
      <c r="U53" s="159"/>
      <c r="V53" s="160"/>
      <c r="W53" s="160"/>
      <c r="X53" s="160"/>
      <c r="Y53" s="160"/>
      <c r="Z53" s="161"/>
    </row>
    <row r="54" spans="1:27" ht="128.25" customHeight="1" x14ac:dyDescent="0.2">
      <c r="B54" s="164"/>
      <c r="C54" s="164"/>
      <c r="D54" s="164"/>
      <c r="E54" s="164"/>
      <c r="F54" s="150"/>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419"/>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257</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7</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3</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258</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205" t="s">
        <v>76</v>
      </c>
      <c r="G79" s="206"/>
      <c r="H79" s="209" t="s">
        <v>199</v>
      </c>
      <c r="I79" s="210"/>
      <c r="J79" s="210"/>
      <c r="K79" s="210"/>
      <c r="L79" s="210"/>
      <c r="M79" s="210"/>
      <c r="N79" s="210"/>
      <c r="O79" s="210"/>
      <c r="P79" s="210"/>
      <c r="Q79" s="210"/>
      <c r="R79" s="210"/>
      <c r="S79" s="210"/>
      <c r="T79" s="210"/>
      <c r="U79" s="210"/>
      <c r="V79" s="210"/>
      <c r="W79" s="211"/>
      <c r="X79" s="204" t="s">
        <v>190</v>
      </c>
      <c r="Y79" s="175"/>
      <c r="Z79" s="175"/>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113</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376</v>
      </c>
      <c r="C91" s="184"/>
      <c r="D91" s="184"/>
      <c r="E91" s="184"/>
      <c r="F91" s="184"/>
      <c r="G91" s="184"/>
      <c r="H91" s="185"/>
      <c r="I91" s="181">
        <v>30</v>
      </c>
      <c r="J91" s="182"/>
      <c r="K91" s="52"/>
      <c r="L91" s="35"/>
      <c r="M91" s="35">
        <v>3</v>
      </c>
      <c r="N91" s="35"/>
      <c r="O91" s="35"/>
      <c r="P91" s="35">
        <v>3</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100</v>
      </c>
      <c r="J92" s="216"/>
      <c r="K92" s="34">
        <f t="shared" ref="K92:P92" si="0">SUM(K89:K91)</f>
        <v>4</v>
      </c>
      <c r="L92" s="34">
        <f t="shared" si="0"/>
        <v>3</v>
      </c>
      <c r="M92" s="34">
        <f t="shared" si="0"/>
        <v>7</v>
      </c>
      <c r="N92" s="34">
        <f t="shared" si="0"/>
        <v>3</v>
      </c>
      <c r="O92" s="34">
        <f t="shared" si="0"/>
        <v>7</v>
      </c>
      <c r="P92" s="34">
        <f t="shared" si="0"/>
        <v>3</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T5'!C114:Z114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T5'!C115:Z115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T5'!C116:Z116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T5'!C117:Z117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T5'!C128:L128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T5'!C129:L129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5j1f+vxA4H9ANXMa0krlXZePh/6BrIOcUpQYohrAQ977PtxHVe3m0YIOHEBMP/WlFbjmbzHTktag8Xrvv/F5vA==" saltValue="tykWbspe+yGc1hTyc3JtX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C126:L127"/>
    <mergeCell ref="Q126:Z127"/>
    <mergeCell ref="C128:L128"/>
    <mergeCell ref="Q128:Z128"/>
    <mergeCell ref="C101:F101"/>
    <mergeCell ref="C102:F102"/>
    <mergeCell ref="C103:F103"/>
    <mergeCell ref="E105:X105"/>
    <mergeCell ref="E106:X106"/>
    <mergeCell ref="E107:X107"/>
    <mergeCell ref="F43:M43"/>
    <mergeCell ref="N43:T43"/>
    <mergeCell ref="F44:M44"/>
    <mergeCell ref="N44:T44"/>
    <mergeCell ref="F45:M45"/>
    <mergeCell ref="N45:T45"/>
    <mergeCell ref="F48:M48"/>
    <mergeCell ref="N48:T48"/>
    <mergeCell ref="U48:Z48"/>
    <mergeCell ref="F47:M47"/>
    <mergeCell ref="N47:T47"/>
    <mergeCell ref="U47:Z47"/>
    <mergeCell ref="N46:T46"/>
    <mergeCell ref="U46:Z46"/>
  </mergeCells>
  <dataValidations count="11">
    <dataValidation type="list" allowBlank="1" showInputMessage="1" showErrorMessage="1" prompt="Elija un Laboratorio o Taller" sqref="S60:Z64" xr:uid="{00000000-0002-0000-0900-000000000000}">
      <formula1>LabTalleres</formula1>
    </dataValidation>
    <dataValidation type="list" allowBlank="1" showInputMessage="1" showErrorMessage="1" sqref="M129" xr:uid="{00000000-0002-0000-0900-000001000000}">
      <formula1>$C$3:$C$113</formula1>
    </dataValidation>
    <dataValidation allowBlank="1" showInputMessage="1" showErrorMessage="1" prompt="Se recomienda el uso exclusivo de los instrumentos enlistados" sqref="T70" xr:uid="{00000000-0002-0000-0900-000002000000}"/>
    <dataValidation allowBlank="1" showInputMessage="1" showErrorMessage="1" prompt="Las primeras 3 actividades se quedan en la redacción actual obligatoriamente,  salvo ajustes que considere hacer el grupo académico en las unidades temáticas subsecuentes." sqref="F42:F45" xr:uid="{00000000-0002-0000-0900-000003000000}"/>
    <dataValidation allowBlank="1" showInputMessage="1" showErrorMessage="1" prompt="Introduzca  la fecha  con el grupo asignado colocando DIA/MES/AÑO.  Las celdas no utilizadas colocar &quot;X&quot;" sqref="H111:M111" xr:uid="{00000000-0002-0000-0900-000004000000}"/>
    <dataValidation allowBlank="1" showInputMessage="1" showErrorMessage="1" prompt="Introduzca  la fecha de inicio de unidad con el grupo asignado colocando DIA/MES/AÑO.  Las celdas no utilizadas colocar &quot;X&quot;" sqref="C110:H110" xr:uid="{00000000-0002-0000-0900-000005000000}"/>
    <dataValidation allowBlank="1" showInputMessage="1" showErrorMessage="1" prompt="Colocar la clave del grupo asignado, las celdas no utilizadas colocar &quot;X&quot;" sqref="G104:H104" xr:uid="{00000000-0002-0000-0900-000006000000}"/>
    <dataValidation allowBlank="1" showInputMessage="1" showErrorMessage="1" prompt="Introduzca la fecha programada en formato Dia/Mes/Año" sqref="R111 N111 G111 W111" xr:uid="{00000000-0002-0000-0900-000007000000}"/>
    <dataValidation allowBlank="1" showInputMessage="1" showErrorMessage="1" prompt="Escriba el nombre de la Asignatura Utilice Mayúsculas y Minúsculas" sqref="E12" xr:uid="{00000000-0002-0000-0900-000008000000}"/>
    <dataValidation allowBlank="1" showInputMessage="1" showErrorMessage="1" prompt="Las ultimas actividades se quedan en la redacción actual obligatoriamente,  salvo ajustes que considere hacer el grupo académico en temas subsecuentes." sqref="F54:M54" xr:uid="{00000000-0002-0000-0900-000009000000}"/>
    <dataValidation allowBlank="1" showInputMessage="1" showErrorMessage="1" prompt="Inserte la firma digitalizada " sqref="K121:S122 C126:L127 Q126:Z127" xr:uid="{00000000-0002-0000-09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B000000}">
          <x14:formula1>
            <xm:f>'Evidencia e instrumentos'!$G$2:$G$5</xm:f>
          </x14:formula1>
          <xm:sqref>Q89:W91</xm:sqref>
        </x14:dataValidation>
        <x14:dataValidation type="list" allowBlank="1" showInputMessage="1" showErrorMessage="1" xr:uid="{00000000-0002-0000-0900-00000C000000}">
          <x14:formula1>
            <xm:f>'Carreras - Especialidades'!$B$2:$B$11</xm:f>
          </x14:formula1>
          <xm:sqref>E11:M11</xm:sqref>
        </x14:dataValidation>
        <x14:dataValidation type="list" allowBlank="1" showInputMessage="1" showErrorMessage="1" xr:uid="{00000000-0002-0000-0900-00000D000000}">
          <x14:formula1>
            <xm:f>'Carreras - Especialidades'!$C$15:$C$30</xm:f>
          </x14:formula1>
          <xm:sqref>Q11:Z11</xm:sqref>
        </x14:dataValidation>
        <x14:dataValidation type="list" allowBlank="1" showInputMessage="1" showErrorMessage="1" xr:uid="{00000000-0002-0000-0900-00000E000000}">
          <x14:formula1>
            <xm:f>'Carreras - Especialidades'!$M$2:$M$11</xm:f>
          </x14:formula1>
          <xm:sqref>Q129:Z129</xm:sqref>
        </x14:dataValidation>
        <x14:dataValidation type="list" allowBlank="1" showInputMessage="1" showErrorMessage="1" xr:uid="{00000000-0002-0000-0900-00000F000000}">
          <x14:formula1>
            <xm:f>'Carreras - Especialidades'!$G$2:$G$11</xm:f>
          </x14:formula1>
          <xm:sqref>Q128:Z128</xm:sqref>
        </x14:dataValidation>
        <x14:dataValidation type="list" allowBlank="1" showInputMessage="1" showErrorMessage="1" prompt="Seleccione una opción de la lista." xr:uid="{00000000-0002-0000-0900-000010000000}">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dimension ref="A1:IR131"/>
  <sheetViews>
    <sheetView showGridLines="0" zoomScale="110" zoomScaleNormal="110" zoomScaleSheetLayoutView="120" workbookViewId="0">
      <selection activeCell="AD129" sqref="AD129"/>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T6'!E12:N12</f>
        <v>Estática</v>
      </c>
      <c r="F12" s="393"/>
      <c r="G12" s="393"/>
      <c r="H12" s="393"/>
      <c r="I12" s="393"/>
      <c r="J12" s="393"/>
      <c r="K12" s="393"/>
      <c r="L12" s="393"/>
      <c r="M12" s="393"/>
      <c r="N12" s="393"/>
      <c r="O12" s="254" t="s">
        <v>135</v>
      </c>
      <c r="P12" s="254"/>
      <c r="Q12" s="265" t="str">
        <f>+'F-AC-13 T6'!Q12:R12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T6'!E13:I13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190" customHeight="1" x14ac:dyDescent="0.2">
      <c r="B18" s="256"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c r="B19" s="139"/>
    </row>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68"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14" customHeight="1" x14ac:dyDescent="0.2">
      <c r="B24" s="262" t="str">
        <f>'F-AC-13 T1'!B24:Z24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55" customHeight="1" x14ac:dyDescent="0.2">
      <c r="A27" s="11"/>
      <c r="B27" s="262" t="str">
        <f>'F-AC-13 T1'!B27:Z27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7</v>
      </c>
      <c r="I29" s="391" t="s">
        <v>426</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427</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110" customHeight="1" x14ac:dyDescent="0.2">
      <c r="A36" s="11"/>
      <c r="B36" s="286" t="s">
        <v>428</v>
      </c>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8"/>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71" customHeight="1" x14ac:dyDescent="0.2">
      <c r="B42" s="162" t="s">
        <v>429</v>
      </c>
      <c r="C42" s="162"/>
      <c r="D42" s="162"/>
      <c r="E42" s="162"/>
      <c r="F42" s="369" t="s">
        <v>430</v>
      </c>
      <c r="G42" s="370"/>
      <c r="H42" s="370"/>
      <c r="I42" s="370"/>
      <c r="J42" s="370"/>
      <c r="K42" s="370"/>
      <c r="L42" s="370"/>
      <c r="M42" s="371"/>
      <c r="N42" s="369" t="s">
        <v>431</v>
      </c>
      <c r="O42" s="370"/>
      <c r="P42" s="370"/>
      <c r="Q42" s="370"/>
      <c r="R42" s="370"/>
      <c r="S42" s="370"/>
      <c r="T42" s="371"/>
      <c r="U42" s="355" t="s">
        <v>303</v>
      </c>
      <c r="V42" s="356"/>
      <c r="W42" s="356"/>
      <c r="X42" s="356"/>
      <c r="Y42" s="356"/>
      <c r="Z42" s="357"/>
    </row>
    <row r="43" spans="1:252" ht="59" customHeight="1" x14ac:dyDescent="0.2">
      <c r="B43" s="163"/>
      <c r="C43" s="163"/>
      <c r="D43" s="163"/>
      <c r="E43" s="163"/>
      <c r="F43" s="156" t="s">
        <v>432</v>
      </c>
      <c r="G43" s="157"/>
      <c r="H43" s="157"/>
      <c r="I43" s="157"/>
      <c r="J43" s="157"/>
      <c r="K43" s="157"/>
      <c r="L43" s="157"/>
      <c r="M43" s="158"/>
      <c r="N43" s="156" t="s">
        <v>433</v>
      </c>
      <c r="O43" s="157"/>
      <c r="P43" s="157"/>
      <c r="Q43" s="157"/>
      <c r="R43" s="157"/>
      <c r="S43" s="157"/>
      <c r="T43" s="158"/>
      <c r="U43" s="159"/>
      <c r="V43" s="160"/>
      <c r="W43" s="160"/>
      <c r="X43" s="160"/>
      <c r="Y43" s="160"/>
      <c r="Z43" s="161"/>
    </row>
    <row r="44" spans="1:252" ht="53" customHeight="1" x14ac:dyDescent="0.2">
      <c r="B44" s="163"/>
      <c r="C44" s="163"/>
      <c r="D44" s="163"/>
      <c r="E44" s="163"/>
      <c r="F44" s="156" t="s">
        <v>434</v>
      </c>
      <c r="G44" s="157"/>
      <c r="H44" s="157"/>
      <c r="I44" s="157"/>
      <c r="J44" s="157"/>
      <c r="K44" s="157"/>
      <c r="L44" s="157"/>
      <c r="M44" s="158"/>
      <c r="N44" s="156" t="s">
        <v>435</v>
      </c>
      <c r="O44" s="157"/>
      <c r="P44" s="157"/>
      <c r="Q44" s="157"/>
      <c r="R44" s="157"/>
      <c r="S44" s="157"/>
      <c r="T44" s="158"/>
      <c r="U44" s="140"/>
      <c r="V44" s="141"/>
      <c r="W44" s="141"/>
      <c r="X44" s="141"/>
      <c r="Y44" s="141"/>
      <c r="Z44" s="142"/>
    </row>
    <row r="45" spans="1:252" ht="52" customHeight="1" x14ac:dyDescent="0.2">
      <c r="B45" s="163"/>
      <c r="C45" s="163"/>
      <c r="D45" s="163"/>
      <c r="E45" s="163"/>
      <c r="F45" s="156" t="s">
        <v>436</v>
      </c>
      <c r="G45" s="157"/>
      <c r="H45" s="157"/>
      <c r="I45" s="157"/>
      <c r="J45" s="157"/>
      <c r="K45" s="157"/>
      <c r="L45" s="157"/>
      <c r="M45" s="158"/>
      <c r="N45" s="156" t="s">
        <v>437</v>
      </c>
      <c r="O45" s="157"/>
      <c r="P45" s="157"/>
      <c r="Q45" s="157"/>
      <c r="R45" s="157"/>
      <c r="S45" s="157"/>
      <c r="T45" s="158"/>
      <c r="U45" s="140"/>
      <c r="V45" s="141"/>
      <c r="W45" s="141"/>
      <c r="X45" s="141"/>
      <c r="Y45" s="141"/>
      <c r="Z45" s="142"/>
    </row>
    <row r="46" spans="1:252" ht="58" customHeight="1" x14ac:dyDescent="0.2">
      <c r="B46" s="163"/>
      <c r="C46" s="163"/>
      <c r="D46" s="163"/>
      <c r="E46" s="163"/>
      <c r="F46" s="156" t="s">
        <v>438</v>
      </c>
      <c r="G46" s="157"/>
      <c r="H46" s="157"/>
      <c r="I46" s="157"/>
      <c r="J46" s="157"/>
      <c r="K46" s="157"/>
      <c r="L46" s="157"/>
      <c r="M46" s="158"/>
      <c r="N46" s="156" t="s">
        <v>370</v>
      </c>
      <c r="O46" s="157"/>
      <c r="P46" s="157"/>
      <c r="Q46" s="157"/>
      <c r="R46" s="157"/>
      <c r="S46" s="157"/>
      <c r="T46" s="158"/>
      <c r="U46" s="140"/>
      <c r="V46" s="141"/>
      <c r="W46" s="141"/>
      <c r="X46" s="141"/>
      <c r="Y46" s="141"/>
      <c r="Z46" s="142"/>
    </row>
    <row r="47" spans="1:252" ht="50" customHeight="1" x14ac:dyDescent="0.2">
      <c r="B47" s="163"/>
      <c r="C47" s="163"/>
      <c r="D47" s="163"/>
      <c r="E47" s="163"/>
      <c r="F47" s="156" t="s">
        <v>439</v>
      </c>
      <c r="G47" s="157"/>
      <c r="H47" s="157"/>
      <c r="I47" s="157"/>
      <c r="J47" s="157"/>
      <c r="K47" s="157"/>
      <c r="L47" s="157"/>
      <c r="M47" s="158"/>
      <c r="N47" s="156" t="s">
        <v>372</v>
      </c>
      <c r="O47" s="157"/>
      <c r="P47" s="157"/>
      <c r="Q47" s="157"/>
      <c r="R47" s="157"/>
      <c r="S47" s="157"/>
      <c r="T47" s="158"/>
      <c r="U47" s="159"/>
      <c r="V47" s="160"/>
      <c r="W47" s="160"/>
      <c r="X47" s="160"/>
      <c r="Y47" s="160"/>
      <c r="Z47" s="161"/>
    </row>
    <row r="48" spans="1:252" ht="134" customHeight="1" x14ac:dyDescent="0.2">
      <c r="B48" s="163"/>
      <c r="C48" s="163"/>
      <c r="D48" s="163"/>
      <c r="E48" s="163"/>
      <c r="F48" s="156" t="s">
        <v>373</v>
      </c>
      <c r="G48" s="157"/>
      <c r="H48" s="157"/>
      <c r="I48" s="157"/>
      <c r="J48" s="157"/>
      <c r="K48" s="157"/>
      <c r="L48" s="157"/>
      <c r="M48" s="158"/>
      <c r="N48" s="156" t="s">
        <v>374</v>
      </c>
      <c r="O48" s="157"/>
      <c r="P48" s="157"/>
      <c r="Q48" s="157"/>
      <c r="R48" s="157"/>
      <c r="S48" s="157"/>
      <c r="T48" s="158"/>
      <c r="U48" s="159"/>
      <c r="V48" s="160"/>
      <c r="W48" s="160"/>
      <c r="X48" s="160"/>
      <c r="Y48" s="160"/>
      <c r="Z48" s="161"/>
    </row>
    <row r="49" spans="1:27" ht="23.25" customHeight="1" x14ac:dyDescent="0.2">
      <c r="B49" s="163"/>
      <c r="C49" s="163"/>
      <c r="D49" s="163"/>
      <c r="E49" s="163"/>
      <c r="F49" s="401"/>
      <c r="G49" s="402"/>
      <c r="H49" s="402"/>
      <c r="I49" s="402"/>
      <c r="J49" s="402"/>
      <c r="K49" s="402"/>
      <c r="L49" s="402"/>
      <c r="M49" s="403"/>
      <c r="N49" s="159"/>
      <c r="O49" s="160"/>
      <c r="P49" s="160"/>
      <c r="Q49" s="160"/>
      <c r="R49" s="160"/>
      <c r="S49" s="160"/>
      <c r="T49" s="161"/>
      <c r="U49" s="159"/>
      <c r="V49" s="160"/>
      <c r="W49" s="160"/>
      <c r="X49" s="160"/>
      <c r="Y49" s="160"/>
      <c r="Z49" s="161"/>
    </row>
    <row r="50" spans="1:27" ht="23.25" customHeight="1" x14ac:dyDescent="0.2">
      <c r="B50" s="163"/>
      <c r="C50" s="163"/>
      <c r="D50" s="163"/>
      <c r="E50" s="163"/>
      <c r="F50" s="401"/>
      <c r="G50" s="402"/>
      <c r="H50" s="402"/>
      <c r="I50" s="402"/>
      <c r="J50" s="402"/>
      <c r="K50" s="402"/>
      <c r="L50" s="402"/>
      <c r="M50" s="403"/>
      <c r="N50" s="159"/>
      <c r="O50" s="160"/>
      <c r="P50" s="160"/>
      <c r="Q50" s="160"/>
      <c r="R50" s="160"/>
      <c r="S50" s="160"/>
      <c r="T50" s="161"/>
      <c r="U50" s="159"/>
      <c r="V50" s="160"/>
      <c r="W50" s="160"/>
      <c r="X50" s="160"/>
      <c r="Y50" s="160"/>
      <c r="Z50" s="161"/>
    </row>
    <row r="51" spans="1:27" ht="23.25" customHeight="1" x14ac:dyDescent="0.2">
      <c r="B51" s="163"/>
      <c r="C51" s="163"/>
      <c r="D51" s="163"/>
      <c r="E51" s="163"/>
      <c r="F51" s="382"/>
      <c r="G51" s="382"/>
      <c r="H51" s="382"/>
      <c r="I51" s="382"/>
      <c r="J51" s="382"/>
      <c r="K51" s="382"/>
      <c r="L51" s="382"/>
      <c r="M51" s="382"/>
      <c r="N51" s="159"/>
      <c r="O51" s="160"/>
      <c r="P51" s="160"/>
      <c r="Q51" s="160"/>
      <c r="R51" s="160"/>
      <c r="S51" s="160"/>
      <c r="T51" s="161"/>
      <c r="U51" s="159"/>
      <c r="V51" s="160"/>
      <c r="W51" s="160"/>
      <c r="X51" s="160"/>
      <c r="Y51" s="160"/>
      <c r="Z51" s="161"/>
    </row>
    <row r="52" spans="1:27" ht="23.25" customHeight="1" x14ac:dyDescent="0.2">
      <c r="B52" s="163"/>
      <c r="C52" s="163"/>
      <c r="D52" s="163"/>
      <c r="E52" s="163"/>
      <c r="F52" s="382"/>
      <c r="G52" s="382"/>
      <c r="H52" s="382"/>
      <c r="I52" s="382"/>
      <c r="J52" s="382"/>
      <c r="K52" s="382"/>
      <c r="L52" s="382"/>
      <c r="M52" s="382"/>
      <c r="N52" s="159"/>
      <c r="O52" s="160"/>
      <c r="P52" s="160"/>
      <c r="Q52" s="160"/>
      <c r="R52" s="160"/>
      <c r="S52" s="160"/>
      <c r="T52" s="161"/>
      <c r="U52" s="159"/>
      <c r="V52" s="160"/>
      <c r="W52" s="160"/>
      <c r="X52" s="160"/>
      <c r="Y52" s="160"/>
      <c r="Z52" s="161"/>
    </row>
    <row r="53" spans="1:27" ht="27.75" customHeight="1" x14ac:dyDescent="0.2">
      <c r="B53" s="163"/>
      <c r="C53" s="163"/>
      <c r="D53" s="163"/>
      <c r="E53" s="163"/>
      <c r="F53" s="342"/>
      <c r="G53" s="343"/>
      <c r="H53" s="343"/>
      <c r="I53" s="343"/>
      <c r="J53" s="343"/>
      <c r="K53" s="343"/>
      <c r="L53" s="343"/>
      <c r="M53" s="344"/>
      <c r="N53" s="159"/>
      <c r="O53" s="160"/>
      <c r="P53" s="160"/>
      <c r="Q53" s="160"/>
      <c r="R53" s="160"/>
      <c r="S53" s="160"/>
      <c r="T53" s="161"/>
      <c r="U53" s="159"/>
      <c r="V53" s="160"/>
      <c r="W53" s="160"/>
      <c r="X53" s="160"/>
      <c r="Y53" s="160"/>
      <c r="Z53" s="161"/>
    </row>
    <row r="54" spans="1:27" ht="127.5" customHeight="1" x14ac:dyDescent="0.2">
      <c r="B54" s="164"/>
      <c r="C54" s="164"/>
      <c r="D54" s="164"/>
      <c r="E54" s="164"/>
      <c r="F54" s="150"/>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348">
        <v>38386</v>
      </c>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257</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7</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4</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258</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205" t="s">
        <v>76</v>
      </c>
      <c r="G79" s="206"/>
      <c r="H79" s="209" t="s">
        <v>199</v>
      </c>
      <c r="I79" s="210"/>
      <c r="J79" s="210"/>
      <c r="K79" s="210"/>
      <c r="L79" s="210"/>
      <c r="M79" s="210"/>
      <c r="N79" s="210"/>
      <c r="O79" s="210"/>
      <c r="P79" s="210"/>
      <c r="Q79" s="210"/>
      <c r="R79" s="210"/>
      <c r="S79" s="210"/>
      <c r="T79" s="210"/>
      <c r="U79" s="210"/>
      <c r="V79" s="210"/>
      <c r="W79" s="211"/>
      <c r="X79" s="204" t="s">
        <v>190</v>
      </c>
      <c r="Y79" s="175"/>
      <c r="Z79" s="175"/>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113</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355</v>
      </c>
      <c r="C91" s="184"/>
      <c r="D91" s="184"/>
      <c r="E91" s="184"/>
      <c r="F91" s="184"/>
      <c r="G91" s="184"/>
      <c r="H91" s="185"/>
      <c r="I91" s="181">
        <v>30</v>
      </c>
      <c r="J91" s="182"/>
      <c r="K91" s="52"/>
      <c r="L91" s="35"/>
      <c r="M91" s="35">
        <v>3</v>
      </c>
      <c r="N91" s="35"/>
      <c r="O91" s="35"/>
      <c r="P91" s="35">
        <v>4</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100</v>
      </c>
      <c r="J92" s="216"/>
      <c r="K92" s="34">
        <f t="shared" ref="K92:P92" si="0">SUM(K89:K91)</f>
        <v>4</v>
      </c>
      <c r="L92" s="34">
        <f t="shared" si="0"/>
        <v>3</v>
      </c>
      <c r="M92" s="34">
        <f t="shared" si="0"/>
        <v>7</v>
      </c>
      <c r="N92" s="34">
        <f t="shared" si="0"/>
        <v>3</v>
      </c>
      <c r="O92" s="34">
        <f t="shared" si="0"/>
        <v>7</v>
      </c>
      <c r="P92" s="34">
        <f t="shared" si="0"/>
        <v>4</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T6'!C114:Z114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T6'!C115:Z115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T6'!C116:Z116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T6'!C117:Z117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T6'!C128:L128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T6'!C129:L129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kFRr9Wx0noX/ondphh+RN2sXOvuEQsLtsMNJr4uwfVjGkshxU5ZTakmVx+owhZxotglO4kxxjDHdTb/se879vw==" saltValue="QfURv+0IrgYQcX2sf3qmW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F44:M44"/>
    <mergeCell ref="N44:T44"/>
    <mergeCell ref="F45:M45"/>
    <mergeCell ref="N45:T45"/>
    <mergeCell ref="F46:M46"/>
    <mergeCell ref="N46:T46"/>
    <mergeCell ref="F47:M47"/>
    <mergeCell ref="N47:T47"/>
    <mergeCell ref="U47:Z47"/>
  </mergeCells>
  <dataValidations xWindow="329" yWindow="501" count="11">
    <dataValidation allowBlank="1" showInputMessage="1" showErrorMessage="1" prompt="Escriba el nombre de la Asignatura Utilice Mayúsculas y Minúsculas" sqref="E12" xr:uid="{00000000-0002-0000-0A00-000000000000}"/>
    <dataValidation allowBlank="1" showInputMessage="1" showErrorMessage="1" prompt="Introduzca la fecha programada en formato Dia/Mes/Año" sqref="R111 N111 G111 W111" xr:uid="{00000000-0002-0000-0A00-000001000000}"/>
    <dataValidation allowBlank="1" showInputMessage="1" showErrorMessage="1" prompt="Colocar la clave del grupo asignado, las celdas no utilizadas colocar &quot;X&quot;" sqref="G104:H104" xr:uid="{00000000-0002-0000-0A00-000002000000}"/>
    <dataValidation allowBlank="1" showInputMessage="1" showErrorMessage="1" prompt="Introduzca  la fecha de inicio de unidad con el grupo asignado colocando DIA/MES/AÑO.  Las celdas no utilizadas colocar &quot;X&quot;" sqref="C110:H110" xr:uid="{00000000-0002-0000-0A00-000003000000}"/>
    <dataValidation allowBlank="1" showInputMessage="1" showErrorMessage="1" prompt="Introduzca  la fecha  con el grupo asignado colocando DIA/MES/AÑO.  Las celdas no utilizadas colocar &quot;X&quot;" sqref="H111:M111" xr:uid="{00000000-0002-0000-0A00-000004000000}"/>
    <dataValidation allowBlank="1" showInputMessage="1" showErrorMessage="1" prompt="Se recomienda el uso exclusivo de los instrumentos enlistados" sqref="T70" xr:uid="{00000000-0002-0000-0A00-000005000000}"/>
    <dataValidation type="list" allowBlank="1" showInputMessage="1" showErrorMessage="1" sqref="M129" xr:uid="{00000000-0002-0000-0A00-000006000000}">
      <formula1>$C$3:$C$113</formula1>
    </dataValidation>
    <dataValidation type="list" allowBlank="1" showInputMessage="1" showErrorMessage="1" prompt="Elija un Laboratorio o Taller" sqref="S60:Z64" xr:uid="{00000000-0002-0000-0A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A00-000008000000}"/>
    <dataValidation allowBlank="1" showInputMessage="1" showErrorMessage="1" prompt="Inserte la firma digitalizada" sqref="K121:S122 Q126:Z127" xr:uid="{00000000-0002-0000-0A00-000009000000}"/>
    <dataValidation allowBlank="1" showInputMessage="1" showErrorMessage="1" prompt="Inserte la firma digitalizada_x000a_" sqref="C126:L127" xr:uid="{00000000-0002-0000-0A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xWindow="329" yWindow="501" count="6">
        <x14:dataValidation type="list" allowBlank="1" showInputMessage="1" showErrorMessage="1" xr:uid="{00000000-0002-0000-0A00-00000B000000}">
          <x14:formula1>
            <xm:f>'Carreras - Especialidades'!$C$15:$C$30</xm:f>
          </x14:formula1>
          <xm:sqref>Q11:Z11</xm:sqref>
        </x14:dataValidation>
        <x14:dataValidation type="list" allowBlank="1" showInputMessage="1" showErrorMessage="1" xr:uid="{00000000-0002-0000-0A00-00000C000000}">
          <x14:formula1>
            <xm:f>'Carreras - Especialidades'!$B$2:$B$11</xm:f>
          </x14:formula1>
          <xm:sqref>E11:M11</xm:sqref>
        </x14:dataValidation>
        <x14:dataValidation type="list" allowBlank="1" showInputMessage="1" showErrorMessage="1" xr:uid="{00000000-0002-0000-0A00-00000D000000}">
          <x14:formula1>
            <xm:f>'Evidencia e instrumentos'!$G$2:$G$5</xm:f>
          </x14:formula1>
          <xm:sqref>Q89:W91</xm:sqref>
        </x14:dataValidation>
        <x14:dataValidation type="list" allowBlank="1" showInputMessage="1" showErrorMessage="1" xr:uid="{00000000-0002-0000-0A00-00000E000000}">
          <x14:formula1>
            <xm:f>'Carreras - Especialidades'!$G$2:$G$11</xm:f>
          </x14:formula1>
          <xm:sqref>Q128:Z128</xm:sqref>
        </x14:dataValidation>
        <x14:dataValidation type="list" allowBlank="1" showInputMessage="1" showErrorMessage="1" xr:uid="{00000000-0002-0000-0A00-00000F000000}">
          <x14:formula1>
            <xm:f>'Carreras - Especialidades'!$M$2:$M$11</xm:f>
          </x14:formula1>
          <xm:sqref>Q129:Z129</xm:sqref>
        </x14:dataValidation>
        <x14:dataValidation type="list" allowBlank="1" showInputMessage="1" showErrorMessage="1" prompt="Seleccione una opción de la lista." xr:uid="{00000000-0002-0000-0A00-000010000000}">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19" zoomScale="120" zoomScaleNormal="100" zoomScaleSheetLayoutView="120" zoomScalePageLayoutView="90" workbookViewId="0">
      <selection activeCell="E32" sqref="E32:G32"/>
    </sheetView>
  </sheetViews>
  <sheetFormatPr baseColWidth="10" defaultColWidth="11.5" defaultRowHeight="15" x14ac:dyDescent="0.2"/>
  <cols>
    <col min="1" max="1" width="1.1640625" style="10" customWidth="1"/>
    <col min="2" max="2" width="7.33203125" style="10" customWidth="1"/>
    <col min="3" max="3" width="5.5" style="10" customWidth="1"/>
    <col min="4" max="4" width="3.5" style="10" customWidth="1"/>
    <col min="5" max="27" width="4.5" style="10" customWidth="1"/>
    <col min="28" max="28" width="4.33203125" style="10" customWidth="1"/>
    <col min="29" max="29" width="6.83203125" style="10" customWidth="1"/>
    <col min="30" max="30" width="3.5" style="10" customWidth="1"/>
    <col min="31" max="31" width="0.5" style="10" customWidth="1"/>
    <col min="32" max="16384" width="11.5" style="10"/>
  </cols>
  <sheetData>
    <row r="1" spans="1:32" s="29" customFormat="1" ht="5.25" customHeight="1" x14ac:dyDescent="0.2">
      <c r="A1" s="56"/>
      <c r="B1" s="57"/>
      <c r="C1" s="57"/>
      <c r="D1" s="58"/>
      <c r="E1" s="59"/>
      <c r="F1" s="57"/>
      <c r="G1" s="57"/>
      <c r="H1" s="57"/>
      <c r="I1" s="58"/>
      <c r="J1" s="59"/>
      <c r="K1" s="57"/>
      <c r="L1" s="57"/>
      <c r="M1" s="57"/>
      <c r="N1" s="57"/>
      <c r="O1" s="57"/>
      <c r="P1" s="58"/>
      <c r="Q1" s="57"/>
      <c r="R1" s="57"/>
      <c r="S1" s="57"/>
      <c r="T1" s="57"/>
      <c r="U1" s="57"/>
      <c r="V1" s="57"/>
      <c r="W1" s="57"/>
      <c r="X1" s="57"/>
      <c r="Y1" s="57"/>
      <c r="Z1" s="57"/>
      <c r="AA1" s="57"/>
      <c r="AB1" s="57"/>
      <c r="AC1" s="57"/>
      <c r="AD1" s="60"/>
    </row>
    <row r="2" spans="1:32"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251"/>
      <c r="AB2" s="251"/>
      <c r="AC2" s="251"/>
      <c r="AD2" s="64"/>
    </row>
    <row r="3" spans="1:32" s="29" customFormat="1" ht="12" customHeight="1" x14ac:dyDescent="0.2">
      <c r="A3" s="61"/>
      <c r="B3" s="62"/>
      <c r="C3" s="62"/>
      <c r="D3" s="63"/>
      <c r="E3" s="62"/>
      <c r="F3" s="65"/>
      <c r="G3" s="65"/>
      <c r="H3" s="65"/>
      <c r="I3" s="65"/>
      <c r="J3" s="65"/>
      <c r="K3" s="65"/>
      <c r="L3" s="65"/>
      <c r="M3" s="83"/>
      <c r="N3" s="83"/>
      <c r="O3" s="83"/>
      <c r="P3" s="272" t="s">
        <v>235</v>
      </c>
      <c r="Q3" s="272"/>
      <c r="R3" s="272"/>
      <c r="S3" s="272"/>
      <c r="T3" s="272"/>
      <c r="U3" s="272"/>
      <c r="V3" s="272"/>
      <c r="W3" s="272"/>
      <c r="X3" s="272"/>
      <c r="Y3" s="272"/>
      <c r="Z3" s="272"/>
      <c r="AA3" s="272"/>
      <c r="AB3" s="272"/>
      <c r="AC3" s="272"/>
      <c r="AD3" s="64"/>
    </row>
    <row r="4" spans="1:32" s="29" customFormat="1" ht="14.25" customHeight="1" x14ac:dyDescent="0.2">
      <c r="A4" s="61"/>
      <c r="B4" s="62"/>
      <c r="C4" s="62"/>
      <c r="D4" s="63"/>
      <c r="E4" s="62"/>
      <c r="F4" s="65"/>
      <c r="G4" s="65"/>
      <c r="H4" s="65"/>
      <c r="I4" s="65"/>
      <c r="J4" s="65"/>
      <c r="K4" s="65"/>
      <c r="L4" s="65"/>
      <c r="M4" s="506" t="s">
        <v>245</v>
      </c>
      <c r="N4" s="506"/>
      <c r="O4" s="506"/>
      <c r="P4" s="506"/>
      <c r="Q4" s="506"/>
      <c r="R4" s="506"/>
      <c r="S4" s="506"/>
      <c r="T4" s="506"/>
      <c r="U4" s="506"/>
      <c r="V4" s="506"/>
      <c r="W4" s="506"/>
      <c r="X4" s="506"/>
      <c r="Y4" s="506"/>
      <c r="Z4" s="506"/>
      <c r="AA4" s="506"/>
      <c r="AB4" s="506"/>
      <c r="AC4" s="506"/>
      <c r="AD4" s="64"/>
    </row>
    <row r="5" spans="1:32" s="29" customFormat="1" ht="5.25" customHeight="1" x14ac:dyDescent="0.2">
      <c r="A5" s="66"/>
      <c r="B5" s="67"/>
      <c r="C5" s="67"/>
      <c r="D5" s="68"/>
      <c r="E5" s="69"/>
      <c r="F5" s="67"/>
      <c r="G5" s="67"/>
      <c r="H5" s="67"/>
      <c r="I5" s="68"/>
      <c r="J5" s="69"/>
      <c r="K5" s="67"/>
      <c r="L5" s="67"/>
      <c r="M5" s="67"/>
      <c r="N5" s="67"/>
      <c r="O5" s="67"/>
      <c r="P5" s="68"/>
      <c r="Q5" s="67"/>
      <c r="R5" s="67"/>
      <c r="S5" s="67"/>
      <c r="T5" s="67"/>
      <c r="U5" s="67"/>
      <c r="V5" s="67"/>
      <c r="W5" s="67"/>
      <c r="X5" s="67"/>
      <c r="Y5" s="67"/>
      <c r="Z5" s="67"/>
      <c r="AA5" s="67"/>
      <c r="AB5" s="67"/>
      <c r="AC5" s="67"/>
      <c r="AD5" s="70"/>
    </row>
    <row r="6" spans="1:32" ht="5.25" customHeight="1" x14ac:dyDescent="0.2">
      <c r="A6" s="72"/>
      <c r="B6" s="72"/>
      <c r="C6" s="72"/>
      <c r="D6" s="73"/>
      <c r="E6" s="74"/>
      <c r="F6" s="72"/>
      <c r="G6" s="72"/>
      <c r="H6" s="72"/>
      <c r="I6" s="73"/>
      <c r="J6" s="74"/>
      <c r="K6" s="72"/>
      <c r="L6" s="72"/>
      <c r="M6" s="72"/>
      <c r="N6" s="72"/>
      <c r="O6" s="72"/>
      <c r="P6" s="73"/>
      <c r="Q6" s="72"/>
      <c r="R6" s="72"/>
      <c r="S6" s="72"/>
      <c r="T6" s="72"/>
      <c r="U6" s="72"/>
      <c r="V6" s="72"/>
      <c r="W6" s="72"/>
      <c r="X6" s="72"/>
      <c r="Y6" s="72"/>
      <c r="Z6" s="72"/>
      <c r="AA6" s="72"/>
      <c r="AB6" s="72"/>
      <c r="AC6" s="72"/>
      <c r="AD6" s="72"/>
    </row>
    <row r="7" spans="1:32" ht="12" customHeight="1" x14ac:dyDescent="0.2">
      <c r="A7" s="72"/>
      <c r="B7" s="504" t="s">
        <v>1</v>
      </c>
      <c r="C7" s="504"/>
      <c r="D7" s="72"/>
      <c r="E7" s="507" t="s">
        <v>6</v>
      </c>
      <c r="F7" s="507"/>
      <c r="G7" s="507"/>
      <c r="H7" s="507"/>
      <c r="I7" s="75"/>
      <c r="J7" s="75"/>
      <c r="K7" s="504" t="s">
        <v>236</v>
      </c>
      <c r="L7" s="504"/>
      <c r="M7" s="504"/>
      <c r="N7" s="504"/>
      <c r="O7" s="72"/>
      <c r="P7" s="508" t="s">
        <v>207</v>
      </c>
      <c r="Q7" s="508"/>
      <c r="R7" s="508"/>
      <c r="S7" s="508"/>
      <c r="T7" s="508"/>
      <c r="U7" s="72"/>
      <c r="V7" s="504" t="s">
        <v>3</v>
      </c>
      <c r="W7" s="504"/>
      <c r="X7" s="504"/>
      <c r="Y7" s="504"/>
      <c r="Z7" s="72"/>
      <c r="AA7" s="509">
        <v>6</v>
      </c>
      <c r="AB7" s="509"/>
      <c r="AC7" s="509"/>
      <c r="AD7" s="75"/>
      <c r="AE7" s="145"/>
    </row>
    <row r="8" spans="1:32" ht="3" customHeight="1" x14ac:dyDescent="0.2">
      <c r="A8" s="72"/>
      <c r="B8" s="76"/>
      <c r="C8" s="77"/>
      <c r="D8" s="72"/>
      <c r="E8" s="78"/>
      <c r="F8" s="72"/>
      <c r="G8" s="72"/>
      <c r="H8" s="72"/>
      <c r="I8" s="72"/>
      <c r="J8" s="62"/>
      <c r="K8" s="76"/>
      <c r="L8" s="77"/>
      <c r="M8" s="72"/>
      <c r="N8" s="72"/>
      <c r="O8" s="72"/>
      <c r="P8" s="78"/>
      <c r="Q8" s="72"/>
      <c r="R8" s="72"/>
      <c r="S8" s="72"/>
      <c r="T8" s="72"/>
      <c r="U8" s="72"/>
      <c r="V8" s="72"/>
      <c r="W8" s="72"/>
      <c r="X8" s="72"/>
      <c r="Y8" s="72"/>
      <c r="Z8" s="72"/>
      <c r="AA8" s="72"/>
      <c r="AB8" s="72"/>
      <c r="AC8" s="72"/>
      <c r="AD8" s="62"/>
      <c r="AE8" s="29"/>
    </row>
    <row r="9" spans="1:32" ht="12" customHeight="1" x14ac:dyDescent="0.2">
      <c r="A9" s="72"/>
      <c r="B9" s="504" t="s">
        <v>5</v>
      </c>
      <c r="C9" s="504"/>
      <c r="D9" s="73"/>
      <c r="E9" s="510" t="s">
        <v>42</v>
      </c>
      <c r="F9" s="510"/>
      <c r="G9" s="510"/>
      <c r="H9" s="510"/>
      <c r="I9" s="84"/>
      <c r="J9" s="75"/>
      <c r="K9" s="504" t="s">
        <v>2</v>
      </c>
      <c r="L9" s="504"/>
      <c r="M9" s="504"/>
      <c r="N9" s="504"/>
      <c r="O9" s="72"/>
      <c r="P9" s="513" t="s">
        <v>274</v>
      </c>
      <c r="Q9" s="513"/>
      <c r="R9" s="513"/>
      <c r="S9" s="513"/>
      <c r="T9" s="513"/>
      <c r="U9" s="72"/>
      <c r="V9" s="504" t="s">
        <v>4</v>
      </c>
      <c r="W9" s="504"/>
      <c r="X9" s="504"/>
      <c r="Y9" s="504"/>
      <c r="Z9" s="72"/>
      <c r="AA9" s="505" t="s">
        <v>237</v>
      </c>
      <c r="AB9" s="505"/>
      <c r="AC9" s="505"/>
      <c r="AD9" s="75"/>
      <c r="AE9" s="145"/>
    </row>
    <row r="10" spans="1:32" ht="6.75" customHeight="1" x14ac:dyDescent="0.2">
      <c r="G10" s="29"/>
      <c r="J10" s="29"/>
      <c r="K10" s="145"/>
      <c r="AD10" s="29"/>
      <c r="AE10" s="29"/>
    </row>
    <row r="11" spans="1:32" ht="5.25" customHeight="1" thickBot="1" x14ac:dyDescent="0.25">
      <c r="B11" s="102"/>
      <c r="C11" s="103"/>
      <c r="E11" s="104"/>
      <c r="F11" s="105"/>
      <c r="G11" s="105"/>
      <c r="H11" s="105"/>
      <c r="I11" s="105"/>
      <c r="J11" s="106"/>
      <c r="K11" s="106"/>
      <c r="L11" s="102"/>
      <c r="M11" s="103"/>
      <c r="N11" s="105"/>
      <c r="O11" s="105"/>
      <c r="R11" s="104"/>
      <c r="S11" s="105"/>
      <c r="T11" s="105"/>
      <c r="U11" s="105"/>
      <c r="V11" s="105"/>
      <c r="AE11" s="29"/>
      <c r="AF11" s="29"/>
    </row>
    <row r="12" spans="1:32" ht="26.25" customHeight="1" thickTop="1" thickBot="1" x14ac:dyDescent="0.25">
      <c r="B12" s="253" t="s">
        <v>83</v>
      </c>
      <c r="C12" s="254"/>
      <c r="D12" s="276"/>
      <c r="E12" s="515" t="s">
        <v>209</v>
      </c>
      <c r="F12" s="515"/>
      <c r="G12" s="515"/>
      <c r="H12" s="515"/>
      <c r="I12" s="515"/>
      <c r="J12" s="515"/>
      <c r="K12" s="515"/>
      <c r="L12" s="515"/>
      <c r="M12" s="515"/>
      <c r="N12" s="515"/>
      <c r="O12" s="515"/>
      <c r="P12" s="515"/>
      <c r="Q12" s="514" t="s">
        <v>164</v>
      </c>
      <c r="R12" s="514"/>
      <c r="S12" s="514"/>
      <c r="T12" s="514"/>
      <c r="U12" s="277" t="s">
        <v>64</v>
      </c>
      <c r="V12" s="277"/>
      <c r="W12" s="277"/>
      <c r="X12" s="277"/>
      <c r="Y12" s="277"/>
      <c r="Z12" s="277"/>
      <c r="AA12" s="277"/>
      <c r="AB12" s="277"/>
      <c r="AC12" s="277"/>
      <c r="AD12" s="278"/>
    </row>
    <row r="13" spans="1:32" s="89" customFormat="1" ht="26.25" customHeight="1" thickTop="1" thickBot="1" x14ac:dyDescent="0.25">
      <c r="A13" s="11"/>
      <c r="B13" s="253" t="s">
        <v>120</v>
      </c>
      <c r="C13" s="254"/>
      <c r="D13" s="276"/>
      <c r="E13" s="148" t="str">
        <f>+'F-AC-13 T7'!E12:N12</f>
        <v>Estática</v>
      </c>
      <c r="F13" s="393"/>
      <c r="G13" s="393"/>
      <c r="H13" s="393"/>
      <c r="I13" s="393"/>
      <c r="J13" s="393"/>
      <c r="K13" s="393"/>
      <c r="L13" s="393"/>
      <c r="M13" s="516"/>
      <c r="N13" s="516"/>
      <c r="O13" s="511" t="s">
        <v>135</v>
      </c>
      <c r="P13" s="511"/>
      <c r="Q13" s="511"/>
      <c r="R13" s="517" t="s">
        <v>291</v>
      </c>
      <c r="S13" s="518"/>
      <c r="T13" s="518"/>
      <c r="U13" s="511" t="s">
        <v>80</v>
      </c>
      <c r="V13" s="511"/>
      <c r="W13" s="512" t="s">
        <v>292</v>
      </c>
      <c r="X13" s="368"/>
      <c r="Y13" s="253" t="s">
        <v>250</v>
      </c>
      <c r="Z13" s="254"/>
      <c r="AA13" s="519" t="s">
        <v>293</v>
      </c>
      <c r="AB13" s="519"/>
      <c r="AC13" s="519"/>
      <c r="AD13" s="519"/>
    </row>
    <row r="14" spans="1:32" s="89" customFormat="1" ht="26.25" customHeight="1" thickTop="1" thickBot="1" x14ac:dyDescent="0.25">
      <c r="A14" s="11"/>
      <c r="B14" s="253" t="s">
        <v>82</v>
      </c>
      <c r="C14" s="254"/>
      <c r="D14" s="276"/>
      <c r="E14" s="289" t="s">
        <v>294</v>
      </c>
      <c r="F14" s="290"/>
      <c r="G14" s="290"/>
      <c r="H14" s="290"/>
      <c r="I14" s="290"/>
      <c r="J14" s="253" t="s">
        <v>163</v>
      </c>
      <c r="K14" s="254"/>
      <c r="L14" s="254"/>
      <c r="M14" s="269"/>
      <c r="N14" s="496"/>
      <c r="O14" s="270"/>
      <c r="P14" s="269"/>
      <c r="Q14" s="496"/>
      <c r="R14" s="270"/>
      <c r="S14" s="495"/>
      <c r="T14" s="495"/>
      <c r="U14" s="495"/>
      <c r="V14" s="495"/>
      <c r="W14" s="495"/>
      <c r="X14" s="254" t="s">
        <v>84</v>
      </c>
      <c r="Y14" s="276"/>
      <c r="Z14" s="497" t="s">
        <v>276</v>
      </c>
      <c r="AA14" s="498"/>
      <c r="AB14" s="498"/>
      <c r="AC14" s="498"/>
      <c r="AD14" s="498"/>
    </row>
    <row r="15" spans="1:32" s="89" customFormat="1" ht="26.25" customHeight="1" thickTop="1" thickBot="1" x14ac:dyDescent="0.25">
      <c r="A15" s="11"/>
      <c r="B15" s="253" t="s">
        <v>121</v>
      </c>
      <c r="C15" s="254"/>
      <c r="D15" s="276"/>
      <c r="E15" s="501"/>
      <c r="F15" s="502"/>
      <c r="G15" s="502"/>
      <c r="H15" s="502"/>
      <c r="I15" s="502"/>
      <c r="J15" s="502"/>
      <c r="K15" s="502"/>
      <c r="L15" s="502"/>
      <c r="M15" s="295"/>
      <c r="N15" s="295"/>
      <c r="O15" s="295"/>
      <c r="P15" s="295"/>
      <c r="Q15" s="295"/>
      <c r="R15" s="295"/>
      <c r="S15" s="295"/>
      <c r="T15" s="295"/>
      <c r="U15" s="295"/>
      <c r="V15" s="295"/>
      <c r="W15" s="295"/>
      <c r="X15" s="502"/>
      <c r="Y15" s="502"/>
      <c r="Z15" s="502"/>
      <c r="AA15" s="502"/>
      <c r="AB15" s="502"/>
      <c r="AC15" s="502"/>
      <c r="AD15" s="502"/>
    </row>
    <row r="16" spans="1:32" s="91" customFormat="1" ht="3" customHeight="1" thickTop="1" x14ac:dyDescent="0.2">
      <c r="A16" s="90"/>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1" s="89" customFormat="1" ht="27.75" customHeight="1" x14ac:dyDescent="0.2">
      <c r="A17" s="494" t="s">
        <v>247</v>
      </c>
      <c r="B17" s="494"/>
      <c r="C17" s="494"/>
      <c r="D17" s="494"/>
      <c r="E17" s="494"/>
      <c r="F17" s="494"/>
      <c r="G17" s="494"/>
      <c r="H17" s="494"/>
      <c r="I17" s="494"/>
      <c r="J17" s="494"/>
      <c r="K17" s="494"/>
      <c r="L17" s="494"/>
      <c r="M17" s="494"/>
      <c r="N17" s="494"/>
      <c r="O17" s="494"/>
      <c r="P17" s="494"/>
      <c r="Q17" s="494"/>
      <c r="R17" s="494"/>
      <c r="S17" s="494"/>
      <c r="T17" s="494"/>
      <c r="U17" s="494"/>
      <c r="V17" s="494"/>
      <c r="W17" s="494"/>
      <c r="X17" s="494"/>
      <c r="Y17" s="494"/>
      <c r="Z17" s="494"/>
      <c r="AA17" s="494"/>
      <c r="AB17" s="494"/>
      <c r="AC17" s="494"/>
      <c r="AD17" s="494"/>
      <c r="AE17" s="494"/>
    </row>
    <row r="18" spans="1:31" s="89" customFormat="1" ht="29.25" customHeight="1" x14ac:dyDescent="0.2">
      <c r="A18" s="477" t="s">
        <v>153</v>
      </c>
      <c r="B18" s="478"/>
      <c r="C18" s="478"/>
      <c r="D18" s="479"/>
      <c r="E18" s="93">
        <v>1</v>
      </c>
      <c r="F18" s="93">
        <v>2</v>
      </c>
      <c r="G18" s="93">
        <v>3</v>
      </c>
      <c r="H18" s="93">
        <v>4</v>
      </c>
      <c r="I18" s="93">
        <v>5</v>
      </c>
      <c r="J18" s="93">
        <v>6</v>
      </c>
      <c r="K18" s="93">
        <v>7</v>
      </c>
      <c r="L18" s="93">
        <v>8</v>
      </c>
      <c r="M18" s="93">
        <v>9</v>
      </c>
      <c r="N18" s="93">
        <v>10</v>
      </c>
      <c r="O18" s="93">
        <v>11</v>
      </c>
      <c r="P18" s="93">
        <v>12</v>
      </c>
      <c r="Q18" s="93">
        <v>13</v>
      </c>
      <c r="R18" s="93">
        <v>14</v>
      </c>
      <c r="S18" s="93">
        <v>15</v>
      </c>
      <c r="T18" s="93">
        <v>16</v>
      </c>
      <c r="U18" s="93">
        <v>17</v>
      </c>
      <c r="V18" s="93">
        <v>18</v>
      </c>
      <c r="W18" s="94" t="s">
        <v>156</v>
      </c>
      <c r="X18" s="492" t="s">
        <v>157</v>
      </c>
      <c r="Y18" s="492"/>
      <c r="Z18" s="492"/>
      <c r="AA18" s="492"/>
      <c r="AB18" s="492"/>
      <c r="AC18" s="492"/>
      <c r="AD18" s="492"/>
    </row>
    <row r="19" spans="1:31" s="89" customFormat="1" ht="42.75" customHeight="1" x14ac:dyDescent="0.2">
      <c r="A19" s="477" t="s">
        <v>154</v>
      </c>
      <c r="B19" s="478"/>
      <c r="C19" s="478"/>
      <c r="D19" s="479"/>
      <c r="E19" s="85"/>
      <c r="F19" s="85"/>
      <c r="G19" s="85"/>
      <c r="H19" s="85"/>
      <c r="I19" s="85"/>
      <c r="J19" s="85"/>
      <c r="K19" s="85"/>
      <c r="L19" s="85"/>
      <c r="M19" s="85"/>
      <c r="N19" s="85"/>
      <c r="O19" s="85"/>
      <c r="P19" s="85"/>
      <c r="Q19" s="85"/>
      <c r="R19" s="85"/>
      <c r="S19" s="85"/>
      <c r="T19" s="85"/>
      <c r="U19" s="85"/>
      <c r="V19" s="85"/>
      <c r="W19" s="94" t="s">
        <v>158</v>
      </c>
      <c r="X19" s="492" t="s">
        <v>160</v>
      </c>
      <c r="Y19" s="492"/>
      <c r="Z19" s="492"/>
      <c r="AA19" s="492"/>
      <c r="AB19" s="492"/>
      <c r="AC19" s="492"/>
      <c r="AD19" s="492"/>
    </row>
    <row r="20" spans="1:31" s="89" customFormat="1" ht="27" customHeight="1" x14ac:dyDescent="0.2">
      <c r="A20" s="445" t="s">
        <v>289</v>
      </c>
      <c r="B20" s="446"/>
      <c r="C20" s="446"/>
      <c r="D20" s="447"/>
      <c r="E20" s="468"/>
      <c r="F20" s="468"/>
      <c r="G20" s="468"/>
      <c r="H20" s="468"/>
      <c r="I20" s="468"/>
      <c r="J20" s="468"/>
      <c r="K20" s="468"/>
      <c r="L20" s="468"/>
      <c r="M20" s="468"/>
      <c r="N20" s="468"/>
      <c r="O20" s="468"/>
      <c r="P20" s="468"/>
      <c r="Q20" s="468"/>
      <c r="R20" s="468"/>
      <c r="S20" s="468"/>
      <c r="T20" s="468"/>
      <c r="U20" s="468"/>
      <c r="V20" s="468"/>
      <c r="W20" s="94" t="s">
        <v>159</v>
      </c>
      <c r="X20" s="503" t="s">
        <v>256</v>
      </c>
      <c r="Y20" s="503"/>
      <c r="Z20" s="503"/>
      <c r="AA20" s="503"/>
      <c r="AB20" s="503"/>
      <c r="AC20" s="503"/>
      <c r="AD20" s="503"/>
    </row>
    <row r="21" spans="1:31" s="89" customFormat="1" ht="18" customHeight="1" x14ac:dyDescent="0.2">
      <c r="A21" s="448"/>
      <c r="B21" s="449"/>
      <c r="C21" s="449"/>
      <c r="D21" s="450"/>
      <c r="E21" s="468"/>
      <c r="F21" s="468"/>
      <c r="G21" s="468"/>
      <c r="H21" s="468"/>
      <c r="I21" s="468"/>
      <c r="J21" s="468"/>
      <c r="K21" s="468"/>
      <c r="L21" s="468"/>
      <c r="M21" s="468"/>
      <c r="N21" s="468"/>
      <c r="O21" s="468"/>
      <c r="P21" s="468"/>
      <c r="Q21" s="468"/>
      <c r="R21" s="468"/>
      <c r="S21" s="468"/>
      <c r="T21" s="468"/>
      <c r="U21" s="468"/>
      <c r="V21" s="468"/>
      <c r="W21" s="94" t="s">
        <v>161</v>
      </c>
      <c r="X21" s="492" t="s">
        <v>162</v>
      </c>
      <c r="Y21" s="492"/>
      <c r="Z21" s="492"/>
      <c r="AA21" s="492"/>
      <c r="AB21" s="492"/>
      <c r="AC21" s="492"/>
      <c r="AD21" s="492"/>
    </row>
    <row r="22" spans="1:31" s="89" customFormat="1" ht="5.25" customHeight="1" x14ac:dyDescent="0.2">
      <c r="A22" s="11"/>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row>
    <row r="23" spans="1:31" s="89" customFormat="1" ht="23.25" customHeight="1" x14ac:dyDescent="0.2">
      <c r="A23" s="494" t="s">
        <v>249</v>
      </c>
      <c r="B23" s="494"/>
      <c r="C23" s="494"/>
      <c r="D23" s="494"/>
      <c r="E23" s="494"/>
      <c r="F23" s="494"/>
      <c r="G23" s="494"/>
      <c r="H23" s="494"/>
      <c r="I23" s="494"/>
      <c r="J23" s="494"/>
      <c r="K23" s="494"/>
      <c r="L23" s="494"/>
      <c r="M23" s="494"/>
      <c r="N23" s="494"/>
      <c r="O23" s="494"/>
      <c r="P23" s="494"/>
      <c r="Q23" s="494"/>
      <c r="R23" s="494"/>
      <c r="S23" s="494"/>
      <c r="T23" s="494"/>
      <c r="U23" s="494"/>
      <c r="V23" s="494"/>
      <c r="W23" s="494"/>
      <c r="X23" s="494"/>
      <c r="Y23" s="494"/>
      <c r="Z23" s="494"/>
      <c r="AA23" s="494"/>
      <c r="AB23" s="494"/>
      <c r="AC23" s="494"/>
      <c r="AD23" s="494"/>
      <c r="AE23" s="494"/>
    </row>
    <row r="24" spans="1:31" s="89" customFormat="1" ht="2.25" customHeight="1" thickBot="1" x14ac:dyDescent="0.25">
      <c r="A24" s="11"/>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row>
    <row r="25" spans="1:31" s="89" customFormat="1" ht="28.5" customHeight="1" x14ac:dyDescent="0.2">
      <c r="A25" s="480" t="s">
        <v>238</v>
      </c>
      <c r="B25" s="481"/>
      <c r="C25" s="481"/>
      <c r="D25" s="482"/>
      <c r="E25" s="474" t="s">
        <v>239</v>
      </c>
      <c r="F25" s="475"/>
      <c r="G25" s="476"/>
      <c r="H25" s="474" t="s">
        <v>246</v>
      </c>
      <c r="I25" s="475"/>
      <c r="J25" s="475"/>
      <c r="K25" s="475"/>
      <c r="L25" s="475"/>
      <c r="M25" s="475"/>
      <c r="N25" s="475"/>
      <c r="O25" s="476"/>
      <c r="P25" s="474" t="s">
        <v>240</v>
      </c>
      <c r="Q25" s="475"/>
      <c r="R25" s="475"/>
      <c r="S25" s="475"/>
      <c r="T25" s="475"/>
      <c r="U25" s="475"/>
      <c r="V25" s="475"/>
      <c r="W25" s="475"/>
      <c r="X25" s="475"/>
      <c r="Y25" s="476"/>
      <c r="Z25" s="474" t="s">
        <v>241</v>
      </c>
      <c r="AA25" s="475"/>
      <c r="AB25" s="475"/>
      <c r="AC25" s="475"/>
      <c r="AD25" s="476"/>
    </row>
    <row r="26" spans="1:31" s="89" customFormat="1" ht="18.75" customHeight="1" x14ac:dyDescent="0.2">
      <c r="A26" s="483" t="s">
        <v>248</v>
      </c>
      <c r="B26" s="484"/>
      <c r="C26" s="484"/>
      <c r="D26" s="485"/>
      <c r="E26" s="432" t="s">
        <v>440</v>
      </c>
      <c r="F26" s="433"/>
      <c r="G26" s="434"/>
      <c r="H26" s="451" t="s">
        <v>242</v>
      </c>
      <c r="I26" s="452"/>
      <c r="J26" s="452"/>
      <c r="K26" s="452"/>
      <c r="L26" s="452"/>
      <c r="M26" s="452"/>
      <c r="N26" s="452"/>
      <c r="O26" s="453"/>
      <c r="P26" s="451" t="s">
        <v>243</v>
      </c>
      <c r="Q26" s="452"/>
      <c r="R26" s="452"/>
      <c r="S26" s="452"/>
      <c r="T26" s="452"/>
      <c r="U26" s="452"/>
      <c r="V26" s="452"/>
      <c r="W26" s="452"/>
      <c r="X26" s="452"/>
      <c r="Y26" s="453"/>
      <c r="Z26" s="432"/>
      <c r="AA26" s="433"/>
      <c r="AB26" s="433"/>
      <c r="AC26" s="433"/>
      <c r="AD26" s="434"/>
    </row>
    <row r="27" spans="1:31" s="89" customFormat="1" ht="18.75" customHeight="1" x14ac:dyDescent="0.2">
      <c r="A27" s="486"/>
      <c r="B27" s="487"/>
      <c r="C27" s="487"/>
      <c r="D27" s="488"/>
      <c r="E27" s="432"/>
      <c r="F27" s="433"/>
      <c r="G27" s="434"/>
      <c r="H27" s="451"/>
      <c r="I27" s="452"/>
      <c r="J27" s="452"/>
      <c r="K27" s="452"/>
      <c r="L27" s="452"/>
      <c r="M27" s="452"/>
      <c r="N27" s="452"/>
      <c r="O27" s="453"/>
      <c r="P27" s="451"/>
      <c r="Q27" s="452"/>
      <c r="R27" s="452"/>
      <c r="S27" s="452"/>
      <c r="T27" s="452"/>
      <c r="U27" s="452"/>
      <c r="V27" s="452"/>
      <c r="W27" s="452"/>
      <c r="X27" s="452"/>
      <c r="Y27" s="453"/>
      <c r="Z27" s="432"/>
      <c r="AA27" s="433"/>
      <c r="AB27" s="433"/>
      <c r="AC27" s="433"/>
      <c r="AD27" s="434"/>
    </row>
    <row r="28" spans="1:31" s="89" customFormat="1" ht="18.75" customHeight="1" thickBot="1" x14ac:dyDescent="0.25">
      <c r="A28" s="489"/>
      <c r="B28" s="490"/>
      <c r="C28" s="490"/>
      <c r="D28" s="491"/>
      <c r="E28" s="435"/>
      <c r="F28" s="436"/>
      <c r="G28" s="437"/>
      <c r="H28" s="454"/>
      <c r="I28" s="455"/>
      <c r="J28" s="455"/>
      <c r="K28" s="455"/>
      <c r="L28" s="455"/>
      <c r="M28" s="455"/>
      <c r="N28" s="455"/>
      <c r="O28" s="456"/>
      <c r="P28" s="454"/>
      <c r="Q28" s="455"/>
      <c r="R28" s="455"/>
      <c r="S28" s="455"/>
      <c r="T28" s="455"/>
      <c r="U28" s="455"/>
      <c r="V28" s="455"/>
      <c r="W28" s="455"/>
      <c r="X28" s="455"/>
      <c r="Y28" s="456"/>
      <c r="Z28" s="435"/>
      <c r="AA28" s="436"/>
      <c r="AB28" s="436"/>
      <c r="AC28" s="436"/>
      <c r="AD28" s="437"/>
      <c r="AE28" s="97"/>
    </row>
    <row r="29" spans="1:31" ht="23.25" customHeight="1" thickBot="1" x14ac:dyDescent="0.25">
      <c r="A29" s="493" t="s">
        <v>157</v>
      </c>
      <c r="B29" s="493"/>
      <c r="C29" s="493"/>
      <c r="D29" s="493"/>
      <c r="E29" s="493"/>
      <c r="F29" s="493"/>
      <c r="G29" s="493"/>
      <c r="H29" s="493"/>
      <c r="I29" s="493"/>
      <c r="J29" s="493"/>
      <c r="K29" s="493"/>
      <c r="L29" s="493"/>
      <c r="M29" s="493"/>
      <c r="N29" s="493"/>
      <c r="O29" s="493"/>
      <c r="P29" s="493"/>
      <c r="Q29" s="493"/>
      <c r="R29" s="493"/>
      <c r="S29" s="493"/>
      <c r="T29" s="493"/>
      <c r="U29" s="493"/>
      <c r="V29" s="493"/>
      <c r="W29" s="493"/>
      <c r="X29" s="493"/>
      <c r="Y29" s="493"/>
      <c r="Z29" s="493"/>
      <c r="AA29" s="493"/>
      <c r="AB29" s="493"/>
      <c r="AC29" s="493"/>
      <c r="AD29" s="493"/>
      <c r="AE29" s="98"/>
    </row>
    <row r="30" spans="1:31" ht="93.75" customHeight="1" x14ac:dyDescent="0.2">
      <c r="A30" s="426" t="s">
        <v>260</v>
      </c>
      <c r="B30" s="427"/>
      <c r="C30" s="427"/>
      <c r="D30" s="428"/>
      <c r="E30" s="499" t="s">
        <v>264</v>
      </c>
      <c r="F30" s="439"/>
      <c r="G30" s="467"/>
      <c r="H30" s="438" t="s">
        <v>265</v>
      </c>
      <c r="I30" s="439"/>
      <c r="J30" s="439"/>
      <c r="K30" s="439"/>
      <c r="L30" s="439" t="s">
        <v>266</v>
      </c>
      <c r="M30" s="439"/>
      <c r="N30" s="439"/>
      <c r="O30" s="467"/>
      <c r="P30" s="438" t="s">
        <v>267</v>
      </c>
      <c r="Q30" s="439"/>
      <c r="R30" s="439"/>
      <c r="S30" s="439"/>
      <c r="T30" s="439"/>
      <c r="U30" s="440" t="s">
        <v>268</v>
      </c>
      <c r="V30" s="440"/>
      <c r="W30" s="440"/>
      <c r="X30" s="440"/>
      <c r="Y30" s="441"/>
      <c r="Z30" s="474" t="s">
        <v>241</v>
      </c>
      <c r="AA30" s="475"/>
      <c r="AB30" s="475"/>
      <c r="AC30" s="475"/>
      <c r="AD30" s="476"/>
      <c r="AE30" s="98"/>
    </row>
    <row r="31" spans="1:31" ht="112.5" customHeight="1" x14ac:dyDescent="0.2">
      <c r="A31" s="469"/>
      <c r="B31" s="470"/>
      <c r="C31" s="470"/>
      <c r="D31" s="471"/>
      <c r="E31" s="530" t="s">
        <v>444</v>
      </c>
      <c r="F31" s="531"/>
      <c r="G31" s="532"/>
      <c r="H31" s="528"/>
      <c r="I31" s="526"/>
      <c r="J31" s="526"/>
      <c r="K31" s="529"/>
      <c r="L31" s="525"/>
      <c r="M31" s="526"/>
      <c r="N31" s="526"/>
      <c r="O31" s="527"/>
      <c r="P31" s="523" t="s">
        <v>269</v>
      </c>
      <c r="Q31" s="521"/>
      <c r="R31" s="521"/>
      <c r="S31" s="521"/>
      <c r="T31" s="524"/>
      <c r="U31" s="520" t="s">
        <v>270</v>
      </c>
      <c r="V31" s="521"/>
      <c r="W31" s="521"/>
      <c r="X31" s="521"/>
      <c r="Y31" s="522"/>
      <c r="Z31" s="420"/>
      <c r="AA31" s="421"/>
      <c r="AB31" s="421"/>
      <c r="AC31" s="421"/>
      <c r="AD31" s="422"/>
      <c r="AE31" s="98"/>
    </row>
    <row r="32" spans="1:31" ht="112.5" customHeight="1" x14ac:dyDescent="0.2">
      <c r="A32" s="469"/>
      <c r="B32" s="470"/>
      <c r="C32" s="470"/>
      <c r="D32" s="471"/>
      <c r="E32" s="531" t="s">
        <v>443</v>
      </c>
      <c r="F32" s="531"/>
      <c r="G32" s="532"/>
      <c r="H32" s="538"/>
      <c r="I32" s="539"/>
      <c r="J32" s="539"/>
      <c r="K32" s="539"/>
      <c r="L32" s="539"/>
      <c r="M32" s="539"/>
      <c r="N32" s="539"/>
      <c r="O32" s="540"/>
      <c r="P32" s="541" t="s">
        <v>269</v>
      </c>
      <c r="Q32" s="542"/>
      <c r="R32" s="542"/>
      <c r="S32" s="542"/>
      <c r="T32" s="542"/>
      <c r="U32" s="542" t="s">
        <v>270</v>
      </c>
      <c r="V32" s="542"/>
      <c r="W32" s="542"/>
      <c r="X32" s="542"/>
      <c r="Y32" s="543"/>
      <c r="Z32" s="420"/>
      <c r="AA32" s="421"/>
      <c r="AB32" s="421"/>
      <c r="AC32" s="421"/>
      <c r="AD32" s="422"/>
      <c r="AE32" s="98"/>
    </row>
    <row r="33" spans="1:31" ht="112.5" customHeight="1" thickBot="1" x14ac:dyDescent="0.25">
      <c r="A33" s="429"/>
      <c r="B33" s="430"/>
      <c r="C33" s="430"/>
      <c r="D33" s="431"/>
      <c r="E33" s="536" t="s">
        <v>441</v>
      </c>
      <c r="F33" s="536"/>
      <c r="G33" s="537"/>
      <c r="H33" s="500"/>
      <c r="I33" s="472"/>
      <c r="J33" s="472"/>
      <c r="K33" s="472"/>
      <c r="L33" s="472"/>
      <c r="M33" s="472"/>
      <c r="N33" s="472"/>
      <c r="O33" s="473"/>
      <c r="P33" s="442" t="s">
        <v>269</v>
      </c>
      <c r="Q33" s="443"/>
      <c r="R33" s="443"/>
      <c r="S33" s="443"/>
      <c r="T33" s="443"/>
      <c r="U33" s="443" t="s">
        <v>270</v>
      </c>
      <c r="V33" s="443"/>
      <c r="W33" s="443"/>
      <c r="X33" s="443"/>
      <c r="Y33" s="444"/>
      <c r="Z33" s="423"/>
      <c r="AA33" s="424"/>
      <c r="AB33" s="424"/>
      <c r="AC33" s="424"/>
      <c r="AD33" s="425"/>
      <c r="AE33" s="99"/>
    </row>
    <row r="34" spans="1:31" ht="115.5" customHeight="1" x14ac:dyDescent="0.2">
      <c r="A34" s="426" t="s">
        <v>244</v>
      </c>
      <c r="B34" s="427"/>
      <c r="C34" s="427"/>
      <c r="D34" s="428"/>
      <c r="E34" s="457" t="s">
        <v>442</v>
      </c>
      <c r="F34" s="458"/>
      <c r="G34" s="459"/>
      <c r="H34" s="463"/>
      <c r="I34" s="464"/>
      <c r="J34" s="464"/>
      <c r="K34" s="464"/>
      <c r="L34" s="464"/>
      <c r="M34" s="464"/>
      <c r="N34" s="464"/>
      <c r="O34" s="465"/>
      <c r="P34" s="533" t="s">
        <v>269</v>
      </c>
      <c r="Q34" s="534"/>
      <c r="R34" s="534"/>
      <c r="S34" s="534"/>
      <c r="T34" s="534"/>
      <c r="U34" s="534" t="s">
        <v>270</v>
      </c>
      <c r="V34" s="534"/>
      <c r="W34" s="534"/>
      <c r="X34" s="534"/>
      <c r="Y34" s="535"/>
      <c r="Z34" s="466"/>
      <c r="AA34" s="458"/>
      <c r="AB34" s="458"/>
      <c r="AC34" s="458"/>
      <c r="AD34" s="459"/>
      <c r="AE34" s="99"/>
    </row>
    <row r="35" spans="1:31" s="101" customFormat="1" ht="39.75" customHeight="1" thickBot="1" x14ac:dyDescent="0.25">
      <c r="A35" s="429"/>
      <c r="B35" s="430"/>
      <c r="C35" s="430"/>
      <c r="D35" s="431"/>
      <c r="E35" s="435"/>
      <c r="F35" s="436"/>
      <c r="G35" s="437"/>
      <c r="H35" s="460" t="s">
        <v>242</v>
      </c>
      <c r="I35" s="461"/>
      <c r="J35" s="461"/>
      <c r="K35" s="461"/>
      <c r="L35" s="461"/>
      <c r="M35" s="461"/>
      <c r="N35" s="461"/>
      <c r="O35" s="462"/>
      <c r="P35" s="460" t="s">
        <v>243</v>
      </c>
      <c r="Q35" s="461"/>
      <c r="R35" s="461"/>
      <c r="S35" s="461"/>
      <c r="T35" s="461"/>
      <c r="U35" s="461"/>
      <c r="V35" s="461"/>
      <c r="W35" s="461"/>
      <c r="X35" s="461"/>
      <c r="Y35" s="462"/>
      <c r="Z35" s="435"/>
      <c r="AA35" s="436"/>
      <c r="AB35" s="436"/>
      <c r="AC35" s="436"/>
      <c r="AD35" s="437"/>
      <c r="AE35" s="100"/>
    </row>
    <row r="36" spans="1:31" s="101" customFormat="1" ht="16.5" customHeight="1" x14ac:dyDescent="0.2">
      <c r="B36" s="146"/>
      <c r="C36" s="146"/>
      <c r="D36" s="146"/>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101" customFormat="1" ht="12.75" customHeight="1" x14ac:dyDescent="0.2">
      <c r="B37" s="146"/>
      <c r="C37" s="146"/>
      <c r="D37" s="146"/>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101"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101"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101"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101"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101" customFormat="1" x14ac:dyDescent="0.2"/>
    <row r="43" spans="1:31" s="101" customFormat="1" x14ac:dyDescent="0.2"/>
    <row r="44" spans="1:31" s="101" customFormat="1" x14ac:dyDescent="0.2"/>
    <row r="45" spans="1:31" x14ac:dyDescent="0.2">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disablePrompts="1"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165100</xdr:rowOff>
                  </from>
                  <to>
                    <xdr:col>16</xdr:col>
                    <xdr:colOff>63500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406400</xdr:rowOff>
                  </from>
                  <to>
                    <xdr:col>16</xdr:col>
                    <xdr:colOff>63500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101600</xdr:colOff>
                    <xdr:row>30</xdr:row>
                    <xdr:rowOff>177800</xdr:rowOff>
                  </from>
                  <to>
                    <xdr:col>21</xdr:col>
                    <xdr:colOff>50800</xdr:colOff>
                    <xdr:row>30</xdr:row>
                    <xdr:rowOff>368300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101600</xdr:colOff>
                    <xdr:row>30</xdr:row>
                    <xdr:rowOff>393700</xdr:rowOff>
                  </from>
                  <to>
                    <xdr:col>21</xdr:col>
                    <xdr:colOff>50800</xdr:colOff>
                    <xdr:row>30</xdr:row>
                    <xdr:rowOff>584200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165100</xdr:rowOff>
                  </from>
                  <to>
                    <xdr:col>16</xdr:col>
                    <xdr:colOff>63500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406400</xdr:rowOff>
                  </from>
                  <to>
                    <xdr:col>16</xdr:col>
                    <xdr:colOff>63500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165100</xdr:rowOff>
                  </from>
                  <to>
                    <xdr:col>16</xdr:col>
                    <xdr:colOff>63500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406400</xdr:rowOff>
                  </from>
                  <to>
                    <xdr:col>16</xdr:col>
                    <xdr:colOff>63500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101600</xdr:colOff>
                    <xdr:row>31</xdr:row>
                    <xdr:rowOff>177800</xdr:rowOff>
                  </from>
                  <to>
                    <xdr:col>21</xdr:col>
                    <xdr:colOff>50800</xdr:colOff>
                    <xdr:row>31</xdr:row>
                    <xdr:rowOff>368300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101600</xdr:colOff>
                    <xdr:row>31</xdr:row>
                    <xdr:rowOff>393700</xdr:rowOff>
                  </from>
                  <to>
                    <xdr:col>21</xdr:col>
                    <xdr:colOff>50800</xdr:colOff>
                    <xdr:row>31</xdr:row>
                    <xdr:rowOff>584200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101600</xdr:colOff>
                    <xdr:row>32</xdr:row>
                    <xdr:rowOff>177800</xdr:rowOff>
                  </from>
                  <to>
                    <xdr:col>21</xdr:col>
                    <xdr:colOff>50800</xdr:colOff>
                    <xdr:row>32</xdr:row>
                    <xdr:rowOff>368300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101600</xdr:colOff>
                    <xdr:row>32</xdr:row>
                    <xdr:rowOff>393700</xdr:rowOff>
                  </from>
                  <to>
                    <xdr:col>21</xdr:col>
                    <xdr:colOff>50800</xdr:colOff>
                    <xdr:row>32</xdr:row>
                    <xdr:rowOff>584200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165100</xdr:rowOff>
                  </from>
                  <to>
                    <xdr:col>16</xdr:col>
                    <xdr:colOff>63500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406400</xdr:rowOff>
                  </from>
                  <to>
                    <xdr:col>16</xdr:col>
                    <xdr:colOff>63500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101600</xdr:colOff>
                    <xdr:row>33</xdr:row>
                    <xdr:rowOff>177800</xdr:rowOff>
                  </from>
                  <to>
                    <xdr:col>21</xdr:col>
                    <xdr:colOff>50800</xdr:colOff>
                    <xdr:row>33</xdr:row>
                    <xdr:rowOff>368300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101600</xdr:colOff>
                    <xdr:row>33</xdr:row>
                    <xdr:rowOff>393700</xdr:rowOff>
                  </from>
                  <to>
                    <xdr:col>21</xdr:col>
                    <xdr:colOff>50800</xdr:colOff>
                    <xdr:row>33</xdr:row>
                    <xdr:rowOff>584200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
  <cols>
    <col min="1" max="1" width="8.33203125" bestFit="1" customWidth="1"/>
    <col min="2" max="2" width="43.6640625" customWidth="1"/>
    <col min="3" max="3" width="21.6640625" customWidth="1"/>
    <col min="4" max="4" width="23" customWidth="1"/>
    <col min="13" max="13" width="44.1640625" customWidth="1"/>
  </cols>
  <sheetData>
    <row r="1" spans="1:13" x14ac:dyDescent="0.2">
      <c r="A1" s="1" t="s">
        <v>11</v>
      </c>
      <c r="B1" s="1" t="s">
        <v>8</v>
      </c>
      <c r="C1" s="5"/>
      <c r="D1" s="43"/>
      <c r="E1" s="24"/>
      <c r="G1" t="s">
        <v>118</v>
      </c>
      <c r="M1" t="s">
        <v>119</v>
      </c>
    </row>
    <row r="2" spans="1:13" x14ac:dyDescent="0.2">
      <c r="A2" s="2">
        <v>1</v>
      </c>
      <c r="B2" s="8" t="s">
        <v>208</v>
      </c>
      <c r="D2" s="44"/>
      <c r="E2" s="24"/>
      <c r="G2" s="46" t="s">
        <v>217</v>
      </c>
      <c r="M2" s="46" t="s">
        <v>226</v>
      </c>
    </row>
    <row r="3" spans="1:13" x14ac:dyDescent="0.2">
      <c r="A3" s="2">
        <f>A2+1</f>
        <v>2</v>
      </c>
      <c r="B3" s="3" t="s">
        <v>209</v>
      </c>
      <c r="D3" s="44"/>
      <c r="E3" s="24"/>
      <c r="G3" s="46" t="s">
        <v>218</v>
      </c>
      <c r="M3" s="46" t="s">
        <v>280</v>
      </c>
    </row>
    <row r="4" spans="1:13" x14ac:dyDescent="0.2">
      <c r="A4" s="2">
        <f>A3+1</f>
        <v>3</v>
      </c>
      <c r="B4" s="3" t="s">
        <v>216</v>
      </c>
      <c r="D4" s="44"/>
      <c r="E4" s="24"/>
      <c r="G4" s="46" t="s">
        <v>219</v>
      </c>
      <c r="M4" s="46" t="s">
        <v>281</v>
      </c>
    </row>
    <row r="5" spans="1:13" x14ac:dyDescent="0.2">
      <c r="A5" s="2">
        <f>A4+1</f>
        <v>4</v>
      </c>
      <c r="B5" s="3" t="s">
        <v>210</v>
      </c>
      <c r="D5" s="44"/>
      <c r="E5" s="24"/>
      <c r="G5" s="46" t="s">
        <v>220</v>
      </c>
      <c r="M5" s="46" t="s">
        <v>282</v>
      </c>
    </row>
    <row r="6" spans="1:13" x14ac:dyDescent="0.2">
      <c r="A6" s="2">
        <f>A5+1</f>
        <v>5</v>
      </c>
      <c r="B6" s="3" t="s">
        <v>215</v>
      </c>
      <c r="D6" s="44"/>
      <c r="E6" s="24"/>
      <c r="G6" s="46" t="s">
        <v>221</v>
      </c>
      <c r="M6" s="46" t="s">
        <v>227</v>
      </c>
    </row>
    <row r="7" spans="1:13" x14ac:dyDescent="0.2">
      <c r="A7" s="2">
        <f>A6+1</f>
        <v>6</v>
      </c>
      <c r="B7" s="3" t="s">
        <v>211</v>
      </c>
      <c r="D7" s="44"/>
      <c r="E7" s="24"/>
      <c r="G7" s="46" t="s">
        <v>222</v>
      </c>
      <c r="M7" s="46" t="s">
        <v>253</v>
      </c>
    </row>
    <row r="8" spans="1:13" x14ac:dyDescent="0.2">
      <c r="A8" s="2">
        <v>7</v>
      </c>
      <c r="B8" s="3" t="s">
        <v>212</v>
      </c>
      <c r="D8" s="44"/>
      <c r="E8" s="24"/>
      <c r="G8" s="46" t="s">
        <v>223</v>
      </c>
      <c r="M8" s="46" t="s">
        <v>283</v>
      </c>
    </row>
    <row r="9" spans="1:13" x14ac:dyDescent="0.2">
      <c r="A9" s="2">
        <v>8</v>
      </c>
      <c r="B9" s="3" t="s">
        <v>214</v>
      </c>
      <c r="D9" s="44"/>
      <c r="E9" s="24"/>
      <c r="G9" s="46" t="s">
        <v>224</v>
      </c>
      <c r="M9" s="46" t="s">
        <v>284</v>
      </c>
    </row>
    <row r="10" spans="1:13" x14ac:dyDescent="0.2">
      <c r="A10" s="26">
        <v>9</v>
      </c>
      <c r="B10" t="s">
        <v>213</v>
      </c>
      <c r="D10" s="20"/>
      <c r="E10" s="24"/>
      <c r="G10" s="46" t="s">
        <v>225</v>
      </c>
      <c r="M10" s="46" t="s">
        <v>228</v>
      </c>
    </row>
    <row r="11" spans="1:13" x14ac:dyDescent="0.2">
      <c r="A11" s="7">
        <v>10</v>
      </c>
      <c r="B11" s="6" t="s">
        <v>263</v>
      </c>
      <c r="C11" s="6"/>
      <c r="D11" s="45"/>
      <c r="E11" s="24"/>
      <c r="G11" s="46" t="s">
        <v>279</v>
      </c>
      <c r="M11" s="46" t="s">
        <v>285</v>
      </c>
    </row>
    <row r="14" spans="1:13" x14ac:dyDescent="0.2">
      <c r="A14" s="5" t="s">
        <v>11</v>
      </c>
      <c r="B14" s="5" t="s">
        <v>8</v>
      </c>
      <c r="C14" s="5" t="s">
        <v>44</v>
      </c>
      <c r="D14" s="5"/>
    </row>
    <row r="15" spans="1:13" x14ac:dyDescent="0.2">
      <c r="A15" s="2">
        <v>1</v>
      </c>
      <c r="B15" s="3" t="s">
        <v>14</v>
      </c>
      <c r="C15" t="s">
        <v>45</v>
      </c>
    </row>
    <row r="16" spans="1:13" x14ac:dyDescent="0.2">
      <c r="A16" s="2"/>
      <c r="B16" s="3"/>
      <c r="C16" t="s">
        <v>64</v>
      </c>
    </row>
    <row r="17" spans="1:4" x14ac:dyDescent="0.2">
      <c r="A17" s="2">
        <f>A15+1</f>
        <v>2</v>
      </c>
      <c r="B17" s="3" t="s">
        <v>15</v>
      </c>
      <c r="C17" t="s">
        <v>48</v>
      </c>
    </row>
    <row r="18" spans="1:4" x14ac:dyDescent="0.2">
      <c r="A18" s="2"/>
      <c r="B18" s="3"/>
      <c r="C18" t="s">
        <v>65</v>
      </c>
    </row>
    <row r="19" spans="1:4" x14ac:dyDescent="0.2">
      <c r="A19" s="2">
        <f>A17+1</f>
        <v>3</v>
      </c>
      <c r="B19" s="3" t="s">
        <v>13</v>
      </c>
      <c r="C19" t="s">
        <v>43</v>
      </c>
    </row>
    <row r="20" spans="1:4" x14ac:dyDescent="0.2">
      <c r="A20" s="2">
        <f>A19+1</f>
        <v>4</v>
      </c>
      <c r="B20" s="3" t="s">
        <v>16</v>
      </c>
      <c r="C20" t="s">
        <v>58</v>
      </c>
    </row>
    <row r="21" spans="1:4" x14ac:dyDescent="0.2">
      <c r="A21" s="2"/>
      <c r="B21" s="3"/>
      <c r="C21" t="s">
        <v>67</v>
      </c>
    </row>
    <row r="22" spans="1:4" x14ac:dyDescent="0.2">
      <c r="A22" s="2">
        <f>A20+1</f>
        <v>5</v>
      </c>
      <c r="B22" s="3" t="s">
        <v>10</v>
      </c>
      <c r="C22" t="s">
        <v>52</v>
      </c>
    </row>
    <row r="23" spans="1:4" x14ac:dyDescent="0.2">
      <c r="A23" s="2"/>
      <c r="B23" s="3"/>
      <c r="C23" t="s">
        <v>66</v>
      </c>
    </row>
    <row r="24" spans="1:4" x14ac:dyDescent="0.2">
      <c r="A24" s="2">
        <f>A22+1</f>
        <v>6</v>
      </c>
      <c r="B24" s="3" t="s">
        <v>17</v>
      </c>
      <c r="C24" t="s">
        <v>54</v>
      </c>
    </row>
    <row r="25" spans="1:4" x14ac:dyDescent="0.2">
      <c r="A25" s="2"/>
      <c r="B25" s="3"/>
      <c r="C25" t="s">
        <v>63</v>
      </c>
    </row>
    <row r="26" spans="1:4" x14ac:dyDescent="0.2">
      <c r="A26" s="2">
        <v>7</v>
      </c>
      <c r="B26" s="3" t="s">
        <v>69</v>
      </c>
      <c r="C26" t="s">
        <v>68</v>
      </c>
    </row>
    <row r="27" spans="1:4" x14ac:dyDescent="0.2">
      <c r="A27" s="2"/>
      <c r="B27" s="3" t="s">
        <v>12</v>
      </c>
      <c r="C27" t="s">
        <v>70</v>
      </c>
    </row>
    <row r="28" spans="1:4" x14ac:dyDescent="0.2">
      <c r="A28" s="2">
        <v>8</v>
      </c>
      <c r="B28" s="3" t="s">
        <v>12</v>
      </c>
      <c r="C28" t="s">
        <v>56</v>
      </c>
    </row>
    <row r="29" spans="1:4" x14ac:dyDescent="0.2">
      <c r="A29" s="4">
        <v>9</v>
      </c>
      <c r="B29" t="s">
        <v>124</v>
      </c>
      <c r="C29" t="s">
        <v>254</v>
      </c>
    </row>
    <row r="30" spans="1:4" x14ac:dyDescent="0.2">
      <c r="A30" s="7">
        <v>10</v>
      </c>
      <c r="B30" s="6" t="s">
        <v>261</v>
      </c>
      <c r="C30" s="6" t="s">
        <v>262</v>
      </c>
      <c r="D30" s="6"/>
    </row>
    <row r="33" spans="1:4" x14ac:dyDescent="0.2">
      <c r="A33" s="5" t="s">
        <v>11</v>
      </c>
      <c r="B33" s="5" t="s">
        <v>8</v>
      </c>
      <c r="C33" s="5" t="s">
        <v>44</v>
      </c>
      <c r="D33" s="5" t="s">
        <v>18</v>
      </c>
    </row>
    <row r="34" spans="1:4" x14ac:dyDescent="0.2">
      <c r="A34" s="2">
        <v>1</v>
      </c>
      <c r="B34" s="3" t="s">
        <v>14</v>
      </c>
      <c r="C34" s="5" t="s">
        <v>45</v>
      </c>
      <c r="D34" t="s">
        <v>47</v>
      </c>
    </row>
    <row r="35" spans="1:4" x14ac:dyDescent="0.2">
      <c r="A35" s="2">
        <f>A34+1</f>
        <v>2</v>
      </c>
      <c r="B35" s="3"/>
      <c r="D35" t="s">
        <v>46</v>
      </c>
    </row>
    <row r="36" spans="1:4" x14ac:dyDescent="0.2">
      <c r="A36" s="2">
        <f t="shared" ref="A36:A44" si="0">A35+1</f>
        <v>3</v>
      </c>
      <c r="B36" s="3" t="s">
        <v>15</v>
      </c>
      <c r="D36" t="s">
        <v>49</v>
      </c>
    </row>
    <row r="37" spans="1:4" x14ac:dyDescent="0.2">
      <c r="A37" s="2">
        <f t="shared" si="0"/>
        <v>4</v>
      </c>
      <c r="D37" t="s">
        <v>50</v>
      </c>
    </row>
    <row r="38" spans="1:4" x14ac:dyDescent="0.2">
      <c r="A38" s="2">
        <f t="shared" si="0"/>
        <v>5</v>
      </c>
      <c r="B38" s="3" t="s">
        <v>16</v>
      </c>
      <c r="D38" t="s">
        <v>51</v>
      </c>
    </row>
    <row r="39" spans="1:4" x14ac:dyDescent="0.2">
      <c r="A39" s="2">
        <f t="shared" si="0"/>
        <v>6</v>
      </c>
      <c r="D39" t="s">
        <v>71</v>
      </c>
    </row>
    <row r="40" spans="1:4" x14ac:dyDescent="0.2">
      <c r="A40" s="2">
        <f t="shared" si="0"/>
        <v>7</v>
      </c>
      <c r="B40" s="3" t="s">
        <v>10</v>
      </c>
      <c r="D40" t="s">
        <v>53</v>
      </c>
    </row>
    <row r="41" spans="1:4" x14ac:dyDescent="0.2">
      <c r="A41" s="2">
        <f t="shared" si="0"/>
        <v>8</v>
      </c>
      <c r="D41" t="s">
        <v>59</v>
      </c>
    </row>
    <row r="42" spans="1:4" x14ac:dyDescent="0.2">
      <c r="A42" s="2">
        <f t="shared" si="0"/>
        <v>9</v>
      </c>
      <c r="B42" s="3" t="s">
        <v>17</v>
      </c>
      <c r="C42" s="6"/>
      <c r="D42" s="6" t="s">
        <v>55</v>
      </c>
    </row>
    <row r="43" spans="1:4" x14ac:dyDescent="0.2">
      <c r="A43" s="2">
        <f>A42+1</f>
        <v>10</v>
      </c>
      <c r="B43" s="3" t="s">
        <v>12</v>
      </c>
      <c r="C43" s="6"/>
      <c r="D43" s="6" t="s">
        <v>57</v>
      </c>
    </row>
    <row r="44" spans="1:4" x14ac:dyDescent="0.2">
      <c r="A44" s="2">
        <f t="shared" si="0"/>
        <v>11</v>
      </c>
      <c r="B44" s="3"/>
      <c r="C44" s="6"/>
      <c r="D44" s="6" t="s">
        <v>60</v>
      </c>
    </row>
    <row r="45" spans="1:4" x14ac:dyDescent="0.2">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
  <cols>
    <col min="2" max="2" width="37.5" bestFit="1" customWidth="1"/>
  </cols>
  <sheetData>
    <row r="1" spans="2:2" x14ac:dyDescent="0.2">
      <c r="B1" s="4" t="s">
        <v>25</v>
      </c>
    </row>
    <row r="2" spans="2:2" x14ac:dyDescent="0.2">
      <c r="B2" t="s">
        <v>86</v>
      </c>
    </row>
    <row r="3" spans="2:2" x14ac:dyDescent="0.2">
      <c r="B3" t="s">
        <v>87</v>
      </c>
    </row>
    <row r="4" spans="2:2" x14ac:dyDescent="0.2">
      <c r="B4" t="s">
        <v>88</v>
      </c>
    </row>
    <row r="5" spans="2:2" x14ac:dyDescent="0.2">
      <c r="B5" t="s">
        <v>89</v>
      </c>
    </row>
    <row r="6" spans="2:2" x14ac:dyDescent="0.2">
      <c r="B6" t="s">
        <v>90</v>
      </c>
    </row>
    <row r="7" spans="2:2" x14ac:dyDescent="0.2">
      <c r="B7" t="s">
        <v>91</v>
      </c>
    </row>
    <row r="8" spans="2:2" x14ac:dyDescent="0.2">
      <c r="B8" t="s">
        <v>92</v>
      </c>
    </row>
    <row r="9" spans="2:2" x14ac:dyDescent="0.2">
      <c r="B9" t="s">
        <v>39</v>
      </c>
    </row>
    <row r="10" spans="2:2" x14ac:dyDescent="0.2">
      <c r="B10" t="s">
        <v>24</v>
      </c>
    </row>
    <row r="11" spans="2:2" x14ac:dyDescent="0.2">
      <c r="B11" t="s">
        <v>36</v>
      </c>
    </row>
    <row r="12" spans="2:2" x14ac:dyDescent="0.2">
      <c r="B12" t="s">
        <v>33</v>
      </c>
    </row>
    <row r="13" spans="2:2" x14ac:dyDescent="0.2">
      <c r="B13" t="s">
        <v>37</v>
      </c>
    </row>
    <row r="14" spans="2:2" x14ac:dyDescent="0.2">
      <c r="B14" t="s">
        <v>38</v>
      </c>
    </row>
    <row r="15" spans="2:2" x14ac:dyDescent="0.2">
      <c r="B15" t="s">
        <v>34</v>
      </c>
    </row>
    <row r="16" spans="2:2" x14ac:dyDescent="0.2">
      <c r="B16" t="s">
        <v>28</v>
      </c>
    </row>
    <row r="17" spans="2:2" x14ac:dyDescent="0.2">
      <c r="B17" t="s">
        <v>23</v>
      </c>
    </row>
    <row r="18" spans="2:2" x14ac:dyDescent="0.2">
      <c r="B18" t="s">
        <v>27</v>
      </c>
    </row>
    <row r="19" spans="2:2" x14ac:dyDescent="0.2">
      <c r="B19" t="s">
        <v>62</v>
      </c>
    </row>
    <row r="20" spans="2:2" x14ac:dyDescent="0.2">
      <c r="B20" t="s">
        <v>29</v>
      </c>
    </row>
    <row r="21" spans="2:2" x14ac:dyDescent="0.2">
      <c r="B21" t="s">
        <v>32</v>
      </c>
    </row>
    <row r="22" spans="2:2" x14ac:dyDescent="0.2">
      <c r="B22" t="s">
        <v>41</v>
      </c>
    </row>
    <row r="23" spans="2:2" x14ac:dyDescent="0.2">
      <c r="B23" t="s">
        <v>30</v>
      </c>
    </row>
    <row r="24" spans="2:2" x14ac:dyDescent="0.2">
      <c r="B24" t="s">
        <v>31</v>
      </c>
    </row>
    <row r="25" spans="2:2" x14ac:dyDescent="0.2">
      <c r="B25" t="s">
        <v>40</v>
      </c>
    </row>
    <row r="26" spans="2:2" x14ac:dyDescent="0.2">
      <c r="B26" t="s">
        <v>35</v>
      </c>
    </row>
    <row r="27" spans="2:2" x14ac:dyDescent="0.2">
      <c r="B27" t="s">
        <v>61</v>
      </c>
    </row>
    <row r="28" spans="2:2" x14ac:dyDescent="0.2">
      <c r="B28" s="6"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
  <cols>
    <col min="2" max="2" width="32.33203125" customWidth="1"/>
  </cols>
  <sheetData>
    <row r="2" spans="2:2" x14ac:dyDescent="0.2">
      <c r="B2" t="s">
        <v>9</v>
      </c>
    </row>
    <row r="3" spans="2:2" x14ac:dyDescent="0.2">
      <c r="B3" s="47" t="s">
        <v>229</v>
      </c>
    </row>
    <row r="4" spans="2:2" x14ac:dyDescent="0.2">
      <c r="B4" s="48" t="s">
        <v>230</v>
      </c>
    </row>
    <row r="5" spans="2:2" x14ac:dyDescent="0.2">
      <c r="B5" s="47" t="s">
        <v>231</v>
      </c>
    </row>
    <row r="6" spans="2:2" x14ac:dyDescent="0.2">
      <c r="B6" s="48" t="s">
        <v>232</v>
      </c>
    </row>
    <row r="7" spans="2:2" x14ac:dyDescent="0.2">
      <c r="B7" s="47" t="s">
        <v>233</v>
      </c>
    </row>
    <row r="8" spans="2:2" x14ac:dyDescent="0.2">
      <c r="B8" s="47" t="s">
        <v>255</v>
      </c>
    </row>
    <row r="9" spans="2:2" ht="16" thickBot="1" x14ac:dyDescent="0.25">
      <c r="B9" s="49" t="s">
        <v>234</v>
      </c>
    </row>
    <row r="10" spans="2:2" x14ac:dyDescent="0.2">
      <c r="B10" t="s">
        <v>271</v>
      </c>
    </row>
    <row r="11" spans="2:2" x14ac:dyDescent="0.2">
      <c r="B11" t="s">
        <v>272</v>
      </c>
    </row>
    <row r="12" spans="2:2" x14ac:dyDescent="0.2">
      <c r="B12" t="s">
        <v>273</v>
      </c>
    </row>
    <row r="13" spans="2:2" x14ac:dyDescent="0.2">
      <c r="B13" t="s">
        <v>275</v>
      </c>
    </row>
    <row r="14" spans="2:2" x14ac:dyDescent="0.2">
      <c r="B14" t="s">
        <v>276</v>
      </c>
    </row>
    <row r="15" spans="2:2" x14ac:dyDescent="0.2">
      <c r="B15" t="s">
        <v>277</v>
      </c>
    </row>
    <row r="16" spans="2:2" x14ac:dyDescent="0.2">
      <c r="B16" t="s">
        <v>278</v>
      </c>
    </row>
    <row r="17" spans="2:2" x14ac:dyDescent="0.2">
      <c r="B17" t="s">
        <v>286</v>
      </c>
    </row>
    <row r="18" spans="2:2" x14ac:dyDescent="0.2">
      <c r="B18" t="s">
        <v>287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
  <cols>
    <col min="2" max="2" width="6.33203125" customWidth="1"/>
    <col min="3" max="3" width="30.83203125" bestFit="1" customWidth="1"/>
    <col min="7" max="7" width="36" customWidth="1"/>
  </cols>
  <sheetData>
    <row r="1" spans="2:7" x14ac:dyDescent="0.2">
      <c r="B1" s="1" t="s">
        <v>22</v>
      </c>
      <c r="C1" t="s">
        <v>117</v>
      </c>
      <c r="F1" s="15" t="s">
        <v>22</v>
      </c>
      <c r="G1" s="16"/>
    </row>
    <row r="2" spans="2:7" x14ac:dyDescent="0.2">
      <c r="B2" s="1"/>
      <c r="C2" s="24"/>
      <c r="F2" s="17">
        <v>1</v>
      </c>
      <c r="G2" s="9" t="s">
        <v>107</v>
      </c>
    </row>
    <row r="3" spans="2:7" x14ac:dyDescent="0.2">
      <c r="B3" s="1">
        <f t="shared" ref="B3:B23" si="0">B2+1</f>
        <v>1</v>
      </c>
      <c r="C3" s="24" t="s">
        <v>99</v>
      </c>
      <c r="F3" s="18">
        <f>F2+1</f>
        <v>2</v>
      </c>
      <c r="G3" s="14" t="s">
        <v>108</v>
      </c>
    </row>
    <row r="4" spans="2:7" x14ac:dyDescent="0.2">
      <c r="B4" s="1">
        <f t="shared" si="0"/>
        <v>2</v>
      </c>
      <c r="C4" s="24" t="s">
        <v>100</v>
      </c>
      <c r="F4" s="17">
        <f>F3+1</f>
        <v>3</v>
      </c>
      <c r="G4" s="9" t="s">
        <v>259</v>
      </c>
    </row>
    <row r="5" spans="2:7" x14ac:dyDescent="0.2">
      <c r="B5" s="1">
        <f t="shared" si="0"/>
        <v>3</v>
      </c>
      <c r="C5" s="24" t="s">
        <v>103</v>
      </c>
      <c r="F5" s="18">
        <f>F4+1</f>
        <v>4</v>
      </c>
      <c r="G5" s="14" t="s">
        <v>109</v>
      </c>
    </row>
    <row r="6" spans="2:7" x14ac:dyDescent="0.2">
      <c r="B6" s="1">
        <f t="shared" si="0"/>
        <v>4</v>
      </c>
      <c r="C6" s="24" t="s">
        <v>104</v>
      </c>
      <c r="F6" s="17">
        <v>5</v>
      </c>
      <c r="G6" s="9" t="s">
        <v>129</v>
      </c>
    </row>
    <row r="7" spans="2:7" x14ac:dyDescent="0.2">
      <c r="B7" s="1">
        <f t="shared" si="0"/>
        <v>5</v>
      </c>
      <c r="C7" s="24" t="s">
        <v>105</v>
      </c>
      <c r="F7" s="18">
        <v>6</v>
      </c>
      <c r="G7" s="14" t="s">
        <v>112</v>
      </c>
    </row>
    <row r="8" spans="2:7" x14ac:dyDescent="0.2">
      <c r="B8" s="1">
        <f t="shared" si="0"/>
        <v>6</v>
      </c>
      <c r="C8" s="24" t="s">
        <v>94</v>
      </c>
      <c r="F8" s="19"/>
      <c r="G8" s="20"/>
    </row>
    <row r="9" spans="2:7" x14ac:dyDescent="0.2">
      <c r="B9" s="1">
        <f t="shared" si="0"/>
        <v>7</v>
      </c>
      <c r="C9" s="24" t="s">
        <v>110</v>
      </c>
      <c r="F9" s="19"/>
      <c r="G9" s="20"/>
    </row>
    <row r="10" spans="2:7" x14ac:dyDescent="0.2">
      <c r="B10" s="1">
        <f t="shared" si="0"/>
        <v>8</v>
      </c>
      <c r="C10" s="24" t="s">
        <v>111</v>
      </c>
      <c r="F10" s="19"/>
      <c r="G10" s="20"/>
    </row>
    <row r="11" spans="2:7" x14ac:dyDescent="0.2">
      <c r="B11" s="1">
        <f t="shared" si="0"/>
        <v>9</v>
      </c>
      <c r="C11" s="24" t="s">
        <v>113</v>
      </c>
      <c r="F11" s="19"/>
      <c r="G11" s="20"/>
    </row>
    <row r="12" spans="2:7" x14ac:dyDescent="0.2">
      <c r="B12" s="1">
        <f t="shared" si="0"/>
        <v>10</v>
      </c>
      <c r="C12" s="24" t="s">
        <v>101</v>
      </c>
      <c r="F12" s="19"/>
      <c r="G12" s="20"/>
    </row>
    <row r="13" spans="2:7" x14ac:dyDescent="0.2">
      <c r="B13" s="1">
        <f t="shared" si="0"/>
        <v>11</v>
      </c>
      <c r="C13" s="24" t="s">
        <v>102</v>
      </c>
      <c r="F13" s="19"/>
      <c r="G13" s="20"/>
    </row>
    <row r="14" spans="2:7" x14ac:dyDescent="0.2">
      <c r="B14" s="1">
        <f t="shared" si="0"/>
        <v>12</v>
      </c>
      <c r="C14" s="24" t="s">
        <v>95</v>
      </c>
      <c r="F14" s="19"/>
      <c r="G14" s="20"/>
    </row>
    <row r="15" spans="2:7" x14ac:dyDescent="0.2">
      <c r="B15" s="1">
        <f t="shared" si="0"/>
        <v>13</v>
      </c>
      <c r="C15" s="24" t="s">
        <v>26</v>
      </c>
      <c r="F15" s="19"/>
      <c r="G15" s="20"/>
    </row>
    <row r="16" spans="2:7" x14ac:dyDescent="0.2">
      <c r="B16" s="1">
        <f t="shared" si="0"/>
        <v>14</v>
      </c>
      <c r="C16" s="24" t="s">
        <v>93</v>
      </c>
      <c r="F16" s="19"/>
      <c r="G16" s="20"/>
    </row>
    <row r="17" spans="2:7" x14ac:dyDescent="0.2">
      <c r="B17" s="1">
        <f t="shared" si="0"/>
        <v>15</v>
      </c>
      <c r="C17" s="24" t="s">
        <v>96</v>
      </c>
      <c r="F17" s="19"/>
      <c r="G17" s="20"/>
    </row>
    <row r="18" spans="2:7" x14ac:dyDescent="0.2">
      <c r="B18" s="1">
        <f t="shared" si="0"/>
        <v>16</v>
      </c>
      <c r="C18" s="24" t="s">
        <v>19</v>
      </c>
      <c r="F18" s="19"/>
      <c r="G18" s="20"/>
    </row>
    <row r="19" spans="2:7" x14ac:dyDescent="0.2">
      <c r="B19" s="1">
        <f t="shared" si="0"/>
        <v>17</v>
      </c>
      <c r="C19" s="24" t="s">
        <v>20</v>
      </c>
      <c r="F19" s="19"/>
      <c r="G19" s="20"/>
    </row>
    <row r="20" spans="2:7" x14ac:dyDescent="0.2">
      <c r="B20" s="7">
        <f t="shared" si="0"/>
        <v>18</v>
      </c>
      <c r="C20" s="24" t="s">
        <v>97</v>
      </c>
      <c r="F20" s="21"/>
      <c r="G20" s="20"/>
    </row>
    <row r="21" spans="2:7" x14ac:dyDescent="0.2">
      <c r="B21" s="1">
        <f t="shared" si="0"/>
        <v>19</v>
      </c>
      <c r="C21" s="24" t="s">
        <v>106</v>
      </c>
      <c r="F21" s="19"/>
      <c r="G21" s="20"/>
    </row>
    <row r="22" spans="2:7" x14ac:dyDescent="0.2">
      <c r="B22" s="1">
        <f t="shared" si="0"/>
        <v>20</v>
      </c>
      <c r="C22" s="24" t="s">
        <v>98</v>
      </c>
      <c r="F22" s="19"/>
      <c r="G22" s="20"/>
    </row>
    <row r="23" spans="2:7" x14ac:dyDescent="0.2">
      <c r="B23" s="7">
        <f t="shared" si="0"/>
        <v>21</v>
      </c>
      <c r="C23" s="24" t="s">
        <v>21</v>
      </c>
      <c r="F23" s="21"/>
      <c r="G23" s="25"/>
    </row>
    <row r="24" spans="2:7" x14ac:dyDescent="0.2">
      <c r="B24" s="5">
        <f>B23+1</f>
        <v>22</v>
      </c>
      <c r="C24" s="24" t="s">
        <v>112</v>
      </c>
      <c r="F24" s="6"/>
      <c r="G24" s="6"/>
    </row>
    <row r="25" spans="2:7" x14ac:dyDescent="0.2">
      <c r="B25" s="5">
        <f>B24+1</f>
        <v>23</v>
      </c>
      <c r="C25" s="24" t="s">
        <v>114</v>
      </c>
      <c r="F25" s="6"/>
      <c r="G25" s="6"/>
    </row>
    <row r="26" spans="2:7" x14ac:dyDescent="0.2">
      <c r="B26" s="5">
        <f>B25+1</f>
        <v>24</v>
      </c>
      <c r="C26" s="24" t="s">
        <v>115</v>
      </c>
    </row>
    <row r="27" spans="2:7" x14ac:dyDescent="0.2">
      <c r="B27" s="5">
        <f>B26+1</f>
        <v>25</v>
      </c>
      <c r="C27" s="24" t="s">
        <v>116</v>
      </c>
    </row>
    <row r="28" spans="2:7" x14ac:dyDescent="0.2">
      <c r="B28" s="5">
        <v>26</v>
      </c>
      <c r="C28" s="24" t="s">
        <v>125</v>
      </c>
    </row>
    <row r="29" spans="2:7" x14ac:dyDescent="0.2">
      <c r="B29" s="5">
        <v>27</v>
      </c>
      <c r="C29" s="24" t="s">
        <v>126</v>
      </c>
    </row>
    <row r="30" spans="2:7" x14ac:dyDescent="0.2">
      <c r="B30" s="5">
        <v>28</v>
      </c>
      <c r="C30" s="24" t="s">
        <v>127</v>
      </c>
    </row>
    <row r="31" spans="2:7" x14ac:dyDescent="0.2">
      <c r="B31" s="5">
        <f>B30+1</f>
        <v>29</v>
      </c>
      <c r="C31" s="24" t="s">
        <v>128</v>
      </c>
    </row>
    <row r="32" spans="2:7" x14ac:dyDescent="0.2">
      <c r="B32" s="5">
        <v>30</v>
      </c>
      <c r="C32" s="24" t="s">
        <v>112</v>
      </c>
    </row>
    <row r="33" spans="2:3" x14ac:dyDescent="0.2">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1"/>
  <sheetViews>
    <sheetView showGridLines="0" zoomScale="110" zoomScaleNormal="110" zoomScaleSheetLayoutView="110" workbookViewId="0">
      <selection activeCell="I29" sqref="I29:Z29"/>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T1'!E12:N12</f>
        <v>Estática</v>
      </c>
      <c r="F12" s="393"/>
      <c r="G12" s="393"/>
      <c r="H12" s="393"/>
      <c r="I12" s="393"/>
      <c r="J12" s="393"/>
      <c r="K12" s="393"/>
      <c r="L12" s="393"/>
      <c r="M12" s="393"/>
      <c r="N12" s="393"/>
      <c r="O12" s="254" t="s">
        <v>135</v>
      </c>
      <c r="P12" s="254"/>
      <c r="Q12" s="265" t="str">
        <f>+'F-AC-13 T1'!Q12:R12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T1'!E13:I13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197" customHeight="1" x14ac:dyDescent="0.2">
      <c r="B18" s="256"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60"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11" customHeight="1" x14ac:dyDescent="0.2">
      <c r="B24" s="262" t="str">
        <f>'F-AC-13 T1'!B24:Z24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58" customHeight="1" x14ac:dyDescent="0.2">
      <c r="A27" s="11"/>
      <c r="B27" s="262" t="str">
        <f>'F-AC-13 T1'!B27:Z27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2</v>
      </c>
      <c r="I29" s="391" t="s">
        <v>333</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334</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216" customHeight="1" x14ac:dyDescent="0.2">
      <c r="A36" s="11"/>
      <c r="B36" s="389" t="s">
        <v>335</v>
      </c>
      <c r="C36" s="241"/>
      <c r="D36" s="241"/>
      <c r="E36" s="241"/>
      <c r="F36" s="241"/>
      <c r="G36" s="241"/>
      <c r="H36" s="241"/>
      <c r="I36" s="241"/>
      <c r="J36" s="241"/>
      <c r="K36" s="241"/>
      <c r="L36" s="241"/>
      <c r="M36" s="241"/>
      <c r="N36" s="241"/>
      <c r="O36" s="241"/>
      <c r="P36" s="241"/>
      <c r="Q36" s="241"/>
      <c r="R36" s="241"/>
      <c r="S36" s="241"/>
      <c r="T36" s="241"/>
      <c r="U36" s="241"/>
      <c r="V36" s="241"/>
      <c r="W36" s="241"/>
      <c r="X36" s="241"/>
      <c r="Y36" s="241"/>
      <c r="Z36" s="390"/>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6" customHeight="1" x14ac:dyDescent="0.2">
      <c r="B42" s="385" t="s">
        <v>336</v>
      </c>
      <c r="C42" s="386"/>
      <c r="D42" s="386"/>
      <c r="E42" s="386"/>
      <c r="F42" s="369" t="s">
        <v>337</v>
      </c>
      <c r="G42" s="370"/>
      <c r="H42" s="370"/>
      <c r="I42" s="370"/>
      <c r="J42" s="370"/>
      <c r="K42" s="370"/>
      <c r="L42" s="370"/>
      <c r="M42" s="371"/>
      <c r="N42" s="369" t="s">
        <v>338</v>
      </c>
      <c r="O42" s="370"/>
      <c r="P42" s="370"/>
      <c r="Q42" s="370"/>
      <c r="R42" s="370"/>
      <c r="S42" s="370"/>
      <c r="T42" s="371"/>
      <c r="U42" s="355" t="s">
        <v>303</v>
      </c>
      <c r="V42" s="356"/>
      <c r="W42" s="356"/>
      <c r="X42" s="356"/>
      <c r="Y42" s="356"/>
      <c r="Z42" s="357"/>
    </row>
    <row r="43" spans="1:252" ht="49" customHeight="1" x14ac:dyDescent="0.2">
      <c r="B43" s="387"/>
      <c r="C43" s="387"/>
      <c r="D43" s="387"/>
      <c r="E43" s="387"/>
      <c r="F43" s="156" t="s">
        <v>339</v>
      </c>
      <c r="G43" s="157"/>
      <c r="H43" s="157"/>
      <c r="I43" s="157"/>
      <c r="J43" s="157"/>
      <c r="K43" s="157"/>
      <c r="L43" s="157"/>
      <c r="M43" s="158"/>
      <c r="N43" s="156" t="s">
        <v>340</v>
      </c>
      <c r="O43" s="157"/>
      <c r="P43" s="157"/>
      <c r="Q43" s="157"/>
      <c r="R43" s="157"/>
      <c r="S43" s="157"/>
      <c r="T43" s="158"/>
      <c r="U43" s="159"/>
      <c r="V43" s="160"/>
      <c r="W43" s="160"/>
      <c r="X43" s="160"/>
      <c r="Y43" s="160"/>
      <c r="Z43" s="161"/>
    </row>
    <row r="44" spans="1:252" ht="45" customHeight="1" x14ac:dyDescent="0.2">
      <c r="B44" s="387"/>
      <c r="C44" s="387"/>
      <c r="D44" s="387"/>
      <c r="E44" s="387"/>
      <c r="F44" s="156" t="s">
        <v>341</v>
      </c>
      <c r="G44" s="157"/>
      <c r="H44" s="157"/>
      <c r="I44" s="157"/>
      <c r="J44" s="157"/>
      <c r="K44" s="157"/>
      <c r="L44" s="157"/>
      <c r="M44" s="158"/>
      <c r="N44" s="156" t="s">
        <v>342</v>
      </c>
      <c r="O44" s="157"/>
      <c r="P44" s="157"/>
      <c r="Q44" s="157"/>
      <c r="R44" s="157"/>
      <c r="S44" s="157"/>
      <c r="T44" s="158"/>
      <c r="U44" s="140"/>
      <c r="V44" s="141"/>
      <c r="W44" s="141"/>
      <c r="X44" s="141"/>
      <c r="Y44" s="141"/>
      <c r="Z44" s="142"/>
    </row>
    <row r="45" spans="1:252" ht="68" customHeight="1" x14ac:dyDescent="0.2">
      <c r="B45" s="387"/>
      <c r="C45" s="387"/>
      <c r="D45" s="387"/>
      <c r="E45" s="387"/>
      <c r="F45" s="156" t="s">
        <v>343</v>
      </c>
      <c r="G45" s="157"/>
      <c r="H45" s="157"/>
      <c r="I45" s="157"/>
      <c r="J45" s="157"/>
      <c r="K45" s="157"/>
      <c r="L45" s="157"/>
      <c r="M45" s="158"/>
      <c r="N45" s="156" t="s">
        <v>344</v>
      </c>
      <c r="O45" s="157"/>
      <c r="P45" s="157"/>
      <c r="Q45" s="157"/>
      <c r="R45" s="157"/>
      <c r="S45" s="157"/>
      <c r="T45" s="158"/>
      <c r="U45" s="140"/>
      <c r="V45" s="141"/>
      <c r="W45" s="141"/>
      <c r="X45" s="141"/>
      <c r="Y45" s="141"/>
      <c r="Z45" s="142"/>
    </row>
    <row r="46" spans="1:252" ht="39" customHeight="1" x14ac:dyDescent="0.2">
      <c r="B46" s="387"/>
      <c r="C46" s="387"/>
      <c r="D46" s="387"/>
      <c r="E46" s="387"/>
      <c r="F46" s="156" t="s">
        <v>345</v>
      </c>
      <c r="G46" s="157"/>
      <c r="H46" s="157"/>
      <c r="I46" s="157"/>
      <c r="J46" s="157"/>
      <c r="K46" s="157"/>
      <c r="L46" s="157"/>
      <c r="M46" s="158"/>
      <c r="N46" s="156" t="s">
        <v>346</v>
      </c>
      <c r="O46" s="157"/>
      <c r="P46" s="157"/>
      <c r="Q46" s="157"/>
      <c r="R46" s="157"/>
      <c r="S46" s="157"/>
      <c r="T46" s="158"/>
      <c r="U46" s="140"/>
      <c r="V46" s="141"/>
      <c r="W46" s="141"/>
      <c r="X46" s="141"/>
      <c r="Y46" s="141"/>
      <c r="Z46" s="142"/>
    </row>
    <row r="47" spans="1:252" ht="49" customHeight="1" x14ac:dyDescent="0.2">
      <c r="B47" s="387"/>
      <c r="C47" s="387"/>
      <c r="D47" s="387"/>
      <c r="E47" s="387"/>
      <c r="F47" s="156" t="s">
        <v>347</v>
      </c>
      <c r="G47" s="157"/>
      <c r="H47" s="157"/>
      <c r="I47" s="157"/>
      <c r="J47" s="157"/>
      <c r="K47" s="157"/>
      <c r="L47" s="157"/>
      <c r="M47" s="158"/>
      <c r="N47" s="156" t="s">
        <v>348</v>
      </c>
      <c r="O47" s="157"/>
      <c r="P47" s="157"/>
      <c r="Q47" s="157"/>
      <c r="R47" s="157"/>
      <c r="S47" s="157"/>
      <c r="T47" s="158"/>
      <c r="U47" s="159"/>
      <c r="V47" s="160"/>
      <c r="W47" s="160"/>
      <c r="X47" s="160"/>
      <c r="Y47" s="160"/>
      <c r="Z47" s="161"/>
    </row>
    <row r="48" spans="1:252" ht="37" customHeight="1" x14ac:dyDescent="0.2">
      <c r="B48" s="387"/>
      <c r="C48" s="387"/>
      <c r="D48" s="387"/>
      <c r="E48" s="387"/>
      <c r="F48" s="156" t="s">
        <v>349</v>
      </c>
      <c r="G48" s="157"/>
      <c r="H48" s="157"/>
      <c r="I48" s="157"/>
      <c r="J48" s="157"/>
      <c r="K48" s="157"/>
      <c r="L48" s="157"/>
      <c r="M48" s="158"/>
      <c r="N48" s="156" t="s">
        <v>350</v>
      </c>
      <c r="O48" s="157"/>
      <c r="P48" s="157"/>
      <c r="Q48" s="157"/>
      <c r="R48" s="157"/>
      <c r="S48" s="157"/>
      <c r="T48" s="158"/>
      <c r="U48" s="159"/>
      <c r="V48" s="160"/>
      <c r="W48" s="160"/>
      <c r="X48" s="160"/>
      <c r="Y48" s="160"/>
      <c r="Z48" s="161"/>
    </row>
    <row r="49" spans="1:27" ht="37" customHeight="1" x14ac:dyDescent="0.2">
      <c r="B49" s="387"/>
      <c r="C49" s="387"/>
      <c r="D49" s="387"/>
      <c r="E49" s="387"/>
      <c r="F49" s="383" t="s">
        <v>351</v>
      </c>
      <c r="G49" s="384"/>
      <c r="H49" s="384"/>
      <c r="I49" s="384"/>
      <c r="J49" s="384"/>
      <c r="K49" s="384"/>
      <c r="L49" s="384"/>
      <c r="M49" s="384"/>
      <c r="N49" s="156" t="s">
        <v>352</v>
      </c>
      <c r="O49" s="157"/>
      <c r="P49" s="157"/>
      <c r="Q49" s="157"/>
      <c r="R49" s="157"/>
      <c r="S49" s="157"/>
      <c r="T49" s="158"/>
      <c r="U49" s="159"/>
      <c r="V49" s="160"/>
      <c r="W49" s="160"/>
      <c r="X49" s="160"/>
      <c r="Y49" s="160"/>
      <c r="Z49" s="161"/>
    </row>
    <row r="50" spans="1:27" ht="118" customHeight="1" x14ac:dyDescent="0.2">
      <c r="B50" s="387"/>
      <c r="C50" s="387"/>
      <c r="D50" s="387"/>
      <c r="E50" s="387"/>
      <c r="F50" s="156" t="s">
        <v>353</v>
      </c>
      <c r="G50" s="157"/>
      <c r="H50" s="157"/>
      <c r="I50" s="157"/>
      <c r="J50" s="157"/>
      <c r="K50" s="157"/>
      <c r="L50" s="157"/>
      <c r="M50" s="158"/>
      <c r="N50" s="156" t="s">
        <v>354</v>
      </c>
      <c r="O50" s="157"/>
      <c r="P50" s="157"/>
      <c r="Q50" s="157"/>
      <c r="R50" s="157"/>
      <c r="S50" s="157"/>
      <c r="T50" s="158"/>
      <c r="U50" s="159"/>
      <c r="V50" s="160"/>
      <c r="W50" s="160"/>
      <c r="X50" s="160"/>
      <c r="Y50" s="160"/>
      <c r="Z50" s="161"/>
    </row>
    <row r="51" spans="1:27" ht="23.25" customHeight="1" x14ac:dyDescent="0.2">
      <c r="B51" s="387"/>
      <c r="C51" s="387"/>
      <c r="D51" s="387"/>
      <c r="E51" s="387"/>
      <c r="F51" s="382"/>
      <c r="G51" s="382"/>
      <c r="H51" s="382"/>
      <c r="I51" s="382"/>
      <c r="J51" s="382"/>
      <c r="K51" s="382"/>
      <c r="L51" s="382"/>
      <c r="M51" s="382"/>
      <c r="N51" s="159"/>
      <c r="O51" s="160"/>
      <c r="P51" s="160"/>
      <c r="Q51" s="160"/>
      <c r="R51" s="160"/>
      <c r="S51" s="160"/>
      <c r="T51" s="161"/>
      <c r="U51" s="159"/>
      <c r="V51" s="160"/>
      <c r="W51" s="160"/>
      <c r="X51" s="160"/>
      <c r="Y51" s="160"/>
      <c r="Z51" s="161"/>
    </row>
    <row r="52" spans="1:27" ht="23.25" customHeight="1" x14ac:dyDescent="0.2">
      <c r="B52" s="387"/>
      <c r="C52" s="387"/>
      <c r="D52" s="387"/>
      <c r="E52" s="387"/>
      <c r="F52" s="382"/>
      <c r="G52" s="382"/>
      <c r="H52" s="382"/>
      <c r="I52" s="382"/>
      <c r="J52" s="382"/>
      <c r="K52" s="382"/>
      <c r="L52" s="382"/>
      <c r="M52" s="382"/>
      <c r="N52" s="159"/>
      <c r="O52" s="160"/>
      <c r="P52" s="160"/>
      <c r="Q52" s="160"/>
      <c r="R52" s="160"/>
      <c r="S52" s="160"/>
      <c r="T52" s="161"/>
      <c r="U52" s="159"/>
      <c r="V52" s="160"/>
      <c r="W52" s="160"/>
      <c r="X52" s="160"/>
      <c r="Y52" s="160"/>
      <c r="Z52" s="161"/>
    </row>
    <row r="53" spans="1:27" ht="26.25" customHeight="1" x14ac:dyDescent="0.2">
      <c r="B53" s="387"/>
      <c r="C53" s="387"/>
      <c r="D53" s="387"/>
      <c r="E53" s="387"/>
      <c r="F53" s="342"/>
      <c r="G53" s="343"/>
      <c r="H53" s="343"/>
      <c r="I53" s="343"/>
      <c r="J53" s="343"/>
      <c r="K53" s="343"/>
      <c r="L53" s="343"/>
      <c r="M53" s="344"/>
      <c r="N53" s="159"/>
      <c r="O53" s="160"/>
      <c r="P53" s="160"/>
      <c r="Q53" s="160"/>
      <c r="R53" s="160"/>
      <c r="S53" s="160"/>
      <c r="T53" s="161"/>
      <c r="U53" s="159"/>
      <c r="V53" s="160"/>
      <c r="W53" s="160"/>
      <c r="X53" s="160"/>
      <c r="Y53" s="160"/>
      <c r="Z53" s="161"/>
    </row>
    <row r="54" spans="1:27" ht="54" customHeight="1" x14ac:dyDescent="0.2">
      <c r="B54" s="388"/>
      <c r="C54" s="388"/>
      <c r="D54" s="388"/>
      <c r="E54" s="388"/>
      <c r="F54" s="150" t="s">
        <v>375</v>
      </c>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348">
        <v>38386</v>
      </c>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257</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10</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3</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258</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205" t="s">
        <v>76</v>
      </c>
      <c r="G79" s="206"/>
      <c r="H79" s="209" t="s">
        <v>199</v>
      </c>
      <c r="I79" s="210"/>
      <c r="J79" s="210"/>
      <c r="K79" s="210"/>
      <c r="L79" s="210"/>
      <c r="M79" s="210"/>
      <c r="N79" s="210"/>
      <c r="O79" s="210"/>
      <c r="P79" s="210"/>
      <c r="Q79" s="210"/>
      <c r="R79" s="210"/>
      <c r="S79" s="210"/>
      <c r="T79" s="210"/>
      <c r="U79" s="210"/>
      <c r="V79" s="210"/>
      <c r="W79" s="211"/>
      <c r="X79" s="204" t="s">
        <v>190</v>
      </c>
      <c r="Y79" s="175"/>
      <c r="Z79" s="175"/>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356</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355</v>
      </c>
      <c r="C91" s="184"/>
      <c r="D91" s="184"/>
      <c r="E91" s="184"/>
      <c r="F91" s="184"/>
      <c r="G91" s="184"/>
      <c r="H91" s="185"/>
      <c r="I91" s="181">
        <v>30</v>
      </c>
      <c r="J91" s="182"/>
      <c r="K91" s="52"/>
      <c r="L91" s="35"/>
      <c r="M91" s="35">
        <v>3</v>
      </c>
      <c r="N91" s="35"/>
      <c r="O91" s="35">
        <v>3</v>
      </c>
      <c r="P91" s="35">
        <v>3</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100</v>
      </c>
      <c r="J92" s="216"/>
      <c r="K92" s="34">
        <f t="shared" ref="K92:P92" si="0">SUM(K89:K91)</f>
        <v>4</v>
      </c>
      <c r="L92" s="34">
        <f t="shared" si="0"/>
        <v>3</v>
      </c>
      <c r="M92" s="34">
        <f t="shared" si="0"/>
        <v>7</v>
      </c>
      <c r="N92" s="34">
        <f t="shared" si="0"/>
        <v>3</v>
      </c>
      <c r="O92" s="34">
        <f t="shared" si="0"/>
        <v>10</v>
      </c>
      <c r="P92" s="34">
        <f t="shared" si="0"/>
        <v>3</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375">
        <f>M13</f>
        <v>0</v>
      </c>
      <c r="H96" s="376"/>
      <c r="I96" s="376"/>
      <c r="J96" s="376"/>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375">
        <f>O13</f>
        <v>0</v>
      </c>
      <c r="H97" s="376"/>
      <c r="I97" s="376"/>
      <c r="J97" s="376"/>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375">
        <f>Q13</f>
        <v>0</v>
      </c>
      <c r="H98" s="376"/>
      <c r="I98" s="376"/>
      <c r="J98" s="376"/>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73">
        <f>S13</f>
        <v>0</v>
      </c>
      <c r="H99" s="374"/>
      <c r="I99" s="374"/>
      <c r="J99" s="374"/>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T1'!C114:Z114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T1'!C115:Z115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T1'!C116:Z116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T1'!C117:Z117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T1'!C128:L128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T1'!C129:L129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2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F44:M44"/>
    <mergeCell ref="N44:T44"/>
    <mergeCell ref="F45:M45"/>
    <mergeCell ref="N45:T45"/>
    <mergeCell ref="F46:M46"/>
    <mergeCell ref="N46:T46"/>
    <mergeCell ref="N47:T47"/>
    <mergeCell ref="F47:M47"/>
    <mergeCell ref="F48:M48"/>
    <mergeCell ref="N48:T48"/>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29"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1:S122 C126:L127 Q126:Z127"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Q129:Z129</xm:sqref>
        </x14:dataValidation>
        <x14:dataValidation type="list" allowBlank="1" showInputMessage="1" showErrorMessage="1" xr:uid="{00000000-0002-0000-0500-00000E000000}">
          <x14:formula1>
            <xm:f>'Carreras - Especialidades'!$G$2:$G$11</xm:f>
          </x14:formula1>
          <xm:sqref>Q128:Z128</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1"/>
  <sheetViews>
    <sheetView showGridLines="0" zoomScale="110" zoomScaleNormal="110" zoomScaleSheetLayoutView="120" workbookViewId="0">
      <selection activeCell="I29" sqref="I29:Z29"/>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T2'!E12:N12</f>
        <v>Estática</v>
      </c>
      <c r="F12" s="393"/>
      <c r="G12" s="393"/>
      <c r="H12" s="393"/>
      <c r="I12" s="393"/>
      <c r="J12" s="393"/>
      <c r="K12" s="393"/>
      <c r="L12" s="393"/>
      <c r="M12" s="393"/>
      <c r="N12" s="393"/>
      <c r="O12" s="254" t="s">
        <v>135</v>
      </c>
      <c r="P12" s="254"/>
      <c r="Q12" s="265" t="str">
        <f>+'F-AC-13 T2'!Q12:R12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T2'!E13:I13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192" customHeight="1" x14ac:dyDescent="0.2">
      <c r="B18" s="256"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182"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05" customHeight="1" x14ac:dyDescent="0.2">
      <c r="B24" s="262" t="str">
        <f>'F-AC-13 T1'!B24:Z24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3.7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43" customHeight="1" x14ac:dyDescent="0.2">
      <c r="A27" s="11"/>
      <c r="B27" s="262" t="str">
        <f>'F-AC-13 T1'!B27:Z27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6"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3</v>
      </c>
      <c r="I29" s="391" t="s">
        <v>357</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358</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4.5"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169" customHeight="1" x14ac:dyDescent="0.2">
      <c r="A36" s="11"/>
      <c r="B36" s="286" t="s">
        <v>359</v>
      </c>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8"/>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64" customHeight="1" x14ac:dyDescent="0.2">
      <c r="B42" s="162" t="s">
        <v>360</v>
      </c>
      <c r="C42" s="162"/>
      <c r="D42" s="162"/>
      <c r="E42" s="162"/>
      <c r="F42" s="369" t="s">
        <v>361</v>
      </c>
      <c r="G42" s="370"/>
      <c r="H42" s="370"/>
      <c r="I42" s="370"/>
      <c r="J42" s="370"/>
      <c r="K42" s="370"/>
      <c r="L42" s="370"/>
      <c r="M42" s="371"/>
      <c r="N42" s="369" t="s">
        <v>362</v>
      </c>
      <c r="O42" s="370"/>
      <c r="P42" s="370"/>
      <c r="Q42" s="370"/>
      <c r="R42" s="370"/>
      <c r="S42" s="370"/>
      <c r="T42" s="371"/>
      <c r="U42" s="355" t="s">
        <v>303</v>
      </c>
      <c r="V42" s="356"/>
      <c r="W42" s="356"/>
      <c r="X42" s="356"/>
      <c r="Y42" s="356"/>
      <c r="Z42" s="357"/>
    </row>
    <row r="43" spans="1:252" ht="44" customHeight="1" x14ac:dyDescent="0.2">
      <c r="B43" s="163"/>
      <c r="C43" s="163"/>
      <c r="D43" s="163"/>
      <c r="E43" s="163"/>
      <c r="F43" s="156" t="s">
        <v>363</v>
      </c>
      <c r="G43" s="157"/>
      <c r="H43" s="157"/>
      <c r="I43" s="157"/>
      <c r="J43" s="157"/>
      <c r="K43" s="157"/>
      <c r="L43" s="157"/>
      <c r="M43" s="158"/>
      <c r="N43" s="156" t="s">
        <v>364</v>
      </c>
      <c r="O43" s="157"/>
      <c r="P43" s="157"/>
      <c r="Q43" s="157"/>
      <c r="R43" s="157"/>
      <c r="S43" s="157"/>
      <c r="T43" s="158"/>
      <c r="U43" s="159"/>
      <c r="V43" s="160"/>
      <c r="W43" s="160"/>
      <c r="X43" s="160"/>
      <c r="Y43" s="160"/>
      <c r="Z43" s="161"/>
    </row>
    <row r="44" spans="1:252" ht="54" customHeight="1" x14ac:dyDescent="0.2">
      <c r="B44" s="163"/>
      <c r="C44" s="163"/>
      <c r="D44" s="163"/>
      <c r="E44" s="163"/>
      <c r="F44" s="156" t="s">
        <v>365</v>
      </c>
      <c r="G44" s="157"/>
      <c r="H44" s="157"/>
      <c r="I44" s="157"/>
      <c r="J44" s="157"/>
      <c r="K44" s="157"/>
      <c r="L44" s="157"/>
      <c r="M44" s="158"/>
      <c r="N44" s="156" t="s">
        <v>366</v>
      </c>
      <c r="O44" s="157"/>
      <c r="P44" s="157"/>
      <c r="Q44" s="157"/>
      <c r="R44" s="157"/>
      <c r="S44" s="157"/>
      <c r="T44" s="158"/>
      <c r="U44" s="140"/>
      <c r="V44" s="141"/>
      <c r="W44" s="141"/>
      <c r="X44" s="141"/>
      <c r="Y44" s="141"/>
      <c r="Z44" s="142"/>
    </row>
    <row r="45" spans="1:252" ht="66" customHeight="1" x14ac:dyDescent="0.2">
      <c r="B45" s="163"/>
      <c r="C45" s="163"/>
      <c r="D45" s="163"/>
      <c r="E45" s="163"/>
      <c r="F45" s="156" t="s">
        <v>367</v>
      </c>
      <c r="G45" s="157"/>
      <c r="H45" s="157"/>
      <c r="I45" s="157"/>
      <c r="J45" s="157"/>
      <c r="K45" s="157"/>
      <c r="L45" s="157"/>
      <c r="M45" s="158"/>
      <c r="N45" s="156" t="s">
        <v>368</v>
      </c>
      <c r="O45" s="157"/>
      <c r="P45" s="157"/>
      <c r="Q45" s="157"/>
      <c r="R45" s="157"/>
      <c r="S45" s="157"/>
      <c r="T45" s="158"/>
      <c r="U45" s="140"/>
      <c r="V45" s="141"/>
      <c r="W45" s="141"/>
      <c r="X45" s="141"/>
      <c r="Y45" s="141"/>
      <c r="Z45" s="142"/>
    </row>
    <row r="46" spans="1:252" ht="57" customHeight="1" x14ac:dyDescent="0.2">
      <c r="B46" s="163"/>
      <c r="C46" s="163"/>
      <c r="D46" s="163"/>
      <c r="E46" s="163"/>
      <c r="F46" s="156" t="s">
        <v>369</v>
      </c>
      <c r="G46" s="157"/>
      <c r="H46" s="157"/>
      <c r="I46" s="157"/>
      <c r="J46" s="157"/>
      <c r="K46" s="157"/>
      <c r="L46" s="157"/>
      <c r="M46" s="158"/>
      <c r="N46" s="156" t="s">
        <v>370</v>
      </c>
      <c r="O46" s="157"/>
      <c r="P46" s="157"/>
      <c r="Q46" s="157"/>
      <c r="R46" s="157"/>
      <c r="S46" s="157"/>
      <c r="T46" s="158"/>
      <c r="U46" s="140"/>
      <c r="V46" s="141"/>
      <c r="W46" s="141"/>
      <c r="X46" s="141"/>
      <c r="Y46" s="141"/>
      <c r="Z46" s="142"/>
    </row>
    <row r="47" spans="1:252" ht="49" customHeight="1" x14ac:dyDescent="0.2">
      <c r="B47" s="163"/>
      <c r="C47" s="163"/>
      <c r="D47" s="163"/>
      <c r="E47" s="163"/>
      <c r="F47" s="383" t="s">
        <v>371</v>
      </c>
      <c r="G47" s="384"/>
      <c r="H47" s="384"/>
      <c r="I47" s="384"/>
      <c r="J47" s="384"/>
      <c r="K47" s="384"/>
      <c r="L47" s="384"/>
      <c r="M47" s="384"/>
      <c r="N47" s="156" t="s">
        <v>372</v>
      </c>
      <c r="O47" s="157"/>
      <c r="P47" s="157"/>
      <c r="Q47" s="157"/>
      <c r="R47" s="157"/>
      <c r="S47" s="157"/>
      <c r="T47" s="158"/>
      <c r="U47" s="159"/>
      <c r="V47" s="160"/>
      <c r="W47" s="160"/>
      <c r="X47" s="160"/>
      <c r="Y47" s="160"/>
      <c r="Z47" s="161"/>
    </row>
    <row r="48" spans="1:252" ht="114" customHeight="1" x14ac:dyDescent="0.2">
      <c r="B48" s="163"/>
      <c r="C48" s="163"/>
      <c r="D48" s="163"/>
      <c r="E48" s="163"/>
      <c r="F48" s="156" t="s">
        <v>373</v>
      </c>
      <c r="G48" s="157"/>
      <c r="H48" s="157"/>
      <c r="I48" s="157"/>
      <c r="J48" s="157"/>
      <c r="K48" s="157"/>
      <c r="L48" s="157"/>
      <c r="M48" s="158"/>
      <c r="N48" s="156" t="s">
        <v>374</v>
      </c>
      <c r="O48" s="157"/>
      <c r="P48" s="157"/>
      <c r="Q48" s="157"/>
      <c r="R48" s="157"/>
      <c r="S48" s="157"/>
      <c r="T48" s="158"/>
      <c r="U48" s="159"/>
      <c r="V48" s="160"/>
      <c r="W48" s="160"/>
      <c r="X48" s="160"/>
      <c r="Y48" s="160"/>
      <c r="Z48" s="161"/>
    </row>
    <row r="49" spans="1:27" ht="23.25" customHeight="1" x14ac:dyDescent="0.2">
      <c r="B49" s="163"/>
      <c r="C49" s="163"/>
      <c r="D49" s="163"/>
      <c r="E49" s="163"/>
      <c r="F49" s="401"/>
      <c r="G49" s="402"/>
      <c r="H49" s="402"/>
      <c r="I49" s="402"/>
      <c r="J49" s="402"/>
      <c r="K49" s="402"/>
      <c r="L49" s="402"/>
      <c r="M49" s="403"/>
      <c r="N49" s="159"/>
      <c r="O49" s="160"/>
      <c r="P49" s="160"/>
      <c r="Q49" s="160"/>
      <c r="R49" s="160"/>
      <c r="S49" s="160"/>
      <c r="T49" s="161"/>
      <c r="U49" s="159"/>
      <c r="V49" s="160"/>
      <c r="W49" s="160"/>
      <c r="X49" s="160"/>
      <c r="Y49" s="160"/>
      <c r="Z49" s="161"/>
    </row>
    <row r="50" spans="1:27" ht="23.25" customHeight="1" x14ac:dyDescent="0.2">
      <c r="B50" s="163"/>
      <c r="C50" s="163"/>
      <c r="D50" s="163"/>
      <c r="E50" s="163"/>
      <c r="F50" s="401"/>
      <c r="G50" s="402"/>
      <c r="H50" s="402"/>
      <c r="I50" s="402"/>
      <c r="J50" s="402"/>
      <c r="K50" s="402"/>
      <c r="L50" s="402"/>
      <c r="M50" s="403"/>
      <c r="N50" s="159"/>
      <c r="O50" s="160"/>
      <c r="P50" s="160"/>
      <c r="Q50" s="160"/>
      <c r="R50" s="160"/>
      <c r="S50" s="160"/>
      <c r="T50" s="161"/>
      <c r="U50" s="159"/>
      <c r="V50" s="160"/>
      <c r="W50" s="160"/>
      <c r="X50" s="160"/>
      <c r="Y50" s="160"/>
      <c r="Z50" s="161"/>
    </row>
    <row r="51" spans="1:27" ht="23.25" customHeight="1" x14ac:dyDescent="0.2">
      <c r="B51" s="163"/>
      <c r="C51" s="163"/>
      <c r="D51" s="163"/>
      <c r="E51" s="163"/>
      <c r="F51" s="382"/>
      <c r="G51" s="382"/>
      <c r="H51" s="382"/>
      <c r="I51" s="382"/>
      <c r="J51" s="382"/>
      <c r="K51" s="382"/>
      <c r="L51" s="382"/>
      <c r="M51" s="382"/>
      <c r="N51" s="159"/>
      <c r="O51" s="160"/>
      <c r="P51" s="160"/>
      <c r="Q51" s="160"/>
      <c r="R51" s="160"/>
      <c r="S51" s="160"/>
      <c r="T51" s="161"/>
      <c r="U51" s="159"/>
      <c r="V51" s="160"/>
      <c r="W51" s="160"/>
      <c r="X51" s="160"/>
      <c r="Y51" s="160"/>
      <c r="Z51" s="161"/>
    </row>
    <row r="52" spans="1:27" ht="23.25" customHeight="1" x14ac:dyDescent="0.2">
      <c r="B52" s="163"/>
      <c r="C52" s="163"/>
      <c r="D52" s="163"/>
      <c r="E52" s="163"/>
      <c r="F52" s="382"/>
      <c r="G52" s="382"/>
      <c r="H52" s="382"/>
      <c r="I52" s="382"/>
      <c r="J52" s="382"/>
      <c r="K52" s="382"/>
      <c r="L52" s="382"/>
      <c r="M52" s="382"/>
      <c r="N52" s="159"/>
      <c r="O52" s="160"/>
      <c r="P52" s="160"/>
      <c r="Q52" s="160"/>
      <c r="R52" s="160"/>
      <c r="S52" s="160"/>
      <c r="T52" s="161"/>
      <c r="U52" s="159"/>
      <c r="V52" s="160"/>
      <c r="W52" s="160"/>
      <c r="X52" s="160"/>
      <c r="Y52" s="160"/>
      <c r="Z52" s="161"/>
    </row>
    <row r="53" spans="1:27" ht="24" customHeight="1" x14ac:dyDescent="0.2">
      <c r="B53" s="163"/>
      <c r="C53" s="163"/>
      <c r="D53" s="163"/>
      <c r="E53" s="163"/>
      <c r="F53" s="342"/>
      <c r="G53" s="343"/>
      <c r="H53" s="343"/>
      <c r="I53" s="343"/>
      <c r="J53" s="343"/>
      <c r="K53" s="343"/>
      <c r="L53" s="343"/>
      <c r="M53" s="344"/>
      <c r="N53" s="159"/>
      <c r="O53" s="160"/>
      <c r="P53" s="160"/>
      <c r="Q53" s="160"/>
      <c r="R53" s="160"/>
      <c r="S53" s="160"/>
      <c r="T53" s="161"/>
      <c r="U53" s="159"/>
      <c r="V53" s="160"/>
      <c r="W53" s="160"/>
      <c r="X53" s="160"/>
      <c r="Y53" s="160"/>
      <c r="Z53" s="161"/>
    </row>
    <row r="54" spans="1:27" ht="44" customHeight="1" x14ac:dyDescent="0.2">
      <c r="B54" s="164"/>
      <c r="C54" s="164"/>
      <c r="D54" s="164"/>
      <c r="E54" s="164"/>
      <c r="F54" s="150" t="s">
        <v>375</v>
      </c>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348">
        <v>38386</v>
      </c>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257</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10</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3</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258</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396" t="s">
        <v>76</v>
      </c>
      <c r="G79" s="397"/>
      <c r="H79" s="209" t="s">
        <v>199</v>
      </c>
      <c r="I79" s="210"/>
      <c r="J79" s="210"/>
      <c r="K79" s="210"/>
      <c r="L79" s="210"/>
      <c r="M79" s="210"/>
      <c r="N79" s="210"/>
      <c r="O79" s="210"/>
      <c r="P79" s="210"/>
      <c r="Q79" s="210"/>
      <c r="R79" s="210"/>
      <c r="S79" s="210"/>
      <c r="T79" s="210"/>
      <c r="U79" s="210"/>
      <c r="V79" s="210"/>
      <c r="W79" s="211"/>
      <c r="X79" s="398" t="s">
        <v>190</v>
      </c>
      <c r="Y79" s="399"/>
      <c r="Z79" s="400"/>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113</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376</v>
      </c>
      <c r="C91" s="184"/>
      <c r="D91" s="184"/>
      <c r="E91" s="184"/>
      <c r="F91" s="184"/>
      <c r="G91" s="184"/>
      <c r="H91" s="185"/>
      <c r="I91" s="181">
        <v>40</v>
      </c>
      <c r="J91" s="182"/>
      <c r="K91" s="52"/>
      <c r="L91" s="35"/>
      <c r="M91" s="35">
        <v>3</v>
      </c>
      <c r="N91" s="35"/>
      <c r="O91" s="35">
        <v>3</v>
      </c>
      <c r="P91" s="35">
        <v>3</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110</v>
      </c>
      <c r="J92" s="216"/>
      <c r="K92" s="34">
        <f t="shared" ref="K92:P92" si="0">SUM(K89:K91)</f>
        <v>4</v>
      </c>
      <c r="L92" s="34">
        <f t="shared" si="0"/>
        <v>3</v>
      </c>
      <c r="M92" s="34">
        <f t="shared" si="0"/>
        <v>7</v>
      </c>
      <c r="N92" s="34">
        <f t="shared" si="0"/>
        <v>3</v>
      </c>
      <c r="O92" s="34">
        <f t="shared" si="0"/>
        <v>10</v>
      </c>
      <c r="P92" s="34">
        <f t="shared" si="0"/>
        <v>3</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T2'!C114:Z114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T2'!C115:Z115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T2'!C116:Z116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T2'!C117:Z117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T2'!C128:L128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T2'!C129:L129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F44:M44"/>
    <mergeCell ref="N44:T44"/>
    <mergeCell ref="F45:M45"/>
    <mergeCell ref="N45:T45"/>
    <mergeCell ref="F46:M46"/>
    <mergeCell ref="N46:T46"/>
    <mergeCell ref="F47:M47"/>
    <mergeCell ref="N47:T47"/>
    <mergeCell ref="U47:Z4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29"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6:L127" xr:uid="{00000000-0002-0000-0600-000009000000}"/>
    <dataValidation allowBlank="1" showInputMessage="1" showErrorMessage="1" prompt="Inserte la firma digitalizada" sqref="Q126:Z127 K121:S122"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Q129:Z129</xm:sqref>
        </x14:dataValidation>
        <x14:dataValidation type="list" allowBlank="1" showInputMessage="1" showErrorMessage="1" xr:uid="{00000000-0002-0000-0600-00000F000000}">
          <x14:formula1>
            <xm:f>'Carreras - Especialidades'!$G$2:$G$11</xm:f>
          </x14:formula1>
          <xm:sqref>Q128:Z128</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1"/>
  <sheetViews>
    <sheetView showGridLines="0" zoomScale="110" zoomScaleNormal="110" zoomScaleSheetLayoutView="120" workbookViewId="0">
      <selection activeCell="W13" sqref="W13:Z13"/>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T3'!E12:N12</f>
        <v>Estática</v>
      </c>
      <c r="F12" s="393"/>
      <c r="G12" s="393"/>
      <c r="H12" s="393"/>
      <c r="I12" s="393"/>
      <c r="J12" s="393"/>
      <c r="K12" s="393"/>
      <c r="L12" s="393"/>
      <c r="M12" s="393"/>
      <c r="N12" s="393"/>
      <c r="O12" s="254" t="s">
        <v>135</v>
      </c>
      <c r="P12" s="254"/>
      <c r="Q12" s="265" t="str">
        <f>+'F-AC-13 T3'!Q12:R12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T3'!E13:I13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196" customHeight="1" x14ac:dyDescent="0.2">
      <c r="B18" s="256"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48"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5.25" customHeight="1" thickBot="1" x14ac:dyDescent="0.25">
      <c r="B22" s="82"/>
      <c r="C22" s="82"/>
      <c r="D22" s="82"/>
      <c r="E22" s="82"/>
      <c r="F22" s="82"/>
      <c r="G22" s="82"/>
      <c r="H22" s="82"/>
      <c r="I22" s="82"/>
      <c r="J22" s="82"/>
      <c r="K22" s="82"/>
      <c r="L22" s="82"/>
      <c r="M22" s="82"/>
      <c r="N22" s="82"/>
      <c r="O22" s="82"/>
      <c r="P22" s="82"/>
      <c r="Q22" s="82"/>
      <c r="R22" s="82"/>
      <c r="S22" s="82"/>
      <c r="T22" s="82"/>
      <c r="U22" s="82"/>
      <c r="V22" s="82"/>
      <c r="W22" s="82"/>
      <c r="X22" s="82"/>
      <c r="Y22" s="82"/>
      <c r="Z22" s="82"/>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16" customHeight="1" thickBot="1" x14ac:dyDescent="0.25">
      <c r="B24" s="262" t="str">
        <f>+'F-AC-13 T3'!B24:Z24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30" customHeight="1" x14ac:dyDescent="0.2">
      <c r="A27" s="11"/>
      <c r="B27" s="262" t="str">
        <f>+'F-AC-13 T3'!B27:Z27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4</v>
      </c>
      <c r="I29" s="391" t="s">
        <v>377</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5.25" customHeight="1" x14ac:dyDescent="0.2">
      <c r="A32" s="11"/>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07"/>
    </row>
    <row r="33" spans="1:252" s="89" customFormat="1" ht="30.75" customHeight="1" x14ac:dyDescent="0.2">
      <c r="A33" s="11"/>
      <c r="B33" s="262" t="s">
        <v>375</v>
      </c>
      <c r="C33" s="263"/>
      <c r="D33" s="263"/>
      <c r="E33" s="263"/>
      <c r="F33" s="263"/>
      <c r="G33" s="263"/>
      <c r="H33" s="263"/>
      <c r="I33" s="263"/>
      <c r="J33" s="263"/>
      <c r="K33" s="263"/>
      <c r="L33" s="263"/>
      <c r="M33" s="263"/>
      <c r="N33" s="263"/>
      <c r="O33" s="263"/>
      <c r="P33" s="263"/>
      <c r="Q33" s="263"/>
      <c r="R33" s="263"/>
      <c r="S33" s="263"/>
      <c r="T33" s="263"/>
      <c r="U33" s="263"/>
      <c r="V33" s="263"/>
      <c r="W33" s="263"/>
      <c r="X33" s="263"/>
      <c r="Y33" s="263"/>
      <c r="Z33" s="264"/>
      <c r="AA33" s="107"/>
    </row>
    <row r="34" spans="1:252" s="89" customFormat="1" ht="3" customHeight="1" x14ac:dyDescent="0.2">
      <c r="A34" s="11"/>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07"/>
    </row>
    <row r="35" spans="1:252" s="89" customFormat="1" ht="15" customHeight="1" x14ac:dyDescent="0.2">
      <c r="A35" s="11"/>
      <c r="B35" s="352" t="s">
        <v>85</v>
      </c>
      <c r="C35" s="352"/>
      <c r="D35" s="352"/>
      <c r="E35" s="352"/>
      <c r="F35" s="352"/>
      <c r="G35" s="352"/>
      <c r="H35" s="352"/>
      <c r="I35" s="352"/>
      <c r="J35" s="352"/>
      <c r="K35" s="352"/>
      <c r="L35" s="352"/>
      <c r="M35" s="352"/>
      <c r="N35" s="352"/>
      <c r="O35" s="352"/>
      <c r="P35" s="352"/>
      <c r="Q35" s="352"/>
      <c r="R35" s="352"/>
      <c r="S35" s="352"/>
      <c r="T35" s="352"/>
      <c r="U35" s="352"/>
      <c r="V35" s="352"/>
      <c r="W35" s="352"/>
      <c r="X35" s="352"/>
      <c r="Y35" s="352"/>
      <c r="Z35" s="352"/>
      <c r="AA35" s="107"/>
    </row>
    <row r="36" spans="1:252" s="89" customFormat="1" ht="4.5" customHeight="1" x14ac:dyDescent="0.2">
      <c r="A36" s="11"/>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07"/>
    </row>
    <row r="37" spans="1:252" s="89" customFormat="1" ht="185" customHeight="1" x14ac:dyDescent="0.2">
      <c r="A37" s="11"/>
      <c r="B37" s="404" t="s">
        <v>378</v>
      </c>
      <c r="C37" s="405"/>
      <c r="D37" s="405"/>
      <c r="E37" s="405"/>
      <c r="F37" s="405"/>
      <c r="G37" s="405"/>
      <c r="H37" s="405"/>
      <c r="I37" s="405"/>
      <c r="J37" s="405"/>
      <c r="K37" s="405"/>
      <c r="L37" s="405"/>
      <c r="M37" s="405"/>
      <c r="N37" s="405"/>
      <c r="O37" s="405"/>
      <c r="P37" s="405"/>
      <c r="Q37" s="405"/>
      <c r="R37" s="405"/>
      <c r="S37" s="405"/>
      <c r="T37" s="405"/>
      <c r="U37" s="405"/>
      <c r="V37" s="405"/>
      <c r="W37" s="405"/>
      <c r="X37" s="405"/>
      <c r="Y37" s="405"/>
      <c r="Z37" s="406"/>
      <c r="AA37" s="107"/>
    </row>
    <row r="38" spans="1:252" s="89"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7"/>
    </row>
    <row r="39" spans="1:252" s="89" customFormat="1" ht="2.25" customHeight="1" thickBot="1" x14ac:dyDescent="0.25">
      <c r="A39" s="11"/>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07"/>
    </row>
    <row r="40" spans="1:252" s="89" customFormat="1" ht="21" customHeight="1" thickTop="1" thickBot="1" x14ac:dyDescent="0.25">
      <c r="A40" s="11"/>
      <c r="B40" s="339" t="s">
        <v>186</v>
      </c>
      <c r="C40" s="340"/>
      <c r="D40" s="340"/>
      <c r="E40" s="340"/>
      <c r="F40" s="340"/>
      <c r="G40" s="340"/>
      <c r="H40" s="340"/>
      <c r="I40" s="340"/>
      <c r="J40" s="340"/>
      <c r="K40" s="340"/>
      <c r="L40" s="340"/>
      <c r="M40" s="340"/>
      <c r="N40" s="340"/>
      <c r="O40" s="340"/>
      <c r="P40" s="340"/>
      <c r="Q40" s="340"/>
      <c r="R40" s="340"/>
      <c r="S40" s="340"/>
      <c r="T40" s="340"/>
      <c r="U40" s="340"/>
      <c r="V40" s="340"/>
      <c r="W40" s="340"/>
      <c r="X40" s="340"/>
      <c r="Y40" s="340"/>
      <c r="Z40" s="341"/>
      <c r="AA40" s="108"/>
    </row>
    <row r="41" spans="1:252" s="89" customFormat="1" ht="2.25" customHeight="1" thickTop="1" x14ac:dyDescent="0.2">
      <c r="A41" s="11"/>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07"/>
    </row>
    <row r="42" spans="1:252" s="89" customFormat="1" ht="26.25" customHeight="1" x14ac:dyDescent="0.2">
      <c r="A42" s="10"/>
      <c r="B42" s="351" t="s">
        <v>168</v>
      </c>
      <c r="C42" s="351"/>
      <c r="D42" s="351"/>
      <c r="E42" s="351"/>
      <c r="F42" s="332" t="s">
        <v>122</v>
      </c>
      <c r="G42" s="333"/>
      <c r="H42" s="333"/>
      <c r="I42" s="333"/>
      <c r="J42" s="333"/>
      <c r="K42" s="333"/>
      <c r="L42" s="333"/>
      <c r="M42" s="334"/>
      <c r="N42" s="332" t="s">
        <v>167</v>
      </c>
      <c r="O42" s="333"/>
      <c r="P42" s="333"/>
      <c r="Q42" s="333"/>
      <c r="R42" s="333"/>
      <c r="S42" s="333"/>
      <c r="T42" s="334"/>
      <c r="U42" s="332" t="s">
        <v>81</v>
      </c>
      <c r="V42" s="333"/>
      <c r="W42" s="333"/>
      <c r="X42" s="333"/>
      <c r="Y42" s="333"/>
      <c r="Z42" s="334"/>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54" customHeight="1" x14ac:dyDescent="0.2">
      <c r="B43" s="162" t="s">
        <v>379</v>
      </c>
      <c r="C43" s="162"/>
      <c r="D43" s="162"/>
      <c r="E43" s="162"/>
      <c r="F43" s="369" t="s">
        <v>380</v>
      </c>
      <c r="G43" s="370"/>
      <c r="H43" s="370"/>
      <c r="I43" s="370"/>
      <c r="J43" s="370"/>
      <c r="K43" s="370"/>
      <c r="L43" s="370"/>
      <c r="M43" s="371"/>
      <c r="N43" s="369" t="s">
        <v>381</v>
      </c>
      <c r="O43" s="370"/>
      <c r="P43" s="370"/>
      <c r="Q43" s="370"/>
      <c r="R43" s="370"/>
      <c r="S43" s="370"/>
      <c r="T43" s="371"/>
      <c r="U43" s="355" t="s">
        <v>303</v>
      </c>
      <c r="V43" s="356"/>
      <c r="W43" s="356"/>
      <c r="X43" s="356"/>
      <c r="Y43" s="356"/>
      <c r="Z43" s="357"/>
    </row>
    <row r="44" spans="1:252" ht="48" customHeight="1" x14ac:dyDescent="0.2">
      <c r="B44" s="163"/>
      <c r="C44" s="163"/>
      <c r="D44" s="163"/>
      <c r="E44" s="163"/>
      <c r="F44" s="156" t="s">
        <v>382</v>
      </c>
      <c r="G44" s="157"/>
      <c r="H44" s="157"/>
      <c r="I44" s="157"/>
      <c r="J44" s="157"/>
      <c r="K44" s="157"/>
      <c r="L44" s="157"/>
      <c r="M44" s="158"/>
      <c r="N44" s="156" t="s">
        <v>383</v>
      </c>
      <c r="O44" s="157"/>
      <c r="P44" s="157"/>
      <c r="Q44" s="157"/>
      <c r="R44" s="157"/>
      <c r="S44" s="157"/>
      <c r="T44" s="158"/>
      <c r="U44" s="159"/>
      <c r="V44" s="160"/>
      <c r="W44" s="160"/>
      <c r="X44" s="160"/>
      <c r="Y44" s="160"/>
      <c r="Z44" s="161"/>
    </row>
    <row r="45" spans="1:252" ht="49" customHeight="1" x14ac:dyDescent="0.2">
      <c r="B45" s="163"/>
      <c r="C45" s="163"/>
      <c r="D45" s="163"/>
      <c r="E45" s="163"/>
      <c r="F45" s="156" t="s">
        <v>384</v>
      </c>
      <c r="G45" s="157"/>
      <c r="H45" s="157"/>
      <c r="I45" s="157"/>
      <c r="J45" s="157"/>
      <c r="K45" s="157"/>
      <c r="L45" s="157"/>
      <c r="M45" s="158"/>
      <c r="N45" s="156" t="s">
        <v>385</v>
      </c>
      <c r="O45" s="157"/>
      <c r="P45" s="157"/>
      <c r="Q45" s="157"/>
      <c r="R45" s="157"/>
      <c r="S45" s="157"/>
      <c r="T45" s="158"/>
      <c r="U45" s="140"/>
      <c r="V45" s="141"/>
      <c r="W45" s="141"/>
      <c r="X45" s="141"/>
      <c r="Y45" s="141"/>
      <c r="Z45" s="142"/>
    </row>
    <row r="46" spans="1:252" ht="61" customHeight="1" x14ac:dyDescent="0.2">
      <c r="B46" s="163"/>
      <c r="C46" s="163"/>
      <c r="D46" s="163"/>
      <c r="E46" s="163"/>
      <c r="F46" s="156" t="s">
        <v>386</v>
      </c>
      <c r="G46" s="157"/>
      <c r="H46" s="157"/>
      <c r="I46" s="157"/>
      <c r="J46" s="157"/>
      <c r="K46" s="157"/>
      <c r="L46" s="157"/>
      <c r="M46" s="158"/>
      <c r="N46" s="156" t="s">
        <v>387</v>
      </c>
      <c r="O46" s="157"/>
      <c r="P46" s="157"/>
      <c r="Q46" s="157"/>
      <c r="R46" s="157"/>
      <c r="S46" s="157"/>
      <c r="T46" s="158"/>
      <c r="U46" s="140"/>
      <c r="V46" s="141"/>
      <c r="W46" s="141"/>
      <c r="X46" s="141"/>
      <c r="Y46" s="141"/>
      <c r="Z46" s="142"/>
    </row>
    <row r="47" spans="1:252" ht="48" customHeight="1" x14ac:dyDescent="0.2">
      <c r="B47" s="163"/>
      <c r="C47" s="163"/>
      <c r="D47" s="163"/>
      <c r="E47" s="163"/>
      <c r="F47" s="383" t="s">
        <v>388</v>
      </c>
      <c r="G47" s="384"/>
      <c r="H47" s="384"/>
      <c r="I47" s="384"/>
      <c r="J47" s="384"/>
      <c r="K47" s="384"/>
      <c r="L47" s="384"/>
      <c r="M47" s="384"/>
      <c r="N47" s="156" t="s">
        <v>389</v>
      </c>
      <c r="O47" s="157"/>
      <c r="P47" s="157"/>
      <c r="Q47" s="157"/>
      <c r="R47" s="157"/>
      <c r="S47" s="157"/>
      <c r="T47" s="158"/>
      <c r="U47" s="140"/>
      <c r="V47" s="141"/>
      <c r="W47" s="141"/>
      <c r="X47" s="141"/>
      <c r="Y47" s="141"/>
      <c r="Z47" s="142"/>
    </row>
    <row r="48" spans="1:252" ht="115" customHeight="1" x14ac:dyDescent="0.2">
      <c r="B48" s="163"/>
      <c r="C48" s="163"/>
      <c r="D48" s="163"/>
      <c r="E48" s="163"/>
      <c r="F48" s="156" t="s">
        <v>390</v>
      </c>
      <c r="G48" s="157"/>
      <c r="H48" s="157"/>
      <c r="I48" s="157"/>
      <c r="J48" s="157"/>
      <c r="K48" s="157"/>
      <c r="L48" s="157"/>
      <c r="M48" s="158"/>
      <c r="N48" s="156" t="s">
        <v>391</v>
      </c>
      <c r="O48" s="157"/>
      <c r="P48" s="157"/>
      <c r="Q48" s="157"/>
      <c r="R48" s="157"/>
      <c r="S48" s="157"/>
      <c r="T48" s="158"/>
      <c r="U48" s="140"/>
      <c r="V48" s="141"/>
      <c r="W48" s="141"/>
      <c r="X48" s="141"/>
      <c r="Y48" s="141"/>
      <c r="Z48" s="142"/>
    </row>
    <row r="49" spans="1:27" ht="18.75" customHeight="1" x14ac:dyDescent="0.2">
      <c r="B49" s="163"/>
      <c r="C49" s="163"/>
      <c r="D49" s="163"/>
      <c r="E49" s="163"/>
      <c r="F49" s="401"/>
      <c r="G49" s="402"/>
      <c r="H49" s="402"/>
      <c r="I49" s="402"/>
      <c r="J49" s="402"/>
      <c r="K49" s="402"/>
      <c r="L49" s="402"/>
      <c r="M49" s="403"/>
      <c r="N49" s="159"/>
      <c r="O49" s="160"/>
      <c r="P49" s="160"/>
      <c r="Q49" s="160"/>
      <c r="R49" s="160"/>
      <c r="S49" s="160"/>
      <c r="T49" s="161"/>
      <c r="U49" s="159"/>
      <c r="V49" s="160"/>
      <c r="W49" s="160"/>
      <c r="X49" s="160"/>
      <c r="Y49" s="160"/>
      <c r="Z49" s="161"/>
    </row>
    <row r="50" spans="1:27" ht="18.75" customHeight="1" x14ac:dyDescent="0.2">
      <c r="B50" s="163"/>
      <c r="C50" s="163"/>
      <c r="D50" s="163"/>
      <c r="E50" s="163"/>
      <c r="F50" s="401"/>
      <c r="G50" s="402"/>
      <c r="H50" s="402"/>
      <c r="I50" s="402"/>
      <c r="J50" s="402"/>
      <c r="K50" s="402"/>
      <c r="L50" s="402"/>
      <c r="M50" s="403"/>
      <c r="N50" s="159"/>
      <c r="O50" s="160"/>
      <c r="P50" s="160"/>
      <c r="Q50" s="160"/>
      <c r="R50" s="160"/>
      <c r="S50" s="160"/>
      <c r="T50" s="161"/>
      <c r="U50" s="159"/>
      <c r="V50" s="160"/>
      <c r="W50" s="160"/>
      <c r="X50" s="160"/>
      <c r="Y50" s="160"/>
      <c r="Z50" s="161"/>
    </row>
    <row r="51" spans="1:27" ht="18.75" customHeight="1" x14ac:dyDescent="0.2">
      <c r="B51" s="163"/>
      <c r="C51" s="163"/>
      <c r="D51" s="163"/>
      <c r="E51" s="163"/>
      <c r="F51" s="382"/>
      <c r="G51" s="382"/>
      <c r="H51" s="382"/>
      <c r="I51" s="382"/>
      <c r="J51" s="382"/>
      <c r="K51" s="382"/>
      <c r="L51" s="382"/>
      <c r="M51" s="382"/>
      <c r="N51" s="159"/>
      <c r="O51" s="160"/>
      <c r="P51" s="160"/>
      <c r="Q51" s="160"/>
      <c r="R51" s="160"/>
      <c r="S51" s="160"/>
      <c r="T51" s="161"/>
      <c r="U51" s="159"/>
      <c r="V51" s="160"/>
      <c r="W51" s="160"/>
      <c r="X51" s="160"/>
      <c r="Y51" s="160"/>
      <c r="Z51" s="161"/>
    </row>
    <row r="52" spans="1:27" ht="18.75" customHeight="1" x14ac:dyDescent="0.2">
      <c r="B52" s="163"/>
      <c r="C52" s="163"/>
      <c r="D52" s="163"/>
      <c r="E52" s="163"/>
      <c r="F52" s="382"/>
      <c r="G52" s="382"/>
      <c r="H52" s="382"/>
      <c r="I52" s="382"/>
      <c r="J52" s="382"/>
      <c r="K52" s="382"/>
      <c r="L52" s="382"/>
      <c r="M52" s="382"/>
      <c r="N52" s="159"/>
      <c r="O52" s="160"/>
      <c r="P52" s="160"/>
      <c r="Q52" s="160"/>
      <c r="R52" s="160"/>
      <c r="S52" s="160"/>
      <c r="T52" s="161"/>
      <c r="U52" s="159"/>
      <c r="V52" s="160"/>
      <c r="W52" s="160"/>
      <c r="X52" s="160"/>
      <c r="Y52" s="160"/>
      <c r="Z52" s="161"/>
    </row>
    <row r="53" spans="1:27" ht="43.5" customHeight="1" x14ac:dyDescent="0.2">
      <c r="B53" s="163"/>
      <c r="C53" s="163"/>
      <c r="D53" s="163"/>
      <c r="E53" s="163"/>
      <c r="F53" s="342"/>
      <c r="G53" s="343"/>
      <c r="H53" s="343"/>
      <c r="I53" s="343"/>
      <c r="J53" s="343"/>
      <c r="K53" s="343"/>
      <c r="L53" s="343"/>
      <c r="M53" s="344"/>
      <c r="N53" s="159"/>
      <c r="O53" s="160"/>
      <c r="P53" s="160"/>
      <c r="Q53" s="160"/>
      <c r="R53" s="160"/>
      <c r="S53" s="160"/>
      <c r="T53" s="161"/>
      <c r="U53" s="159"/>
      <c r="V53" s="160"/>
      <c r="W53" s="160"/>
      <c r="X53" s="160"/>
      <c r="Y53" s="160"/>
      <c r="Z53" s="161"/>
    </row>
    <row r="54" spans="1:27" ht="126.75" customHeight="1" x14ac:dyDescent="0.2">
      <c r="B54" s="164"/>
      <c r="C54" s="164"/>
      <c r="D54" s="164"/>
      <c r="E54" s="164"/>
      <c r="F54" s="150"/>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348">
        <v>38386</v>
      </c>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180</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10</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3</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181</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205" t="s">
        <v>76</v>
      </c>
      <c r="G79" s="206"/>
      <c r="H79" s="209" t="s">
        <v>199</v>
      </c>
      <c r="I79" s="210"/>
      <c r="J79" s="210"/>
      <c r="K79" s="210"/>
      <c r="L79" s="210"/>
      <c r="M79" s="210"/>
      <c r="N79" s="210"/>
      <c r="O79" s="210"/>
      <c r="P79" s="210"/>
      <c r="Q79" s="210"/>
      <c r="R79" s="210"/>
      <c r="S79" s="210"/>
      <c r="T79" s="210"/>
      <c r="U79" s="210"/>
      <c r="V79" s="210"/>
      <c r="W79" s="211"/>
      <c r="X79" s="204" t="s">
        <v>190</v>
      </c>
      <c r="Y79" s="175"/>
      <c r="Z79" s="175"/>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113</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355</v>
      </c>
      <c r="C91" s="184"/>
      <c r="D91" s="184"/>
      <c r="E91" s="184"/>
      <c r="F91" s="184"/>
      <c r="G91" s="184"/>
      <c r="H91" s="185"/>
      <c r="I91" s="181">
        <v>30</v>
      </c>
      <c r="J91" s="182"/>
      <c r="K91" s="52"/>
      <c r="L91" s="35"/>
      <c r="M91" s="35">
        <v>3</v>
      </c>
      <c r="N91" s="35"/>
      <c r="O91" s="35">
        <v>3</v>
      </c>
      <c r="P91" s="35">
        <v>3</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100</v>
      </c>
      <c r="J92" s="216"/>
      <c r="K92" s="34">
        <f t="shared" ref="K92:P92" si="0">SUM(K89:K91)</f>
        <v>4</v>
      </c>
      <c r="L92" s="34">
        <f t="shared" si="0"/>
        <v>3</v>
      </c>
      <c r="M92" s="34">
        <f t="shared" si="0"/>
        <v>7</v>
      </c>
      <c r="N92" s="34">
        <f t="shared" si="0"/>
        <v>3</v>
      </c>
      <c r="O92" s="34">
        <f t="shared" si="0"/>
        <v>10</v>
      </c>
      <c r="P92" s="34">
        <f t="shared" si="0"/>
        <v>3</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T3'!C114:Z114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T3'!C115:Z115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T3'!C116:Z116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T3'!C117:Z117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T3'!C128:L128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T3'!C129:L129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2">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29"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1:S122 C126:L127 Q126:Z127" xr:uid="{00000000-0002-0000-07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Q129:Z129</xm:sqref>
        </x14:dataValidation>
        <x14:dataValidation type="list" allowBlank="1" showInputMessage="1" showErrorMessage="1" xr:uid="{00000000-0002-0000-0700-00000F000000}">
          <x14:formula1>
            <xm:f>'Carreras - Especialidades'!$G$2:$G$11</xm:f>
          </x14:formula1>
          <xm:sqref>Q128:Z128</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1"/>
  <sheetViews>
    <sheetView showGridLines="0" zoomScale="110" zoomScaleNormal="110" zoomScaleSheetLayoutView="120" workbookViewId="0">
      <selection activeCell="W13" sqref="W13:Z13"/>
    </sheetView>
  </sheetViews>
  <sheetFormatPr baseColWidth="10" defaultColWidth="11.5" defaultRowHeight="15" outlineLevelRow="1" x14ac:dyDescent="0.2"/>
  <cols>
    <col min="1" max="1" width="1" style="10" customWidth="1"/>
    <col min="2" max="27" width="5" style="10" customWidth="1"/>
    <col min="28" max="28" width="0.6640625" style="10" customWidth="1"/>
    <col min="29" max="29" width="2.33203125" style="10" customWidth="1"/>
    <col min="30" max="16384" width="11.5" style="10"/>
  </cols>
  <sheetData>
    <row r="1" spans="1:28" s="29" customFormat="1" ht="5.25" customHeight="1" x14ac:dyDescent="0.2">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
      <c r="A2" s="61"/>
      <c r="B2" s="62"/>
      <c r="C2" s="62"/>
      <c r="D2" s="63"/>
      <c r="E2" s="251" t="s">
        <v>0</v>
      </c>
      <c r="F2" s="251"/>
      <c r="G2" s="251"/>
      <c r="H2" s="251"/>
      <c r="I2" s="251"/>
      <c r="J2" s="251"/>
      <c r="K2" s="251"/>
      <c r="L2" s="251"/>
      <c r="M2" s="251"/>
      <c r="N2" s="251"/>
      <c r="O2" s="251"/>
      <c r="P2" s="251"/>
      <c r="Q2" s="251"/>
      <c r="R2" s="251"/>
      <c r="S2" s="251"/>
      <c r="T2" s="251"/>
      <c r="U2" s="251"/>
      <c r="V2" s="251"/>
      <c r="W2" s="251"/>
      <c r="X2" s="251"/>
      <c r="Y2" s="251"/>
      <c r="Z2" s="251"/>
      <c r="AA2" s="64"/>
    </row>
    <row r="3" spans="1:28" s="29" customFormat="1" ht="12" customHeight="1" x14ac:dyDescent="0.2">
      <c r="A3" s="61"/>
      <c r="B3" s="62"/>
      <c r="C3" s="62"/>
      <c r="D3" s="63"/>
      <c r="E3" s="62"/>
      <c r="F3" s="65"/>
      <c r="G3" s="65"/>
      <c r="H3" s="65"/>
      <c r="I3" s="65"/>
      <c r="J3" s="65"/>
      <c r="K3" s="65"/>
      <c r="L3" s="65"/>
      <c r="M3" s="272" t="s">
        <v>182</v>
      </c>
      <c r="N3" s="272"/>
      <c r="O3" s="272"/>
      <c r="P3" s="272"/>
      <c r="Q3" s="272"/>
      <c r="R3" s="272"/>
      <c r="S3" s="272"/>
      <c r="T3" s="272"/>
      <c r="U3" s="272"/>
      <c r="V3" s="272"/>
      <c r="W3" s="272"/>
      <c r="X3" s="272"/>
      <c r="Y3" s="272"/>
      <c r="Z3" s="272"/>
      <c r="AA3" s="64"/>
    </row>
    <row r="4" spans="1:28" s="29" customFormat="1" ht="14.25" customHeight="1" x14ac:dyDescent="0.2">
      <c r="A4" s="61"/>
      <c r="B4" s="62"/>
      <c r="C4" s="62"/>
      <c r="D4" s="63"/>
      <c r="E4" s="62"/>
      <c r="F4" s="65"/>
      <c r="G4" s="65"/>
      <c r="H4" s="65"/>
      <c r="I4" s="65"/>
      <c r="J4" s="65"/>
      <c r="K4" s="65"/>
      <c r="L4" s="65"/>
      <c r="M4" s="271" t="s">
        <v>178</v>
      </c>
      <c r="N4" s="271"/>
      <c r="O4" s="271"/>
      <c r="P4" s="271"/>
      <c r="Q4" s="271"/>
      <c r="R4" s="271"/>
      <c r="S4" s="271"/>
      <c r="T4" s="271"/>
      <c r="U4" s="271"/>
      <c r="V4" s="271"/>
      <c r="W4" s="271"/>
      <c r="X4" s="271"/>
      <c r="Y4" s="271"/>
      <c r="Z4" s="271"/>
      <c r="AA4" s="64"/>
    </row>
    <row r="5" spans="1:28" s="29" customFormat="1" ht="3" customHeight="1" x14ac:dyDescent="0.2">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2">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
      <c r="A7" s="72"/>
      <c r="B7" s="273" t="s">
        <v>1</v>
      </c>
      <c r="C7" s="273"/>
      <c r="D7" s="273"/>
      <c r="E7" s="274" t="s">
        <v>6</v>
      </c>
      <c r="F7" s="274"/>
      <c r="G7" s="274"/>
      <c r="H7" s="274"/>
      <c r="I7" s="274"/>
      <c r="J7" s="274"/>
      <c r="K7" s="273" t="s">
        <v>7</v>
      </c>
      <c r="L7" s="273"/>
      <c r="M7" s="273"/>
      <c r="N7" s="273"/>
      <c r="O7" s="273"/>
      <c r="P7" s="274" t="s">
        <v>251</v>
      </c>
      <c r="Q7" s="274"/>
      <c r="R7" s="274"/>
      <c r="S7" s="274"/>
      <c r="T7" s="273" t="s">
        <v>3</v>
      </c>
      <c r="U7" s="273"/>
      <c r="V7" s="273"/>
      <c r="W7" s="273"/>
      <c r="X7" s="252">
        <v>5</v>
      </c>
      <c r="Y7" s="252"/>
      <c r="Z7" s="252"/>
      <c r="AA7" s="75"/>
      <c r="AB7" s="145"/>
    </row>
    <row r="8" spans="1:28" ht="3" customHeight="1" x14ac:dyDescent="0.2">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
      <c r="A9" s="72"/>
      <c r="B9" s="273" t="s">
        <v>5</v>
      </c>
      <c r="C9" s="273"/>
      <c r="D9" s="273"/>
      <c r="E9" s="275" t="s">
        <v>42</v>
      </c>
      <c r="F9" s="275"/>
      <c r="G9" s="275"/>
      <c r="H9" s="275"/>
      <c r="I9" s="275"/>
      <c r="J9" s="275"/>
      <c r="K9" s="273" t="s">
        <v>2</v>
      </c>
      <c r="L9" s="273"/>
      <c r="M9" s="273"/>
      <c r="N9" s="273"/>
      <c r="O9" s="273"/>
      <c r="P9" s="395" t="s">
        <v>288</v>
      </c>
      <c r="Q9" s="395"/>
      <c r="R9" s="395"/>
      <c r="S9" s="395"/>
      <c r="T9" s="354" t="s">
        <v>4</v>
      </c>
      <c r="U9" s="354"/>
      <c r="V9" s="354"/>
      <c r="W9" s="354"/>
      <c r="X9" s="252" t="s">
        <v>72</v>
      </c>
      <c r="Y9" s="252"/>
      <c r="Z9" s="252"/>
      <c r="AA9" s="75"/>
      <c r="AB9" s="145"/>
    </row>
    <row r="10" spans="1:28" ht="5.25" customHeight="1" thickBot="1" x14ac:dyDescent="0.25">
      <c r="B10" s="102"/>
      <c r="C10" s="103"/>
      <c r="E10" s="104"/>
      <c r="F10" s="105"/>
      <c r="G10" s="105"/>
      <c r="H10" s="105"/>
      <c r="I10" s="105"/>
      <c r="J10" s="106"/>
      <c r="K10" s="106"/>
      <c r="L10" s="102"/>
      <c r="M10" s="103"/>
      <c r="N10" s="105"/>
      <c r="O10" s="105"/>
      <c r="Q10" s="104"/>
      <c r="R10" s="105"/>
      <c r="S10" s="105"/>
      <c r="T10" s="105"/>
      <c r="AA10" s="29"/>
      <c r="AB10" s="29"/>
    </row>
    <row r="11" spans="1:28" ht="22.5" customHeight="1" thickTop="1" thickBot="1" x14ac:dyDescent="0.25">
      <c r="B11" s="253" t="s">
        <v>83</v>
      </c>
      <c r="C11" s="254"/>
      <c r="D11" s="276"/>
      <c r="E11" s="281" t="s">
        <v>209</v>
      </c>
      <c r="F11" s="282"/>
      <c r="G11" s="282"/>
      <c r="H11" s="282"/>
      <c r="I11" s="282"/>
      <c r="J11" s="282"/>
      <c r="K11" s="282"/>
      <c r="L11" s="282"/>
      <c r="M11" s="282"/>
      <c r="N11" s="254" t="s">
        <v>164</v>
      </c>
      <c r="O11" s="254"/>
      <c r="P11" s="254"/>
      <c r="Q11" s="277" t="s">
        <v>64</v>
      </c>
      <c r="R11" s="277"/>
      <c r="S11" s="277"/>
      <c r="T11" s="277"/>
      <c r="U11" s="277"/>
      <c r="V11" s="277"/>
      <c r="W11" s="277"/>
      <c r="X11" s="277"/>
      <c r="Y11" s="277"/>
      <c r="Z11" s="278"/>
      <c r="AA11" s="29"/>
      <c r="AB11" s="29"/>
    </row>
    <row r="12" spans="1:28" s="89" customFormat="1" ht="22.5" customHeight="1" thickTop="1" thickBot="1" x14ac:dyDescent="0.25">
      <c r="A12" s="11"/>
      <c r="B12" s="253" t="s">
        <v>120</v>
      </c>
      <c r="C12" s="254"/>
      <c r="D12" s="276"/>
      <c r="E12" s="148" t="str">
        <f>+'F-AC-13 T4'!E12:N12</f>
        <v>Estática</v>
      </c>
      <c r="F12" s="393"/>
      <c r="G12" s="393"/>
      <c r="H12" s="393"/>
      <c r="I12" s="393"/>
      <c r="J12" s="393"/>
      <c r="K12" s="393"/>
      <c r="L12" s="393"/>
      <c r="M12" s="393"/>
      <c r="N12" s="393"/>
      <c r="O12" s="254" t="s">
        <v>135</v>
      </c>
      <c r="P12" s="254"/>
      <c r="Q12" s="265" t="str">
        <f>+'F-AC-13 T4'!Q12:R12</f>
        <v>ICF-1014</v>
      </c>
      <c r="R12" s="394"/>
      <c r="S12" s="254" t="s">
        <v>80</v>
      </c>
      <c r="T12" s="254"/>
      <c r="U12" s="367" t="s">
        <v>292</v>
      </c>
      <c r="V12" s="368"/>
      <c r="W12" s="253" t="s">
        <v>136</v>
      </c>
      <c r="X12" s="254"/>
      <c r="Y12" s="148" t="s">
        <v>293</v>
      </c>
      <c r="Z12" s="285"/>
      <c r="AA12" s="107"/>
    </row>
    <row r="13" spans="1:28" s="89" customFormat="1" ht="22.5" customHeight="1" thickTop="1" thickBot="1" x14ac:dyDescent="0.25">
      <c r="A13" s="11"/>
      <c r="B13" s="253" t="s">
        <v>82</v>
      </c>
      <c r="C13" s="254"/>
      <c r="D13" s="276"/>
      <c r="E13" s="289" t="str">
        <f>+'F-AC-13 T4'!E13:I13</f>
        <v>Tercero</v>
      </c>
      <c r="F13" s="290"/>
      <c r="G13" s="290"/>
      <c r="H13" s="290"/>
      <c r="I13" s="290"/>
      <c r="J13" s="253" t="s">
        <v>163</v>
      </c>
      <c r="K13" s="254"/>
      <c r="L13" s="276"/>
      <c r="M13" s="291"/>
      <c r="N13" s="291"/>
      <c r="O13" s="269"/>
      <c r="P13" s="270"/>
      <c r="Q13" s="269"/>
      <c r="R13" s="270"/>
      <c r="S13" s="269"/>
      <c r="T13" s="270"/>
      <c r="U13" s="253" t="s">
        <v>84</v>
      </c>
      <c r="V13" s="276"/>
      <c r="W13" s="281" t="s">
        <v>276</v>
      </c>
      <c r="X13" s="282"/>
      <c r="Y13" s="282"/>
      <c r="Z13" s="338"/>
      <c r="AA13" s="107"/>
    </row>
    <row r="14" spans="1:28" s="89" customFormat="1" ht="22.5" customHeight="1" thickTop="1" thickBot="1" x14ac:dyDescent="0.25">
      <c r="A14" s="11"/>
      <c r="B14" s="253" t="s">
        <v>121</v>
      </c>
      <c r="C14" s="254"/>
      <c r="D14" s="276"/>
      <c r="E14" s="289"/>
      <c r="F14" s="290"/>
      <c r="G14" s="290"/>
      <c r="H14" s="290"/>
      <c r="I14" s="290"/>
      <c r="J14" s="290"/>
      <c r="K14" s="290"/>
      <c r="L14" s="290"/>
      <c r="M14" s="290"/>
      <c r="N14" s="290"/>
      <c r="O14" s="290"/>
      <c r="P14" s="290"/>
      <c r="Q14" s="290"/>
      <c r="R14" s="290"/>
      <c r="S14" s="290"/>
      <c r="T14" s="290"/>
      <c r="U14" s="290"/>
      <c r="V14" s="290"/>
      <c r="W14" s="290"/>
      <c r="X14" s="290"/>
      <c r="Y14" s="290"/>
      <c r="Z14" s="290"/>
      <c r="AA14" s="108"/>
    </row>
    <row r="15" spans="1:28" s="89" customFormat="1" ht="21" customHeight="1" thickTop="1" thickBot="1" x14ac:dyDescent="0.25">
      <c r="A15" s="11"/>
      <c r="B15" s="266" t="s">
        <v>178</v>
      </c>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8"/>
      <c r="AA15" s="108"/>
    </row>
    <row r="16" spans="1:28" s="27" customFormat="1" ht="3" customHeight="1" thickTop="1" thickBot="1" x14ac:dyDescent="0.25"/>
    <row r="17" spans="1:27" s="27" customFormat="1" ht="21" customHeight="1" thickTop="1" x14ac:dyDescent="0.2">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27" customFormat="1" ht="186" customHeight="1" x14ac:dyDescent="0.2">
      <c r="B18" s="262" t="str">
        <f>'F-AC-13 T1'!B18:Z18</f>
        <v xml:space="preserve">La asignatura de Estática aporta al perfil de egreso de la carrera de ingeniería civil la competencia de resolver problemas de ingeniería en el ámbito de diseño estructural, factibilidad técnica en proyectos de obra civil, control de calidad y procesos constructivos. 
La importancia de la asignatura radica en encontrar el equilibrio de un cuerpo rígido y así poder determinar las propiedades de una sección, para la aplicación en su análisis y diseño. 
Esta asignatura se relaciona con las materias de: Dinámica, Mecánica de Materiales, Mecánica de los Medios Continuos, Análisis estructural, Análisis estructural Avanzado, Diseño de estructuras de concreto, Diseño de estructuras de Acero, Diseño de Cimentaciones, Diseño Estructural y Puentes.
La asignatura de Estática consiste en siete unidades descritas a continuación: en la primera se aborda los conceptos generales de vectores, fuerzas y descomposición de estas; Segunda unidad se obtiene los conocimientos necesarios para mantener una partícula en equilibrio; Tercera unidad se obtienen los conocimientos necesarios para mantener un cuerpo rígido en equilibrio e introducción del concepto de momento; Cuarta unidad se abordan conocimientos de las fuerzas distribuidas principalmente centros de gravedad y centroides para diferentes tipos de cuerpos y figuras; Quinta unidad se enfoca de nuevo en fuerzas distribuidas, ahora estudiando momentos de inercia para diferentes cuerpos y figuras; Sexta unida se enfoca a analizar estructuras estáticamente determinadas (Isostáticas) principalmente vigas y armaduras las cuales son utilizadas en ámbito de la ingeniera civil y la séptima unidad se enfoca a revisar el proceso de fricción entre cuerpos. </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27" customFormat="1" ht="3.75" customHeight="1" thickBot="1" x14ac:dyDescent="0.25"/>
    <row r="20" spans="1:27" s="27" customFormat="1" ht="21" customHeight="1" thickTop="1" x14ac:dyDescent="0.2">
      <c r="B20" s="259" t="s">
        <v>179</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27" customFormat="1" ht="258" customHeight="1" x14ac:dyDescent="0.2">
      <c r="B21" s="262" t="str">
        <f>'F-AC-13 T1'!B21:Z21</f>
        <v>El enfoque sugerido para la asignatura requiere que las actividades que promuevan el desarrollo de habilidades de identificación, manejo y control de variables y datos relevantes; trabajo en equipo; asimismo, propicien procesos intelectuales de inducción-deducción y análisis-síntesis con la intención de generar una actividad intelectual compleja. En las actividades prácticas sugeridas, es conveniente que el docente busque sólo guiar a sus estudiantes para que ellos hagan la elección de las variables a controlar y registrar, para que aprendan a planificar por si solos.
La lista de actividades de aprendizaje que se sugieren sobre todo las necesarias para hacer más significativo y efectivo el aprendizajes son actividad extra clase e iniciar el tratamiento en clase a partir de la discusión de los resultados de las observaciones. Se busca partir de experiencias concretas, cotidianas, para que el estudiante se acostumbre a reconocer los fenómenos físicos a su alrededor y no sólo se hable de ellos en el aula. Es importante ofrecer escenarios distintos, ya sean construidos de manera artificial, virtual o natural.
En las actividades de aprendizaje sugeridas, generalmente se propone la formalización de los conceptos a partir de experiencias concretas; se busca que el estudiante tenga el primer contacto con el concepto en forma concreta y sea a través de la observación, la reflexión y la discusión; la resolución de problemas se hará después de este proceso. Pero se sugiere que se diseñen problemas con datos faltantes o sobrantes de manera que el alumno se ejercite en la identificación de datos relevantes y elaboración de supuestos.
En el transcurso de las actividades programadas es muy importante que el estudiante aprenda a valorar las actividades que lleva a cabo y entienda que está construyendo su futuro y en consecuencia actúe de manera profesional; de igual manera, aprecie la importancia del conocimiento y los hábitos de trabajo; desarrolle la precisión y la curiosidad, la puntualidad, el interés, la tenacidad, la flexibilidad y la autonomía.
Es necesario que el docente ponga atención y cuidado en estos aspectos en el desarrollo de las actividades de aprendizaje de esta asignatura.</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27" customFormat="1" ht="4.5" customHeight="1" thickBot="1" x14ac:dyDescent="0.2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
      <c r="B23" s="259" t="s">
        <v>183</v>
      </c>
      <c r="C23" s="260"/>
      <c r="D23" s="260"/>
      <c r="E23" s="260"/>
      <c r="F23" s="260"/>
      <c r="G23" s="260"/>
      <c r="H23" s="260"/>
      <c r="I23" s="260"/>
      <c r="J23" s="260"/>
      <c r="K23" s="260"/>
      <c r="L23" s="260"/>
      <c r="M23" s="260"/>
      <c r="N23" s="260"/>
      <c r="O23" s="260"/>
      <c r="P23" s="260"/>
      <c r="Q23" s="260"/>
      <c r="R23" s="260"/>
      <c r="S23" s="260"/>
      <c r="T23" s="260"/>
      <c r="U23" s="260"/>
      <c r="V23" s="260"/>
      <c r="W23" s="260"/>
      <c r="X23" s="260"/>
      <c r="Y23" s="260"/>
      <c r="Z23" s="261"/>
    </row>
    <row r="24" spans="1:27" s="27" customFormat="1" ht="209" customHeight="1" x14ac:dyDescent="0.2">
      <c r="B24" s="262" t="str">
        <f>'F-AC-13 T1'!B24:Z24</f>
        <v>1.- Comprende el concepto de función real e identificar tipos de funciones, y aplica sus propiedades y operaciones.
2.- Comprende el concepto de límite de funciones y aplica para determinar analíticamente la continuidad de una función en un punto o en un intervalo y muestra gráficamente los diferentes tipos de discontinuidad.
3.- Comprender el concepto de derivada para aplicarlo como la herramienta que estudia y analiza la variación de una variable con respecto a otra.
4.- Resuelve problemas de cálculo de áreas, centroides, longitud de arco y volúmenes de sólidos de revolución.
5.- Resuelve problemas de aplicación e interpreta soluciones utilizando matrices y sistemas de ecuaciones lineales para las diferentes áreas de la ingeniería.
6.- Identifica las propiedades de los espacios vectoriales y las transformaciones lineales para describirlos, resolver problemas y vincularlos con otras ramas de las matemáticas.
7.- Interpreta, reconstruye y aplica modelos que representan fenómenos de la naturaleza en los cuales interviene más de una variable continua, en diferentes contextos de la ingeniería.
8.- Analiza de manera intuitiva campos escalares y vectoriales del entorno.
9.- Resuelve con soltura operaciones entre vectores.
10.- Determina ecuaciones de rectas y planos dados, y asocia gráficas de planos y rectas a ecuaciones dadas.</v>
      </c>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4"/>
    </row>
    <row r="25" spans="1:27" s="27" customFormat="1" ht="4.5" customHeight="1" thickBot="1" x14ac:dyDescent="0.25"/>
    <row r="26" spans="1:27" s="89" customFormat="1" ht="17" thickTop="1" x14ac:dyDescent="0.2">
      <c r="A26" s="11"/>
      <c r="B26" s="259" t="s">
        <v>184</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08"/>
    </row>
    <row r="27" spans="1:27" s="89" customFormat="1" ht="36" customHeight="1" x14ac:dyDescent="0.2">
      <c r="A27" s="11"/>
      <c r="B27" s="262" t="str">
        <f>'F-AC-13 T1'!B27:Z27</f>
        <v>Analiza, modela y resuelve sistemas estáticamente determinados, aplicando los conceptos de equilibrio estático. Determina el centroide, momento de inercia y radio de giro, además conoce el fenómeno d e fricción, para su aplicación en otras asignaturas de la carrera de ingeniería civil.</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07"/>
    </row>
    <row r="28" spans="1:27" s="89"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07"/>
    </row>
    <row r="29" spans="1:27" s="89" customFormat="1" ht="30" customHeight="1" thickBot="1" x14ac:dyDescent="0.25">
      <c r="A29" s="11"/>
      <c r="B29" s="292" t="s">
        <v>132</v>
      </c>
      <c r="C29" s="293"/>
      <c r="D29" s="293"/>
      <c r="E29" s="293"/>
      <c r="F29" s="293"/>
      <c r="G29" s="294"/>
      <c r="H29" s="109">
        <v>5</v>
      </c>
      <c r="I29" s="391" t="s">
        <v>392</v>
      </c>
      <c r="J29" s="391"/>
      <c r="K29" s="391"/>
      <c r="L29" s="391"/>
      <c r="M29" s="391"/>
      <c r="N29" s="391"/>
      <c r="O29" s="391"/>
      <c r="P29" s="391"/>
      <c r="Q29" s="391"/>
      <c r="R29" s="391"/>
      <c r="S29" s="391"/>
      <c r="T29" s="391"/>
      <c r="U29" s="391"/>
      <c r="V29" s="391"/>
      <c r="W29" s="391"/>
      <c r="X29" s="391"/>
      <c r="Y29" s="391"/>
      <c r="Z29" s="392"/>
      <c r="AA29" s="107"/>
    </row>
    <row r="30" spans="1:27" s="89"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07"/>
    </row>
    <row r="31" spans="1:27" s="89" customFormat="1" ht="18.75" customHeight="1" x14ac:dyDescent="0.2">
      <c r="A31" s="11"/>
      <c r="B31" s="255" t="s">
        <v>185</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8"/>
    </row>
    <row r="32" spans="1:27" s="89" customFormat="1" ht="30.75" customHeight="1" x14ac:dyDescent="0.2">
      <c r="A32" s="11"/>
      <c r="B32" s="256" t="s">
        <v>393</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7"/>
    </row>
    <row r="33" spans="1:252" s="89"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07"/>
    </row>
    <row r="34" spans="1:252" s="89" customFormat="1" ht="15" customHeight="1" x14ac:dyDescent="0.2">
      <c r="A34" s="11"/>
      <c r="B34" s="352" t="s">
        <v>85</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107"/>
    </row>
    <row r="35" spans="1:252" s="89"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07"/>
    </row>
    <row r="36" spans="1:252" s="89" customFormat="1" ht="187" customHeight="1" x14ac:dyDescent="0.2">
      <c r="A36" s="11"/>
      <c r="B36" s="286" t="s">
        <v>394</v>
      </c>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8"/>
      <c r="AA36" s="107"/>
    </row>
    <row r="37" spans="1:252" s="8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7"/>
    </row>
    <row r="38" spans="1:252" s="89" customFormat="1" ht="2.25" customHeight="1" thickBot="1" x14ac:dyDescent="0.25">
      <c r="A38" s="1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07"/>
    </row>
    <row r="39" spans="1:252" s="89" customFormat="1" ht="21" customHeight="1" thickTop="1" thickBot="1" x14ac:dyDescent="0.25">
      <c r="A39" s="11"/>
      <c r="B39" s="339" t="s">
        <v>186</v>
      </c>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1"/>
      <c r="AA39" s="108"/>
    </row>
    <row r="40" spans="1:252" s="89" customFormat="1" ht="2.25" customHeight="1" thickTop="1" x14ac:dyDescent="0.2">
      <c r="A40" s="1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07"/>
    </row>
    <row r="41" spans="1:252" s="89" customFormat="1" ht="26.25" customHeight="1" x14ac:dyDescent="0.2">
      <c r="A41" s="10"/>
      <c r="B41" s="351" t="s">
        <v>168</v>
      </c>
      <c r="C41" s="351"/>
      <c r="D41" s="351"/>
      <c r="E41" s="351"/>
      <c r="F41" s="332" t="s">
        <v>122</v>
      </c>
      <c r="G41" s="333"/>
      <c r="H41" s="333"/>
      <c r="I41" s="333"/>
      <c r="J41" s="333"/>
      <c r="K41" s="333"/>
      <c r="L41" s="333"/>
      <c r="M41" s="334"/>
      <c r="N41" s="332" t="s">
        <v>167</v>
      </c>
      <c r="O41" s="333"/>
      <c r="P41" s="333"/>
      <c r="Q41" s="333"/>
      <c r="R41" s="333"/>
      <c r="S41" s="333"/>
      <c r="T41" s="334"/>
      <c r="U41" s="332" t="s">
        <v>81</v>
      </c>
      <c r="V41" s="333"/>
      <c r="W41" s="333"/>
      <c r="X41" s="333"/>
      <c r="Y41" s="333"/>
      <c r="Z41" s="33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2" customHeight="1" x14ac:dyDescent="0.2">
      <c r="B42" s="407" t="s">
        <v>395</v>
      </c>
      <c r="C42" s="407"/>
      <c r="D42" s="407"/>
      <c r="E42" s="407"/>
      <c r="F42" s="369" t="s">
        <v>396</v>
      </c>
      <c r="G42" s="370"/>
      <c r="H42" s="370"/>
      <c r="I42" s="370"/>
      <c r="J42" s="370"/>
      <c r="K42" s="370"/>
      <c r="L42" s="370"/>
      <c r="M42" s="371"/>
      <c r="N42" s="369" t="s">
        <v>397</v>
      </c>
      <c r="O42" s="370"/>
      <c r="P42" s="370"/>
      <c r="Q42" s="370"/>
      <c r="R42" s="370"/>
      <c r="S42" s="370"/>
      <c r="T42" s="371"/>
      <c r="U42" s="355" t="s">
        <v>303</v>
      </c>
      <c r="V42" s="356"/>
      <c r="W42" s="356"/>
      <c r="X42" s="356"/>
      <c r="Y42" s="356"/>
      <c r="Z42" s="357"/>
    </row>
    <row r="43" spans="1:252" ht="48" customHeight="1" x14ac:dyDescent="0.2">
      <c r="B43" s="408"/>
      <c r="C43" s="408"/>
      <c r="D43" s="408"/>
      <c r="E43" s="408"/>
      <c r="F43" s="156" t="s">
        <v>398</v>
      </c>
      <c r="G43" s="157"/>
      <c r="H43" s="157"/>
      <c r="I43" s="157"/>
      <c r="J43" s="157"/>
      <c r="K43" s="157"/>
      <c r="L43" s="157"/>
      <c r="M43" s="158"/>
      <c r="N43" s="156" t="s">
        <v>399</v>
      </c>
      <c r="O43" s="157"/>
      <c r="P43" s="157"/>
      <c r="Q43" s="157"/>
      <c r="R43" s="157"/>
      <c r="S43" s="157"/>
      <c r="T43" s="158"/>
      <c r="U43" s="159"/>
      <c r="V43" s="160"/>
      <c r="W43" s="160"/>
      <c r="X43" s="160"/>
      <c r="Y43" s="160"/>
      <c r="Z43" s="161"/>
    </row>
    <row r="44" spans="1:252" ht="46" customHeight="1" x14ac:dyDescent="0.2">
      <c r="B44" s="408"/>
      <c r="C44" s="408"/>
      <c r="D44" s="408"/>
      <c r="E44" s="408"/>
      <c r="F44" s="156" t="s">
        <v>400</v>
      </c>
      <c r="G44" s="157"/>
      <c r="H44" s="157"/>
      <c r="I44" s="157"/>
      <c r="J44" s="157"/>
      <c r="K44" s="157"/>
      <c r="L44" s="157"/>
      <c r="M44" s="158"/>
      <c r="N44" s="156" t="s">
        <v>401</v>
      </c>
      <c r="O44" s="157"/>
      <c r="P44" s="157"/>
      <c r="Q44" s="157"/>
      <c r="R44" s="157"/>
      <c r="S44" s="157"/>
      <c r="T44" s="158"/>
      <c r="U44" s="159"/>
      <c r="V44" s="160"/>
      <c r="W44" s="160"/>
      <c r="X44" s="160"/>
      <c r="Y44" s="160"/>
      <c r="Z44" s="161"/>
    </row>
    <row r="45" spans="1:252" ht="48" customHeight="1" x14ac:dyDescent="0.2">
      <c r="B45" s="408"/>
      <c r="C45" s="408"/>
      <c r="D45" s="408"/>
      <c r="E45" s="408"/>
      <c r="F45" s="156" t="s">
        <v>402</v>
      </c>
      <c r="G45" s="157"/>
      <c r="H45" s="157"/>
      <c r="I45" s="157"/>
      <c r="J45" s="157"/>
      <c r="K45" s="157"/>
      <c r="L45" s="157"/>
      <c r="M45" s="158"/>
      <c r="N45" s="156" t="s">
        <v>403</v>
      </c>
      <c r="O45" s="157"/>
      <c r="P45" s="157"/>
      <c r="Q45" s="157"/>
      <c r="R45" s="157"/>
      <c r="S45" s="157"/>
      <c r="T45" s="158"/>
      <c r="U45" s="140"/>
      <c r="V45" s="141"/>
      <c r="W45" s="141"/>
      <c r="X45" s="141"/>
      <c r="Y45" s="141"/>
      <c r="Z45" s="142"/>
    </row>
    <row r="46" spans="1:252" ht="44" customHeight="1" x14ac:dyDescent="0.2">
      <c r="B46" s="408"/>
      <c r="C46" s="408"/>
      <c r="D46" s="408"/>
      <c r="E46" s="408"/>
      <c r="F46" s="156" t="s">
        <v>404</v>
      </c>
      <c r="G46" s="157"/>
      <c r="H46" s="157"/>
      <c r="I46" s="157"/>
      <c r="J46" s="157"/>
      <c r="K46" s="157"/>
      <c r="L46" s="157"/>
      <c r="M46" s="158"/>
      <c r="N46" s="156" t="s">
        <v>370</v>
      </c>
      <c r="O46" s="157"/>
      <c r="P46" s="157"/>
      <c r="Q46" s="157"/>
      <c r="R46" s="157"/>
      <c r="S46" s="157"/>
      <c r="T46" s="158"/>
      <c r="U46" s="140"/>
      <c r="V46" s="141"/>
      <c r="W46" s="141"/>
      <c r="X46" s="141"/>
      <c r="Y46" s="141"/>
      <c r="Z46" s="142"/>
    </row>
    <row r="47" spans="1:252" ht="44" customHeight="1" x14ac:dyDescent="0.2">
      <c r="B47" s="408"/>
      <c r="C47" s="408"/>
      <c r="D47" s="408"/>
      <c r="E47" s="408"/>
      <c r="F47" s="156" t="s">
        <v>405</v>
      </c>
      <c r="G47" s="157"/>
      <c r="H47" s="157"/>
      <c r="I47" s="157"/>
      <c r="J47" s="157"/>
      <c r="K47" s="157"/>
      <c r="L47" s="157"/>
      <c r="M47" s="158"/>
      <c r="N47" s="156" t="s">
        <v>372</v>
      </c>
      <c r="O47" s="157"/>
      <c r="P47" s="157"/>
      <c r="Q47" s="157"/>
      <c r="R47" s="157"/>
      <c r="S47" s="157"/>
      <c r="T47" s="158"/>
      <c r="U47" s="140"/>
      <c r="V47" s="141"/>
      <c r="W47" s="141"/>
      <c r="X47" s="141"/>
      <c r="Y47" s="141"/>
      <c r="Z47" s="142"/>
    </row>
    <row r="48" spans="1:252" ht="117" customHeight="1" x14ac:dyDescent="0.2">
      <c r="B48" s="408"/>
      <c r="C48" s="408"/>
      <c r="D48" s="408"/>
      <c r="E48" s="408"/>
      <c r="F48" s="156" t="s">
        <v>373</v>
      </c>
      <c r="G48" s="157"/>
      <c r="H48" s="157"/>
      <c r="I48" s="157"/>
      <c r="J48" s="157"/>
      <c r="K48" s="157"/>
      <c r="L48" s="157"/>
      <c r="M48" s="158"/>
      <c r="N48" s="156" t="s">
        <v>374</v>
      </c>
      <c r="O48" s="157"/>
      <c r="P48" s="157"/>
      <c r="Q48" s="157"/>
      <c r="R48" s="157"/>
      <c r="S48" s="157"/>
      <c r="T48" s="158"/>
      <c r="U48" s="159"/>
      <c r="V48" s="160"/>
      <c r="W48" s="160"/>
      <c r="X48" s="160"/>
      <c r="Y48" s="160"/>
      <c r="Z48" s="161"/>
    </row>
    <row r="49" spans="1:27" ht="23.25" customHeight="1" x14ac:dyDescent="0.2">
      <c r="B49" s="408"/>
      <c r="C49" s="408"/>
      <c r="D49" s="408"/>
      <c r="E49" s="408"/>
      <c r="F49" s="401"/>
      <c r="G49" s="402"/>
      <c r="H49" s="402"/>
      <c r="I49" s="402"/>
      <c r="J49" s="402"/>
      <c r="K49" s="402"/>
      <c r="L49" s="402"/>
      <c r="M49" s="403"/>
      <c r="N49" s="159"/>
      <c r="O49" s="160"/>
      <c r="P49" s="160"/>
      <c r="Q49" s="160"/>
      <c r="R49" s="160"/>
      <c r="S49" s="160"/>
      <c r="T49" s="161"/>
      <c r="U49" s="159"/>
      <c r="V49" s="160"/>
      <c r="W49" s="160"/>
      <c r="X49" s="160"/>
      <c r="Y49" s="160"/>
      <c r="Z49" s="161"/>
    </row>
    <row r="50" spans="1:27" ht="23.25" customHeight="1" x14ac:dyDescent="0.2">
      <c r="B50" s="408"/>
      <c r="C50" s="408"/>
      <c r="D50" s="408"/>
      <c r="E50" s="408"/>
      <c r="F50" s="401"/>
      <c r="G50" s="402"/>
      <c r="H50" s="402"/>
      <c r="I50" s="402"/>
      <c r="J50" s="402"/>
      <c r="K50" s="402"/>
      <c r="L50" s="402"/>
      <c r="M50" s="403"/>
      <c r="N50" s="159"/>
      <c r="O50" s="160"/>
      <c r="P50" s="160"/>
      <c r="Q50" s="160"/>
      <c r="R50" s="160"/>
      <c r="S50" s="160"/>
      <c r="T50" s="161"/>
      <c r="U50" s="159"/>
      <c r="V50" s="160"/>
      <c r="W50" s="160"/>
      <c r="X50" s="160"/>
      <c r="Y50" s="160"/>
      <c r="Z50" s="161"/>
    </row>
    <row r="51" spans="1:27" ht="23.25" customHeight="1" x14ac:dyDescent="0.2">
      <c r="B51" s="408"/>
      <c r="C51" s="408"/>
      <c r="D51" s="408"/>
      <c r="E51" s="408"/>
      <c r="F51" s="382"/>
      <c r="G51" s="382"/>
      <c r="H51" s="382"/>
      <c r="I51" s="382"/>
      <c r="J51" s="382"/>
      <c r="K51" s="382"/>
      <c r="L51" s="382"/>
      <c r="M51" s="382"/>
      <c r="N51" s="159"/>
      <c r="O51" s="160"/>
      <c r="P51" s="160"/>
      <c r="Q51" s="160"/>
      <c r="R51" s="160"/>
      <c r="S51" s="160"/>
      <c r="T51" s="161"/>
      <c r="U51" s="159"/>
      <c r="V51" s="160"/>
      <c r="W51" s="160"/>
      <c r="X51" s="160"/>
      <c r="Y51" s="160"/>
      <c r="Z51" s="161"/>
    </row>
    <row r="52" spans="1:27" ht="23.25" customHeight="1" x14ac:dyDescent="0.2">
      <c r="B52" s="408"/>
      <c r="C52" s="408"/>
      <c r="D52" s="408"/>
      <c r="E52" s="408"/>
      <c r="F52" s="382"/>
      <c r="G52" s="382"/>
      <c r="H52" s="382"/>
      <c r="I52" s="382"/>
      <c r="J52" s="382"/>
      <c r="K52" s="382"/>
      <c r="L52" s="382"/>
      <c r="M52" s="382"/>
      <c r="N52" s="159"/>
      <c r="O52" s="160"/>
      <c r="P52" s="160"/>
      <c r="Q52" s="160"/>
      <c r="R52" s="160"/>
      <c r="S52" s="160"/>
      <c r="T52" s="161"/>
      <c r="U52" s="159"/>
      <c r="V52" s="160"/>
      <c r="W52" s="160"/>
      <c r="X52" s="160"/>
      <c r="Y52" s="160"/>
      <c r="Z52" s="161"/>
    </row>
    <row r="53" spans="1:27" ht="26.25" customHeight="1" x14ac:dyDescent="0.2">
      <c r="B53" s="408"/>
      <c r="C53" s="408"/>
      <c r="D53" s="408"/>
      <c r="E53" s="408"/>
      <c r="F53" s="342"/>
      <c r="G53" s="343"/>
      <c r="H53" s="343"/>
      <c r="I53" s="343"/>
      <c r="J53" s="343"/>
      <c r="K53" s="343"/>
      <c r="L53" s="343"/>
      <c r="M53" s="344"/>
      <c r="N53" s="159"/>
      <c r="O53" s="160"/>
      <c r="P53" s="160"/>
      <c r="Q53" s="160"/>
      <c r="R53" s="160"/>
      <c r="S53" s="160"/>
      <c r="T53" s="161"/>
      <c r="U53" s="159"/>
      <c r="V53" s="160"/>
      <c r="W53" s="160"/>
      <c r="X53" s="160"/>
      <c r="Y53" s="160"/>
      <c r="Z53" s="161"/>
    </row>
    <row r="54" spans="1:27" ht="128.25" customHeight="1" x14ac:dyDescent="0.2">
      <c r="B54" s="409"/>
      <c r="C54" s="409"/>
      <c r="D54" s="409"/>
      <c r="E54" s="409"/>
      <c r="F54" s="150"/>
      <c r="G54" s="151"/>
      <c r="H54" s="151"/>
      <c r="I54" s="151"/>
      <c r="J54" s="151"/>
      <c r="K54" s="151"/>
      <c r="L54" s="151"/>
      <c r="M54" s="152"/>
      <c r="N54" s="361"/>
      <c r="O54" s="362"/>
      <c r="P54" s="362"/>
      <c r="Q54" s="362"/>
      <c r="R54" s="362"/>
      <c r="S54" s="362"/>
      <c r="T54" s="363"/>
      <c r="U54" s="159"/>
      <c r="V54" s="160"/>
      <c r="W54" s="160"/>
      <c r="X54" s="160"/>
      <c r="Y54" s="160"/>
      <c r="Z54" s="161"/>
    </row>
    <row r="55" spans="1:27" s="89" customFormat="1" ht="15.75" customHeight="1" x14ac:dyDescent="0.2">
      <c r="A55" s="11"/>
      <c r="B55" s="345" t="s">
        <v>169</v>
      </c>
      <c r="C55" s="346"/>
      <c r="D55" s="346"/>
      <c r="E55" s="346"/>
      <c r="F55" s="346"/>
      <c r="G55" s="346"/>
      <c r="H55" s="346"/>
      <c r="I55" s="346"/>
      <c r="J55" s="346"/>
      <c r="K55" s="346"/>
      <c r="L55" s="346"/>
      <c r="M55" s="346"/>
      <c r="N55" s="346"/>
      <c r="O55" s="346"/>
      <c r="P55" s="346"/>
      <c r="Q55" s="346"/>
      <c r="R55" s="346"/>
      <c r="S55" s="346"/>
      <c r="T55" s="347"/>
      <c r="U55" s="348">
        <v>38386</v>
      </c>
      <c r="V55" s="380"/>
      <c r="W55" s="380"/>
      <c r="X55" s="380"/>
      <c r="Y55" s="380"/>
      <c r="Z55" s="381"/>
      <c r="AA55" s="107"/>
    </row>
    <row r="56" spans="1:27" s="89" customFormat="1" ht="3" customHeight="1" thickBot="1" x14ac:dyDescent="0.25">
      <c r="A56" s="11"/>
      <c r="B56" s="110"/>
      <c r="C56" s="110"/>
      <c r="D56" s="110"/>
      <c r="E56" s="110"/>
      <c r="F56" s="143"/>
      <c r="G56" s="143"/>
      <c r="H56" s="143"/>
      <c r="I56" s="143"/>
      <c r="J56" s="143"/>
      <c r="K56" s="143"/>
      <c r="L56" s="143"/>
      <c r="M56" s="143"/>
      <c r="N56" s="143"/>
      <c r="O56" s="143"/>
      <c r="P56" s="143"/>
      <c r="Q56" s="143"/>
      <c r="R56" s="143"/>
      <c r="S56" s="143"/>
      <c r="T56" s="143"/>
      <c r="U56" s="143"/>
      <c r="V56" s="143"/>
      <c r="W56" s="143"/>
      <c r="X56" s="143"/>
      <c r="Y56" s="143"/>
      <c r="Z56" s="143"/>
      <c r="AA56" s="107"/>
    </row>
    <row r="57" spans="1:27" s="89" customFormat="1" ht="21" customHeight="1" thickTop="1" thickBot="1" x14ac:dyDescent="0.25">
      <c r="A57" s="11"/>
      <c r="B57" s="364" t="s">
        <v>133</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6"/>
      <c r="AA57" s="108"/>
    </row>
    <row r="58" spans="1:27" s="89" customFormat="1" ht="2.25" customHeight="1" thickTop="1" x14ac:dyDescent="0.2">
      <c r="A58" s="1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07"/>
    </row>
    <row r="59" spans="1:27" ht="19.5" customHeight="1" x14ac:dyDescent="0.2">
      <c r="B59" s="144" t="s">
        <v>22</v>
      </c>
      <c r="C59" s="328" t="s">
        <v>123</v>
      </c>
      <c r="D59" s="329"/>
      <c r="E59" s="329"/>
      <c r="F59" s="329"/>
      <c r="G59" s="329"/>
      <c r="H59" s="329"/>
      <c r="I59" s="329"/>
      <c r="J59" s="329"/>
      <c r="K59" s="329"/>
      <c r="L59" s="329"/>
      <c r="M59" s="329"/>
      <c r="N59" s="329"/>
      <c r="O59" s="329"/>
      <c r="P59" s="329"/>
      <c r="Q59" s="329"/>
      <c r="R59" s="330"/>
      <c r="S59" s="329" t="s">
        <v>165</v>
      </c>
      <c r="T59" s="329"/>
      <c r="U59" s="329"/>
      <c r="V59" s="329"/>
      <c r="W59" s="329"/>
      <c r="X59" s="329"/>
      <c r="Y59" s="329"/>
      <c r="Z59" s="329"/>
    </row>
    <row r="60" spans="1:27" ht="21" customHeight="1" x14ac:dyDescent="0.2">
      <c r="B60" s="42"/>
      <c r="C60" s="331"/>
      <c r="D60" s="331"/>
      <c r="E60" s="331"/>
      <c r="F60" s="331"/>
      <c r="G60" s="331"/>
      <c r="H60" s="331"/>
      <c r="I60" s="331"/>
      <c r="J60" s="331"/>
      <c r="K60" s="331"/>
      <c r="L60" s="331"/>
      <c r="M60" s="331"/>
      <c r="N60" s="331"/>
      <c r="O60" s="331"/>
      <c r="P60" s="331"/>
      <c r="Q60" s="331"/>
      <c r="R60" s="331"/>
      <c r="S60" s="326"/>
      <c r="T60" s="326"/>
      <c r="U60" s="326"/>
      <c r="V60" s="326"/>
      <c r="W60" s="326"/>
      <c r="X60" s="326"/>
      <c r="Y60" s="326"/>
      <c r="Z60" s="327"/>
    </row>
    <row r="61" spans="1:27" ht="21" customHeight="1" x14ac:dyDescent="0.2">
      <c r="B61" s="42"/>
      <c r="C61" s="321"/>
      <c r="D61" s="322"/>
      <c r="E61" s="322"/>
      <c r="F61" s="322"/>
      <c r="G61" s="322"/>
      <c r="H61" s="322"/>
      <c r="I61" s="322"/>
      <c r="J61" s="322"/>
      <c r="K61" s="322"/>
      <c r="L61" s="322"/>
      <c r="M61" s="322"/>
      <c r="N61" s="322"/>
      <c r="O61" s="322"/>
      <c r="P61" s="322"/>
      <c r="Q61" s="322"/>
      <c r="R61" s="323"/>
      <c r="S61" s="326"/>
      <c r="T61" s="326"/>
      <c r="U61" s="326"/>
      <c r="V61" s="326"/>
      <c r="W61" s="326"/>
      <c r="X61" s="326"/>
      <c r="Y61" s="326"/>
      <c r="Z61" s="327"/>
    </row>
    <row r="62" spans="1:27" ht="21" customHeight="1" x14ac:dyDescent="0.2">
      <c r="B62" s="42"/>
      <c r="C62" s="321"/>
      <c r="D62" s="322"/>
      <c r="E62" s="322"/>
      <c r="F62" s="322"/>
      <c r="G62" s="322"/>
      <c r="H62" s="322"/>
      <c r="I62" s="322"/>
      <c r="J62" s="322"/>
      <c r="K62" s="322"/>
      <c r="L62" s="322"/>
      <c r="M62" s="322"/>
      <c r="N62" s="322"/>
      <c r="O62" s="322"/>
      <c r="P62" s="322"/>
      <c r="Q62" s="322"/>
      <c r="R62" s="323"/>
      <c r="S62" s="326"/>
      <c r="T62" s="326"/>
      <c r="U62" s="326"/>
      <c r="V62" s="326"/>
      <c r="W62" s="326"/>
      <c r="X62" s="326"/>
      <c r="Y62" s="326"/>
      <c r="Z62" s="327"/>
    </row>
    <row r="63" spans="1:27" ht="21" customHeight="1" x14ac:dyDescent="0.2">
      <c r="B63" s="42"/>
      <c r="C63" s="321"/>
      <c r="D63" s="322"/>
      <c r="E63" s="322"/>
      <c r="F63" s="322"/>
      <c r="G63" s="322"/>
      <c r="H63" s="322"/>
      <c r="I63" s="322"/>
      <c r="J63" s="322"/>
      <c r="K63" s="322"/>
      <c r="L63" s="322"/>
      <c r="M63" s="322"/>
      <c r="N63" s="322"/>
      <c r="O63" s="322"/>
      <c r="P63" s="322"/>
      <c r="Q63" s="322"/>
      <c r="R63" s="323"/>
      <c r="S63" s="326"/>
      <c r="T63" s="326"/>
      <c r="U63" s="326"/>
      <c r="V63" s="326"/>
      <c r="W63" s="326"/>
      <c r="X63" s="326"/>
      <c r="Y63" s="326"/>
      <c r="Z63" s="327"/>
    </row>
    <row r="64" spans="1:27" ht="21" customHeight="1" x14ac:dyDescent="0.2">
      <c r="B64" s="42"/>
      <c r="C64" s="321"/>
      <c r="D64" s="322"/>
      <c r="E64" s="322"/>
      <c r="F64" s="322"/>
      <c r="G64" s="322"/>
      <c r="H64" s="322"/>
      <c r="I64" s="322"/>
      <c r="J64" s="322"/>
      <c r="K64" s="322"/>
      <c r="L64" s="322"/>
      <c r="M64" s="322"/>
      <c r="N64" s="322"/>
      <c r="O64" s="322"/>
      <c r="P64" s="322"/>
      <c r="Q64" s="322"/>
      <c r="R64" s="323"/>
      <c r="S64" s="326"/>
      <c r="T64" s="326"/>
      <c r="U64" s="326"/>
      <c r="V64" s="326"/>
      <c r="W64" s="326"/>
      <c r="X64" s="326"/>
      <c r="Y64" s="326"/>
      <c r="Z64" s="327"/>
    </row>
    <row r="65" spans="1:30" s="89" customFormat="1" ht="4.5" customHeight="1" x14ac:dyDescent="0.2">
      <c r="A65" s="1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07"/>
    </row>
    <row r="66" spans="1:30" s="89" customFormat="1" ht="21" customHeight="1" x14ac:dyDescent="0.2">
      <c r="A66" s="11"/>
      <c r="B66" s="319" t="s">
        <v>187</v>
      </c>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320"/>
      <c r="AA66" s="108"/>
    </row>
    <row r="67" spans="1:30" s="89" customFormat="1" ht="3.75" customHeight="1" x14ac:dyDescent="0.2">
      <c r="A67" s="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08"/>
    </row>
    <row r="68" spans="1:30" s="89" customFormat="1" ht="21" customHeight="1" x14ac:dyDescent="0.2">
      <c r="A68" s="11"/>
      <c r="B68" s="186" t="s">
        <v>172</v>
      </c>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07"/>
    </row>
    <row r="69" spans="1:30" s="89" customFormat="1" ht="4.5" customHeight="1" x14ac:dyDescent="0.2">
      <c r="A69" s="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07"/>
    </row>
    <row r="70" spans="1:30" ht="21.75" customHeight="1" x14ac:dyDescent="0.2">
      <c r="B70" s="324" t="s">
        <v>170</v>
      </c>
      <c r="C70" s="324"/>
      <c r="D70" s="325"/>
      <c r="E70" s="358" t="s">
        <v>180</v>
      </c>
      <c r="F70" s="359"/>
      <c r="G70" s="359"/>
      <c r="H70" s="359"/>
      <c r="I70" s="359"/>
      <c r="J70" s="359"/>
      <c r="K70" s="359"/>
      <c r="L70" s="359"/>
      <c r="M70" s="359"/>
      <c r="N70" s="359"/>
      <c r="O70" s="359"/>
      <c r="P70" s="359"/>
      <c r="Q70" s="359"/>
      <c r="R70" s="359"/>
      <c r="S70" s="360"/>
      <c r="T70" s="317" t="s">
        <v>137</v>
      </c>
      <c r="U70" s="318"/>
      <c r="V70" s="318"/>
      <c r="W70" s="318"/>
      <c r="X70" s="318"/>
      <c r="Y70" s="318"/>
      <c r="Z70" s="318"/>
    </row>
    <row r="71" spans="1:30" ht="20.25" customHeight="1" x14ac:dyDescent="0.2">
      <c r="B71" s="172" t="s">
        <v>147</v>
      </c>
      <c r="C71" s="172"/>
      <c r="D71" s="173"/>
      <c r="E71" s="303" t="s">
        <v>201</v>
      </c>
      <c r="F71" s="304"/>
      <c r="G71" s="304"/>
      <c r="H71" s="304"/>
      <c r="I71" s="304"/>
      <c r="J71" s="304"/>
      <c r="K71" s="304"/>
      <c r="L71" s="304"/>
      <c r="M71" s="304"/>
      <c r="N71" s="304"/>
      <c r="O71" s="304"/>
      <c r="P71" s="304"/>
      <c r="Q71" s="304"/>
      <c r="R71" s="304"/>
      <c r="S71" s="305"/>
      <c r="T71" s="178">
        <f>K92</f>
        <v>4</v>
      </c>
      <c r="U71" s="179"/>
      <c r="V71" s="179"/>
      <c r="W71" s="179"/>
      <c r="X71" s="179"/>
      <c r="Y71" s="179"/>
      <c r="Z71" s="179"/>
    </row>
    <row r="72" spans="1:30" ht="20.25" customHeight="1" x14ac:dyDescent="0.2">
      <c r="B72" s="172" t="s">
        <v>148</v>
      </c>
      <c r="C72" s="172"/>
      <c r="D72" s="173"/>
      <c r="E72" s="303" t="s">
        <v>202</v>
      </c>
      <c r="F72" s="304"/>
      <c r="G72" s="304"/>
      <c r="H72" s="304"/>
      <c r="I72" s="304"/>
      <c r="J72" s="304"/>
      <c r="K72" s="304"/>
      <c r="L72" s="304"/>
      <c r="M72" s="304"/>
      <c r="N72" s="304"/>
      <c r="O72" s="304"/>
      <c r="P72" s="304"/>
      <c r="Q72" s="304"/>
      <c r="R72" s="304"/>
      <c r="S72" s="305"/>
      <c r="T72" s="178">
        <f>L92</f>
        <v>3</v>
      </c>
      <c r="U72" s="179"/>
      <c r="V72" s="179"/>
      <c r="W72" s="179"/>
      <c r="X72" s="179"/>
      <c r="Y72" s="179"/>
      <c r="Z72" s="179"/>
      <c r="AD72" s="113"/>
    </row>
    <row r="73" spans="1:30" ht="20.25" customHeight="1" x14ac:dyDescent="0.2">
      <c r="B73" s="172" t="s">
        <v>149</v>
      </c>
      <c r="C73" s="172"/>
      <c r="D73" s="173"/>
      <c r="E73" s="303" t="s">
        <v>203</v>
      </c>
      <c r="F73" s="304"/>
      <c r="G73" s="304"/>
      <c r="H73" s="304"/>
      <c r="I73" s="304"/>
      <c r="J73" s="304"/>
      <c r="K73" s="304"/>
      <c r="L73" s="304"/>
      <c r="M73" s="304"/>
      <c r="N73" s="304"/>
      <c r="O73" s="304"/>
      <c r="P73" s="304"/>
      <c r="Q73" s="304"/>
      <c r="R73" s="304"/>
      <c r="S73" s="305"/>
      <c r="T73" s="178">
        <f>M92</f>
        <v>7</v>
      </c>
      <c r="U73" s="179"/>
      <c r="V73" s="179"/>
      <c r="W73" s="179"/>
      <c r="X73" s="179"/>
      <c r="Y73" s="179"/>
      <c r="Z73" s="179"/>
      <c r="AD73" s="113"/>
    </row>
    <row r="74" spans="1:30" ht="20.25" customHeight="1" x14ac:dyDescent="0.2">
      <c r="B74" s="172" t="s">
        <v>150</v>
      </c>
      <c r="C74" s="172"/>
      <c r="D74" s="173"/>
      <c r="E74" s="303" t="s">
        <v>204</v>
      </c>
      <c r="F74" s="304"/>
      <c r="G74" s="304"/>
      <c r="H74" s="304"/>
      <c r="I74" s="304"/>
      <c r="J74" s="304"/>
      <c r="K74" s="304"/>
      <c r="L74" s="304"/>
      <c r="M74" s="304"/>
      <c r="N74" s="304"/>
      <c r="O74" s="304"/>
      <c r="P74" s="304"/>
      <c r="Q74" s="304"/>
      <c r="R74" s="304"/>
      <c r="S74" s="305"/>
      <c r="T74" s="178">
        <f>N92</f>
        <v>3</v>
      </c>
      <c r="U74" s="179"/>
      <c r="V74" s="179"/>
      <c r="W74" s="179"/>
      <c r="X74" s="179"/>
      <c r="Y74" s="179"/>
      <c r="Z74" s="179"/>
      <c r="AD74" s="113"/>
    </row>
    <row r="75" spans="1:30" ht="20.25" customHeight="1" x14ac:dyDescent="0.2">
      <c r="B75" s="172" t="s">
        <v>171</v>
      </c>
      <c r="C75" s="172"/>
      <c r="D75" s="173"/>
      <c r="E75" s="303" t="s">
        <v>205</v>
      </c>
      <c r="F75" s="304"/>
      <c r="G75" s="304"/>
      <c r="H75" s="304"/>
      <c r="I75" s="304"/>
      <c r="J75" s="304"/>
      <c r="K75" s="304"/>
      <c r="L75" s="304"/>
      <c r="M75" s="304"/>
      <c r="N75" s="304"/>
      <c r="O75" s="304"/>
      <c r="P75" s="304"/>
      <c r="Q75" s="304"/>
      <c r="R75" s="304"/>
      <c r="S75" s="305"/>
      <c r="T75" s="178">
        <f>O92</f>
        <v>10</v>
      </c>
      <c r="U75" s="179"/>
      <c r="V75" s="179"/>
      <c r="W75" s="179"/>
      <c r="X75" s="179"/>
      <c r="Y75" s="179"/>
      <c r="Z75" s="179"/>
      <c r="AD75" s="113"/>
    </row>
    <row r="76" spans="1:30" ht="20.25" customHeight="1" x14ac:dyDescent="0.2">
      <c r="B76" s="172" t="s">
        <v>151</v>
      </c>
      <c r="C76" s="172"/>
      <c r="D76" s="173"/>
      <c r="E76" s="303" t="s">
        <v>206</v>
      </c>
      <c r="F76" s="304"/>
      <c r="G76" s="304"/>
      <c r="H76" s="304"/>
      <c r="I76" s="304"/>
      <c r="J76" s="304"/>
      <c r="K76" s="304"/>
      <c r="L76" s="304"/>
      <c r="M76" s="304"/>
      <c r="N76" s="304"/>
      <c r="O76" s="304"/>
      <c r="P76" s="304"/>
      <c r="Q76" s="304"/>
      <c r="R76" s="304"/>
      <c r="S76" s="305"/>
      <c r="T76" s="178">
        <f>P92</f>
        <v>3</v>
      </c>
      <c r="U76" s="179"/>
      <c r="V76" s="179"/>
      <c r="W76" s="179"/>
      <c r="X76" s="179"/>
      <c r="Y76" s="179"/>
      <c r="Z76" s="179"/>
      <c r="AD76" s="113"/>
    </row>
    <row r="77" spans="1:30" ht="4.5" customHeight="1" x14ac:dyDescent="0.2">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D77" s="113"/>
    </row>
    <row r="78" spans="1:30" ht="25.5" customHeight="1" x14ac:dyDescent="0.2">
      <c r="B78" s="201" t="s">
        <v>138</v>
      </c>
      <c r="C78" s="202"/>
      <c r="D78" s="202"/>
      <c r="E78" s="203"/>
      <c r="F78" s="207" t="s">
        <v>139</v>
      </c>
      <c r="G78" s="208"/>
      <c r="H78" s="202" t="s">
        <v>181</v>
      </c>
      <c r="I78" s="202"/>
      <c r="J78" s="202"/>
      <c r="K78" s="202"/>
      <c r="L78" s="202"/>
      <c r="M78" s="202"/>
      <c r="N78" s="202"/>
      <c r="O78" s="202"/>
      <c r="P78" s="202"/>
      <c r="Q78" s="202"/>
      <c r="R78" s="202"/>
      <c r="S78" s="202"/>
      <c r="T78" s="202"/>
      <c r="U78" s="202"/>
      <c r="V78" s="202"/>
      <c r="W78" s="203"/>
      <c r="X78" s="201" t="s">
        <v>140</v>
      </c>
      <c r="Y78" s="202"/>
      <c r="Z78" s="203"/>
      <c r="AD78" s="113"/>
    </row>
    <row r="79" spans="1:30" s="28" customFormat="1" ht="344.25" customHeight="1" x14ac:dyDescent="0.2">
      <c r="B79" s="175" t="s">
        <v>142</v>
      </c>
      <c r="C79" s="175"/>
      <c r="D79" s="175"/>
      <c r="E79" s="175"/>
      <c r="F79" s="205" t="s">
        <v>76</v>
      </c>
      <c r="G79" s="206"/>
      <c r="H79" s="209" t="s">
        <v>199</v>
      </c>
      <c r="I79" s="210"/>
      <c r="J79" s="210"/>
      <c r="K79" s="210"/>
      <c r="L79" s="210"/>
      <c r="M79" s="210"/>
      <c r="N79" s="210"/>
      <c r="O79" s="210"/>
      <c r="P79" s="210"/>
      <c r="Q79" s="210"/>
      <c r="R79" s="210"/>
      <c r="S79" s="210"/>
      <c r="T79" s="210"/>
      <c r="U79" s="210"/>
      <c r="V79" s="210"/>
      <c r="W79" s="211"/>
      <c r="X79" s="204" t="s">
        <v>190</v>
      </c>
      <c r="Y79" s="175"/>
      <c r="Z79" s="175"/>
      <c r="AD79" s="114"/>
    </row>
    <row r="80" spans="1:30" s="28" customFormat="1" ht="21" customHeight="1" x14ac:dyDescent="0.2">
      <c r="B80" s="176"/>
      <c r="C80" s="176"/>
      <c r="D80" s="176"/>
      <c r="E80" s="176"/>
      <c r="F80" s="167" t="s">
        <v>75</v>
      </c>
      <c r="G80" s="168"/>
      <c r="H80" s="169" t="s">
        <v>191</v>
      </c>
      <c r="I80" s="170"/>
      <c r="J80" s="170"/>
      <c r="K80" s="170"/>
      <c r="L80" s="170"/>
      <c r="M80" s="170"/>
      <c r="N80" s="170"/>
      <c r="O80" s="170"/>
      <c r="P80" s="170"/>
      <c r="Q80" s="170"/>
      <c r="R80" s="170"/>
      <c r="S80" s="170"/>
      <c r="T80" s="170"/>
      <c r="U80" s="170"/>
      <c r="V80" s="170"/>
      <c r="W80" s="171"/>
      <c r="X80" s="220" t="s">
        <v>194</v>
      </c>
      <c r="Y80" s="221"/>
      <c r="Z80" s="222"/>
      <c r="AD80" s="114"/>
    </row>
    <row r="81" spans="1:30" ht="21" customHeight="1" x14ac:dyDescent="0.2">
      <c r="B81" s="176"/>
      <c r="C81" s="176"/>
      <c r="D81" s="176"/>
      <c r="E81" s="176"/>
      <c r="F81" s="167" t="s">
        <v>74</v>
      </c>
      <c r="G81" s="168"/>
      <c r="H81" s="169" t="s">
        <v>192</v>
      </c>
      <c r="I81" s="170"/>
      <c r="J81" s="170"/>
      <c r="K81" s="170"/>
      <c r="L81" s="170"/>
      <c r="M81" s="170"/>
      <c r="N81" s="170"/>
      <c r="O81" s="170"/>
      <c r="P81" s="170"/>
      <c r="Q81" s="170"/>
      <c r="R81" s="170"/>
      <c r="S81" s="170"/>
      <c r="T81" s="170"/>
      <c r="U81" s="170"/>
      <c r="V81" s="170"/>
      <c r="W81" s="171"/>
      <c r="X81" s="167" t="s">
        <v>195</v>
      </c>
      <c r="Y81" s="213"/>
      <c r="Z81" s="168"/>
      <c r="AD81" s="113"/>
    </row>
    <row r="82" spans="1:30" ht="21" customHeight="1" x14ac:dyDescent="0.2">
      <c r="B82" s="177"/>
      <c r="C82" s="177"/>
      <c r="D82" s="177"/>
      <c r="E82" s="177"/>
      <c r="F82" s="167" t="s">
        <v>73</v>
      </c>
      <c r="G82" s="168"/>
      <c r="H82" s="169" t="s">
        <v>193</v>
      </c>
      <c r="I82" s="170"/>
      <c r="J82" s="170"/>
      <c r="K82" s="170"/>
      <c r="L82" s="170"/>
      <c r="M82" s="170"/>
      <c r="N82" s="170"/>
      <c r="O82" s="170"/>
      <c r="P82" s="170"/>
      <c r="Q82" s="170"/>
      <c r="R82" s="170"/>
      <c r="S82" s="170"/>
      <c r="T82" s="170"/>
      <c r="U82" s="170"/>
      <c r="V82" s="170"/>
      <c r="W82" s="171"/>
      <c r="X82" s="167" t="s">
        <v>196</v>
      </c>
      <c r="Y82" s="213"/>
      <c r="Z82" s="168"/>
      <c r="AD82" s="113"/>
    </row>
    <row r="83" spans="1:30" ht="30" customHeight="1" x14ac:dyDescent="0.2">
      <c r="B83" s="167" t="s">
        <v>143</v>
      </c>
      <c r="C83" s="213"/>
      <c r="D83" s="213"/>
      <c r="E83" s="168"/>
      <c r="F83" s="167" t="s">
        <v>141</v>
      </c>
      <c r="G83" s="168"/>
      <c r="H83" s="169" t="s">
        <v>197</v>
      </c>
      <c r="I83" s="170"/>
      <c r="J83" s="170"/>
      <c r="K83" s="170"/>
      <c r="L83" s="170"/>
      <c r="M83" s="170"/>
      <c r="N83" s="170"/>
      <c r="O83" s="170"/>
      <c r="P83" s="170"/>
      <c r="Q83" s="170"/>
      <c r="R83" s="170"/>
      <c r="S83" s="170"/>
      <c r="T83" s="170"/>
      <c r="U83" s="170"/>
      <c r="V83" s="170"/>
      <c r="W83" s="41"/>
      <c r="X83" s="167" t="s">
        <v>198</v>
      </c>
      <c r="Y83" s="213"/>
      <c r="Z83" s="168"/>
      <c r="AD83" s="113"/>
    </row>
    <row r="84" spans="1:30" s="29" customFormat="1" ht="3.75" customHeight="1" x14ac:dyDescent="0.2">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D84" s="115"/>
    </row>
    <row r="85" spans="1:30" ht="21" customHeight="1" x14ac:dyDescent="0.2">
      <c r="B85" s="186" t="s">
        <v>173</v>
      </c>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D85" s="113"/>
    </row>
    <row r="86" spans="1:30" ht="3.75" customHeight="1" x14ac:dyDescent="0.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D86" s="113"/>
    </row>
    <row r="87" spans="1:30" ht="18" customHeight="1" x14ac:dyDescent="0.2">
      <c r="B87" s="309" t="s">
        <v>144</v>
      </c>
      <c r="C87" s="228"/>
      <c r="D87" s="228"/>
      <c r="E87" s="228"/>
      <c r="F87" s="228"/>
      <c r="G87" s="228"/>
      <c r="H87" s="310"/>
      <c r="I87" s="223" t="s">
        <v>145</v>
      </c>
      <c r="J87" s="224"/>
      <c r="K87" s="227" t="s">
        <v>146</v>
      </c>
      <c r="L87" s="228"/>
      <c r="M87" s="228"/>
      <c r="N87" s="228"/>
      <c r="O87" s="228"/>
      <c r="P87" s="224"/>
      <c r="Q87" s="217" t="s">
        <v>200</v>
      </c>
      <c r="R87" s="218"/>
      <c r="S87" s="218"/>
      <c r="T87" s="218"/>
      <c r="U87" s="218"/>
      <c r="V87" s="218"/>
      <c r="W87" s="218"/>
      <c r="X87" s="218"/>
      <c r="Y87" s="218"/>
      <c r="Z87" s="219"/>
      <c r="AD87" s="113"/>
    </row>
    <row r="88" spans="1:30" ht="18" customHeight="1" x14ac:dyDescent="0.2">
      <c r="B88" s="311"/>
      <c r="C88" s="312"/>
      <c r="D88" s="312"/>
      <c r="E88" s="312"/>
      <c r="F88" s="312"/>
      <c r="G88" s="312"/>
      <c r="H88" s="313"/>
      <c r="I88" s="225"/>
      <c r="J88" s="226"/>
      <c r="K88" s="116" t="s">
        <v>147</v>
      </c>
      <c r="L88" s="117" t="s">
        <v>148</v>
      </c>
      <c r="M88" s="118" t="s">
        <v>149</v>
      </c>
      <c r="N88" s="118" t="s">
        <v>150</v>
      </c>
      <c r="O88" s="118" t="s">
        <v>171</v>
      </c>
      <c r="P88" s="119" t="s">
        <v>151</v>
      </c>
      <c r="Q88" s="314" t="s">
        <v>174</v>
      </c>
      <c r="R88" s="315"/>
      <c r="S88" s="315"/>
      <c r="T88" s="315"/>
      <c r="U88" s="315"/>
      <c r="V88" s="315"/>
      <c r="W88" s="316"/>
      <c r="X88" s="120" t="s">
        <v>175</v>
      </c>
      <c r="Y88" s="120" t="s">
        <v>149</v>
      </c>
      <c r="Z88" s="120" t="s">
        <v>147</v>
      </c>
      <c r="AD88" s="113"/>
    </row>
    <row r="89" spans="1:30" ht="21" customHeight="1" x14ac:dyDescent="0.2">
      <c r="B89" s="183" t="s">
        <v>113</v>
      </c>
      <c r="C89" s="184"/>
      <c r="D89" s="184"/>
      <c r="E89" s="184"/>
      <c r="F89" s="184"/>
      <c r="G89" s="184"/>
      <c r="H89" s="185"/>
      <c r="I89" s="181">
        <v>30</v>
      </c>
      <c r="J89" s="182"/>
      <c r="K89" s="52"/>
      <c r="L89" s="35">
        <v>3</v>
      </c>
      <c r="M89" s="35"/>
      <c r="N89" s="35">
        <v>3</v>
      </c>
      <c r="O89" s="35">
        <v>3</v>
      </c>
      <c r="P89" s="35"/>
      <c r="Q89" s="183" t="s">
        <v>259</v>
      </c>
      <c r="R89" s="184"/>
      <c r="S89" s="184"/>
      <c r="T89" s="184"/>
      <c r="U89" s="184"/>
      <c r="V89" s="184"/>
      <c r="W89" s="185"/>
      <c r="X89" s="54"/>
      <c r="Y89" s="54" t="s">
        <v>324</v>
      </c>
      <c r="Z89" s="54" t="s">
        <v>324</v>
      </c>
      <c r="AD89" s="113"/>
    </row>
    <row r="90" spans="1:30" ht="21" customHeight="1" x14ac:dyDescent="0.2">
      <c r="B90" s="183" t="s">
        <v>19</v>
      </c>
      <c r="C90" s="184"/>
      <c r="D90" s="184"/>
      <c r="E90" s="184"/>
      <c r="F90" s="184"/>
      <c r="G90" s="184"/>
      <c r="H90" s="185"/>
      <c r="I90" s="181">
        <v>40</v>
      </c>
      <c r="J90" s="182"/>
      <c r="K90" s="52">
        <v>4</v>
      </c>
      <c r="L90" s="35"/>
      <c r="M90" s="35">
        <v>4</v>
      </c>
      <c r="N90" s="35"/>
      <c r="O90" s="35">
        <v>4</v>
      </c>
      <c r="P90" s="35"/>
      <c r="Q90" s="183" t="s">
        <v>107</v>
      </c>
      <c r="R90" s="184"/>
      <c r="S90" s="184"/>
      <c r="T90" s="184"/>
      <c r="U90" s="184"/>
      <c r="V90" s="184"/>
      <c r="W90" s="185"/>
      <c r="X90" s="54" t="s">
        <v>324</v>
      </c>
      <c r="Y90" s="54" t="s">
        <v>324</v>
      </c>
      <c r="Z90" s="54"/>
      <c r="AD90" s="113"/>
    </row>
    <row r="91" spans="1:30" ht="21" customHeight="1" x14ac:dyDescent="0.2">
      <c r="B91" s="183" t="s">
        <v>376</v>
      </c>
      <c r="C91" s="184"/>
      <c r="D91" s="184"/>
      <c r="E91" s="184"/>
      <c r="F91" s="184"/>
      <c r="G91" s="184"/>
      <c r="H91" s="185"/>
      <c r="I91" s="181">
        <v>30</v>
      </c>
      <c r="J91" s="182"/>
      <c r="K91" s="52"/>
      <c r="L91" s="35"/>
      <c r="M91" s="35">
        <v>3</v>
      </c>
      <c r="N91" s="35"/>
      <c r="O91" s="35">
        <v>3</v>
      </c>
      <c r="P91" s="35">
        <v>3</v>
      </c>
      <c r="Q91" s="183" t="s">
        <v>107</v>
      </c>
      <c r="R91" s="184"/>
      <c r="S91" s="184"/>
      <c r="T91" s="184"/>
      <c r="U91" s="184"/>
      <c r="V91" s="184"/>
      <c r="W91" s="185"/>
      <c r="X91" s="54" t="s">
        <v>324</v>
      </c>
      <c r="Y91" s="54"/>
      <c r="Z91" s="54" t="s">
        <v>324</v>
      </c>
      <c r="AD91" s="113"/>
    </row>
    <row r="92" spans="1:30" ht="21" customHeight="1" x14ac:dyDescent="0.2">
      <c r="B92" s="212" t="s">
        <v>166</v>
      </c>
      <c r="C92" s="213"/>
      <c r="D92" s="213"/>
      <c r="E92" s="213"/>
      <c r="F92" s="213"/>
      <c r="G92" s="213"/>
      <c r="H92" s="214"/>
      <c r="I92" s="215">
        <f>SUM(I89:J91)</f>
        <v>100</v>
      </c>
      <c r="J92" s="216"/>
      <c r="K92" s="34">
        <f t="shared" ref="K92:P92" si="0">SUM(K89:K91)</f>
        <v>4</v>
      </c>
      <c r="L92" s="34">
        <f t="shared" si="0"/>
        <v>3</v>
      </c>
      <c r="M92" s="34">
        <f t="shared" si="0"/>
        <v>7</v>
      </c>
      <c r="N92" s="34">
        <f t="shared" si="0"/>
        <v>3</v>
      </c>
      <c r="O92" s="34">
        <f t="shared" si="0"/>
        <v>10</v>
      </c>
      <c r="P92" s="34">
        <f t="shared" si="0"/>
        <v>3</v>
      </c>
      <c r="Q92" s="37"/>
      <c r="R92" s="38"/>
      <c r="S92" s="38"/>
      <c r="T92" s="38"/>
      <c r="U92" s="38"/>
      <c r="V92" s="38"/>
      <c r="W92" s="39"/>
      <c r="X92" s="54"/>
      <c r="Y92" s="54"/>
      <c r="Z92" s="54"/>
      <c r="AD92" s="113"/>
    </row>
    <row r="93" spans="1:30" ht="5.25" customHeight="1" x14ac:dyDescent="0.2">
      <c r="A93" s="29"/>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29"/>
      <c r="AD93" s="113"/>
    </row>
    <row r="94" spans="1:30" ht="21" customHeight="1" x14ac:dyDescent="0.2">
      <c r="B94" s="200" t="s">
        <v>188</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D94" s="113"/>
    </row>
    <row r="95" spans="1:30" s="28" customFormat="1" ht="5.25" customHeight="1" x14ac:dyDescent="0.2">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D95" s="114"/>
    </row>
    <row r="96" spans="1:30" s="28" customFormat="1" ht="24.75" customHeight="1" x14ac:dyDescent="0.2">
      <c r="A96" s="121"/>
      <c r="C96" s="188" t="s">
        <v>152</v>
      </c>
      <c r="D96" s="188"/>
      <c r="E96" s="188"/>
      <c r="F96" s="188"/>
      <c r="G96" s="192">
        <f>M13</f>
        <v>0</v>
      </c>
      <c r="H96" s="193"/>
      <c r="I96" s="193"/>
      <c r="J96" s="193"/>
      <c r="K96" s="194" t="s">
        <v>177</v>
      </c>
      <c r="L96" s="195"/>
      <c r="M96" s="195"/>
      <c r="N96" s="196"/>
      <c r="O96" s="189"/>
      <c r="P96" s="190"/>
      <c r="Q96" s="197"/>
      <c r="R96" s="198" t="s">
        <v>176</v>
      </c>
      <c r="S96" s="195"/>
      <c r="T96" s="195"/>
      <c r="U96" s="199"/>
      <c r="V96" s="189"/>
      <c r="W96" s="190"/>
      <c r="X96" s="191"/>
      <c r="Y96" s="122"/>
      <c r="Z96" s="122"/>
      <c r="AD96" s="114"/>
    </row>
    <row r="97" spans="1:30" s="28" customFormat="1" ht="24.75" customHeight="1" x14ac:dyDescent="0.2">
      <c r="A97" s="121"/>
      <c r="C97" s="180" t="s">
        <v>152</v>
      </c>
      <c r="D97" s="180"/>
      <c r="E97" s="180"/>
      <c r="F97" s="180"/>
      <c r="G97" s="192">
        <f>O13</f>
        <v>0</v>
      </c>
      <c r="H97" s="193"/>
      <c r="I97" s="193"/>
      <c r="J97" s="193"/>
      <c r="K97" s="194" t="s">
        <v>177</v>
      </c>
      <c r="L97" s="195"/>
      <c r="M97" s="195"/>
      <c r="N97" s="196"/>
      <c r="O97" s="189"/>
      <c r="P97" s="190"/>
      <c r="Q97" s="197"/>
      <c r="R97" s="198" t="s">
        <v>176</v>
      </c>
      <c r="S97" s="195"/>
      <c r="T97" s="195"/>
      <c r="U97" s="199"/>
      <c r="V97" s="189"/>
      <c r="W97" s="190"/>
      <c r="X97" s="191"/>
      <c r="Y97" s="122"/>
      <c r="Z97" s="122"/>
      <c r="AD97" s="114"/>
    </row>
    <row r="98" spans="1:30" s="28" customFormat="1" ht="24.75" customHeight="1" x14ac:dyDescent="0.2">
      <c r="A98" s="121"/>
      <c r="C98" s="180" t="s">
        <v>152</v>
      </c>
      <c r="D98" s="180"/>
      <c r="E98" s="180"/>
      <c r="F98" s="180"/>
      <c r="G98" s="192">
        <f>Q13</f>
        <v>0</v>
      </c>
      <c r="H98" s="193"/>
      <c r="I98" s="193"/>
      <c r="J98" s="193"/>
      <c r="K98" s="194" t="s">
        <v>177</v>
      </c>
      <c r="L98" s="195"/>
      <c r="M98" s="195"/>
      <c r="N98" s="196"/>
      <c r="O98" s="189"/>
      <c r="P98" s="190"/>
      <c r="Q98" s="197"/>
      <c r="R98" s="198" t="s">
        <v>176</v>
      </c>
      <c r="S98" s="195"/>
      <c r="T98" s="195"/>
      <c r="U98" s="199"/>
      <c r="V98" s="189"/>
      <c r="W98" s="190"/>
      <c r="X98" s="191"/>
      <c r="Y98" s="122"/>
      <c r="Z98" s="122"/>
      <c r="AD98" s="114"/>
    </row>
    <row r="99" spans="1:30" s="28" customFormat="1" ht="24.75" customHeight="1" x14ac:dyDescent="0.2">
      <c r="A99" s="121"/>
      <c r="C99" s="306" t="s">
        <v>152</v>
      </c>
      <c r="D99" s="306"/>
      <c r="E99" s="306"/>
      <c r="F99" s="306"/>
      <c r="G99" s="307">
        <f>S13</f>
        <v>0</v>
      </c>
      <c r="H99" s="308"/>
      <c r="I99" s="308"/>
      <c r="J99" s="308"/>
      <c r="K99" s="249" t="s">
        <v>177</v>
      </c>
      <c r="L99" s="247"/>
      <c r="M99" s="247"/>
      <c r="N99" s="250"/>
      <c r="O99" s="232"/>
      <c r="P99" s="233"/>
      <c r="Q99" s="245"/>
      <c r="R99" s="246" t="s">
        <v>176</v>
      </c>
      <c r="S99" s="247"/>
      <c r="T99" s="247"/>
      <c r="U99" s="248"/>
      <c r="V99" s="232"/>
      <c r="W99" s="233"/>
      <c r="X99" s="234"/>
      <c r="Y99" s="122"/>
      <c r="Z99" s="122"/>
      <c r="AD99" s="114"/>
    </row>
    <row r="100" spans="1:30" s="28" customFormat="1" ht="6.75" customHeight="1" x14ac:dyDescent="0.2">
      <c r="A100" s="121"/>
      <c r="C100" s="123"/>
      <c r="D100" s="123"/>
      <c r="E100" s="123"/>
      <c r="F100" s="123"/>
      <c r="G100" s="143"/>
      <c r="H100" s="143"/>
      <c r="I100" s="143"/>
      <c r="J100" s="143"/>
      <c r="K100" s="89"/>
      <c r="L100" s="89"/>
      <c r="M100" s="89"/>
      <c r="N100" s="89"/>
      <c r="O100" s="143"/>
      <c r="P100" s="143"/>
      <c r="Q100" s="143"/>
      <c r="R100" s="89"/>
      <c r="S100" s="89"/>
      <c r="T100" s="89"/>
      <c r="U100" s="89"/>
      <c r="V100" s="143"/>
      <c r="W100" s="143"/>
      <c r="X100" s="143"/>
      <c r="Y100" s="122"/>
      <c r="Z100" s="122"/>
      <c r="AD100" s="114"/>
    </row>
    <row r="101" spans="1:30" s="28" customFormat="1" ht="21" customHeight="1" x14ac:dyDescent="0.2">
      <c r="A101" s="122"/>
      <c r="C101" s="236" t="s">
        <v>153</v>
      </c>
      <c r="D101" s="236"/>
      <c r="E101" s="236"/>
      <c r="F101" s="236"/>
      <c r="G101" s="124">
        <v>1</v>
      </c>
      <c r="H101" s="124">
        <v>2</v>
      </c>
      <c r="I101" s="124">
        <v>3</v>
      </c>
      <c r="J101" s="124">
        <v>4</v>
      </c>
      <c r="K101" s="124">
        <v>5</v>
      </c>
      <c r="L101" s="124">
        <v>6</v>
      </c>
      <c r="M101" s="124">
        <v>7</v>
      </c>
      <c r="N101" s="124">
        <v>8</v>
      </c>
      <c r="O101" s="124">
        <v>9</v>
      </c>
      <c r="P101" s="124">
        <v>10</v>
      </c>
      <c r="Q101" s="124">
        <v>11</v>
      </c>
      <c r="R101" s="124">
        <v>12</v>
      </c>
      <c r="S101" s="124">
        <v>13</v>
      </c>
      <c r="T101" s="124">
        <v>14</v>
      </c>
      <c r="U101" s="124">
        <v>15</v>
      </c>
      <c r="V101" s="124">
        <v>16</v>
      </c>
      <c r="W101" s="124">
        <v>17</v>
      </c>
      <c r="X101" s="124">
        <v>18</v>
      </c>
      <c r="Y101" s="125"/>
      <c r="Z101" s="125"/>
      <c r="AD101" s="114"/>
    </row>
    <row r="102" spans="1:30" s="28" customFormat="1" ht="21" customHeight="1" x14ac:dyDescent="0.2">
      <c r="A102" s="122"/>
      <c r="C102" s="237" t="s">
        <v>154</v>
      </c>
      <c r="D102" s="237"/>
      <c r="E102" s="237"/>
      <c r="F102" s="237"/>
      <c r="G102" s="71"/>
      <c r="H102" s="71"/>
      <c r="I102" s="71"/>
      <c r="J102" s="71"/>
      <c r="K102" s="71"/>
      <c r="L102" s="71"/>
      <c r="M102" s="71"/>
      <c r="N102" s="71"/>
      <c r="O102" s="71"/>
      <c r="P102" s="71"/>
      <c r="Q102" s="71"/>
      <c r="R102" s="71"/>
      <c r="S102" s="71"/>
      <c r="T102" s="71"/>
      <c r="U102" s="71"/>
      <c r="V102" s="71"/>
      <c r="W102" s="71"/>
      <c r="X102" s="71"/>
      <c r="Y102" s="122"/>
      <c r="Z102" s="122"/>
      <c r="AD102" s="114"/>
    </row>
    <row r="103" spans="1:30" s="28" customFormat="1" ht="21.75" customHeight="1" x14ac:dyDescent="0.2">
      <c r="C103" s="238" t="s">
        <v>155</v>
      </c>
      <c r="D103" s="239"/>
      <c r="E103" s="239"/>
      <c r="F103" s="240"/>
      <c r="G103" s="126"/>
      <c r="H103" s="126"/>
      <c r="I103" s="127"/>
      <c r="J103" s="127"/>
      <c r="K103" s="127"/>
      <c r="L103" s="128"/>
      <c r="M103" s="128"/>
      <c r="N103" s="128"/>
      <c r="O103" s="128"/>
      <c r="P103" s="127"/>
      <c r="Q103" s="127"/>
      <c r="R103" s="127"/>
      <c r="S103" s="129"/>
      <c r="T103" s="129"/>
      <c r="U103" s="129"/>
      <c r="V103" s="127"/>
      <c r="W103" s="127"/>
      <c r="X103" s="129"/>
      <c r="Y103" s="130"/>
      <c r="Z103" s="130"/>
    </row>
    <row r="104" spans="1:30" s="28" customFormat="1" ht="2.25" customHeight="1" x14ac:dyDescent="0.2">
      <c r="C104" s="123"/>
      <c r="D104" s="123"/>
      <c r="E104" s="123"/>
      <c r="F104" s="123"/>
      <c r="G104" s="122"/>
      <c r="H104" s="122"/>
      <c r="I104" s="121"/>
      <c r="J104" s="121"/>
      <c r="K104" s="121"/>
      <c r="L104" s="30"/>
      <c r="M104" s="30"/>
      <c r="N104" s="30"/>
      <c r="O104" s="30"/>
      <c r="P104" s="121"/>
      <c r="Q104" s="121"/>
      <c r="R104" s="121"/>
      <c r="S104" s="130"/>
      <c r="T104" s="130"/>
      <c r="U104" s="130"/>
      <c r="V104" s="121"/>
      <c r="W104" s="121"/>
      <c r="X104" s="130"/>
      <c r="Y104" s="130"/>
      <c r="Z104" s="130"/>
    </row>
    <row r="105" spans="1:30" s="28" customFormat="1" ht="13.5" customHeight="1" x14ac:dyDescent="0.2">
      <c r="C105" s="123"/>
      <c r="D105" s="13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30"/>
      <c r="Z105" s="130"/>
    </row>
    <row r="106" spans="1:30" s="28" customFormat="1" ht="13.5" customHeight="1" x14ac:dyDescent="0.2">
      <c r="C106" s="123"/>
      <c r="D106" s="13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30"/>
      <c r="Z106" s="130"/>
    </row>
    <row r="107" spans="1:30" s="28" customFormat="1" ht="13.5" customHeight="1" x14ac:dyDescent="0.2">
      <c r="C107" s="123"/>
      <c r="D107" s="130" t="s">
        <v>159</v>
      </c>
      <c r="E107" s="235" t="s">
        <v>256</v>
      </c>
      <c r="F107" s="235"/>
      <c r="G107" s="235"/>
      <c r="H107" s="235"/>
      <c r="I107" s="235"/>
      <c r="J107" s="235"/>
      <c r="K107" s="235"/>
      <c r="L107" s="235"/>
      <c r="M107" s="235"/>
      <c r="N107" s="235"/>
      <c r="O107" s="235"/>
      <c r="P107" s="235"/>
      <c r="Q107" s="235"/>
      <c r="R107" s="235"/>
      <c r="S107" s="235"/>
      <c r="T107" s="235"/>
      <c r="U107" s="235"/>
      <c r="V107" s="235"/>
      <c r="W107" s="235"/>
      <c r="X107" s="235"/>
      <c r="Y107" s="130"/>
      <c r="Z107" s="130"/>
    </row>
    <row r="108" spans="1:30" s="28" customFormat="1" ht="13.5" customHeight="1" x14ac:dyDescent="0.2">
      <c r="C108" s="123"/>
      <c r="D108" s="13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30"/>
      <c r="Z108" s="130"/>
    </row>
    <row r="109" spans="1:30" s="28" customFormat="1" ht="2.25" customHeight="1" x14ac:dyDescent="0.2">
      <c r="C109" s="123"/>
      <c r="D109" s="123"/>
      <c r="E109" s="123"/>
      <c r="F109" s="123"/>
      <c r="G109" s="123"/>
      <c r="H109" s="123"/>
      <c r="I109" s="123"/>
      <c r="J109" s="121"/>
      <c r="K109" s="121"/>
      <c r="L109" s="30"/>
      <c r="M109" s="30"/>
      <c r="N109" s="30"/>
      <c r="O109" s="30"/>
      <c r="P109" s="121"/>
      <c r="Q109" s="121"/>
      <c r="R109" s="121"/>
      <c r="S109" s="130"/>
      <c r="T109" s="130"/>
      <c r="U109" s="130"/>
      <c r="V109" s="121"/>
      <c r="W109" s="121"/>
      <c r="X109" s="130"/>
      <c r="Y109" s="130"/>
      <c r="Z109" s="130"/>
    </row>
    <row r="110" spans="1:30" s="28" customFormat="1" ht="6.75" customHeight="1" x14ac:dyDescent="0.2">
      <c r="B110" s="122"/>
      <c r="C110" s="122"/>
      <c r="D110" s="122"/>
      <c r="E110" s="122"/>
      <c r="F110" s="122"/>
      <c r="G110" s="122"/>
      <c r="H110" s="122"/>
      <c r="I110" s="122"/>
      <c r="J110" s="122"/>
      <c r="K110" s="122"/>
      <c r="L110" s="122"/>
      <c r="M110" s="122"/>
      <c r="N110" s="122"/>
      <c r="O110" s="122"/>
      <c r="P110" s="125"/>
      <c r="Q110" s="125"/>
      <c r="R110" s="125"/>
      <c r="S110" s="125"/>
      <c r="T110" s="125"/>
      <c r="U110" s="125"/>
      <c r="V110" s="125"/>
      <c r="W110" s="125"/>
      <c r="X110" s="125"/>
      <c r="Y110" s="125"/>
      <c r="Z110" s="125"/>
    </row>
    <row r="111" spans="1:30" ht="3" customHeight="1" outlineLevel="1" x14ac:dyDescent="0.2">
      <c r="B111" s="132"/>
      <c r="C111" s="132"/>
      <c r="D111" s="132"/>
      <c r="E111" s="132"/>
      <c r="F111" s="132"/>
      <c r="G111" s="22"/>
      <c r="H111" s="23"/>
      <c r="I111" s="23"/>
      <c r="J111" s="23"/>
      <c r="K111" s="23"/>
      <c r="L111" s="23"/>
      <c r="M111" s="23"/>
      <c r="N111" s="23"/>
      <c r="O111" s="23"/>
      <c r="P111" s="23"/>
      <c r="Q111" s="23"/>
      <c r="R111" s="23"/>
      <c r="S111" s="23"/>
      <c r="T111" s="23"/>
      <c r="U111" s="23"/>
      <c r="V111" s="23"/>
      <c r="W111" s="23"/>
      <c r="X111" s="23"/>
      <c r="Y111" s="23"/>
      <c r="Z111" s="23"/>
    </row>
    <row r="112" spans="1:30" s="89" customFormat="1" ht="21" customHeight="1" thickBot="1" x14ac:dyDescent="0.25">
      <c r="A112" s="11"/>
      <c r="B112" s="300" t="s">
        <v>189</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2"/>
      <c r="AA112" s="108"/>
    </row>
    <row r="113" spans="1:27" s="89" customFormat="1" ht="2.25" customHeight="1" thickTop="1" x14ac:dyDescent="0.2">
      <c r="A113" s="1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07"/>
    </row>
    <row r="114" spans="1:27" s="89" customFormat="1" ht="27" customHeight="1" x14ac:dyDescent="0.2">
      <c r="A114" s="11"/>
      <c r="B114" s="133">
        <v>1</v>
      </c>
      <c r="C114" s="377" t="str">
        <f>+'F-AC-13 T4'!C114:Z114</f>
        <v>Beer, F. P. And Johnston, E. R. Mecánica Vectorial par Ingenieros: Estática. McGraw- Hill.</v>
      </c>
      <c r="D114" s="378"/>
      <c r="E114" s="378"/>
      <c r="F114" s="378"/>
      <c r="G114" s="378"/>
      <c r="H114" s="378"/>
      <c r="I114" s="378"/>
      <c r="J114" s="378"/>
      <c r="K114" s="378"/>
      <c r="L114" s="378"/>
      <c r="M114" s="378"/>
      <c r="N114" s="378"/>
      <c r="O114" s="378"/>
      <c r="P114" s="378"/>
      <c r="Q114" s="378"/>
      <c r="R114" s="378"/>
      <c r="S114" s="378"/>
      <c r="T114" s="378"/>
      <c r="U114" s="378"/>
      <c r="V114" s="378"/>
      <c r="W114" s="378"/>
      <c r="X114" s="378"/>
      <c r="Y114" s="378"/>
      <c r="Z114" s="378"/>
      <c r="AA114" s="107"/>
    </row>
    <row r="115" spans="1:27" s="89" customFormat="1" ht="27" customHeight="1" x14ac:dyDescent="0.2">
      <c r="A115" s="11"/>
      <c r="B115" s="134">
        <v>2</v>
      </c>
      <c r="C115" s="379" t="str">
        <f>+'F-AC-13 T4'!C115:Z115</f>
        <v>Hibbeler, R. C. Mecánica para ingenieros: Estática. C.E.C.S.A.</v>
      </c>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c r="AA115" s="107"/>
    </row>
    <row r="116" spans="1:27" ht="27" customHeight="1" x14ac:dyDescent="0.2">
      <c r="B116" s="134">
        <v>3</v>
      </c>
      <c r="C116" s="379" t="str">
        <f>+'F-AC-13 T4'!C116:Z116</f>
        <v>Meriam, J. L. And Kraige, L. G. Ingeniería Mecánica: Estática. John Wiley &amp; Sons.</v>
      </c>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spans="1:27" ht="27" customHeight="1" x14ac:dyDescent="0.2">
      <c r="B117" s="134">
        <v>4</v>
      </c>
      <c r="C117" s="379" t="str">
        <f>+'F-AC-13 T4'!C117:Z117</f>
        <v>Huang, T. C. Mecánica para Ingenieros: Estática. Representaciones y Servicios de Ingeniería.</v>
      </c>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spans="1:27" ht="27" customHeight="1" x14ac:dyDescent="0.2">
      <c r="B118" s="134">
        <v>5</v>
      </c>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spans="1:27" ht="15.75" customHeight="1" x14ac:dyDescent="0.2">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7" ht="19.5" customHeight="1" x14ac:dyDescent="0.2">
      <c r="B120" s="143"/>
      <c r="C120" s="143"/>
      <c r="D120" s="143"/>
      <c r="E120" s="143"/>
      <c r="F120" s="143"/>
      <c r="G120" s="143"/>
      <c r="H120" s="143"/>
      <c r="I120" s="143"/>
      <c r="J120" s="143"/>
      <c r="K120" s="229" t="s">
        <v>134</v>
      </c>
      <c r="L120" s="229"/>
      <c r="M120" s="229"/>
      <c r="N120" s="229"/>
      <c r="O120" s="229"/>
      <c r="P120" s="229"/>
      <c r="Q120" s="229"/>
      <c r="R120" s="229"/>
      <c r="S120" s="229"/>
      <c r="T120" s="143"/>
      <c r="U120" s="143"/>
      <c r="V120" s="143"/>
      <c r="W120" s="143"/>
      <c r="X120" s="143"/>
      <c r="Y120" s="143"/>
      <c r="Z120" s="143"/>
    </row>
    <row r="121" spans="1:27" ht="19.5" customHeight="1" x14ac:dyDescent="0.2">
      <c r="B121" s="143"/>
      <c r="C121" s="143"/>
      <c r="D121" s="143"/>
      <c r="E121" s="143"/>
      <c r="F121" s="143"/>
      <c r="G121" s="143"/>
      <c r="H121" s="143"/>
      <c r="I121" s="143"/>
      <c r="J121" s="143"/>
      <c r="K121" s="231" t="s">
        <v>79</v>
      </c>
      <c r="L121" s="231"/>
      <c r="M121" s="231"/>
      <c r="N121" s="231"/>
      <c r="O121" s="231"/>
      <c r="P121" s="231"/>
      <c r="Q121" s="231"/>
      <c r="R121" s="231"/>
      <c r="S121" s="231"/>
      <c r="T121" s="143"/>
      <c r="U121" s="143"/>
      <c r="V121" s="143"/>
      <c r="W121" s="143"/>
      <c r="X121" s="143"/>
      <c r="Y121" s="143"/>
      <c r="Z121" s="143"/>
    </row>
    <row r="122" spans="1:27" ht="19.5" customHeight="1" x14ac:dyDescent="0.2">
      <c r="B122" s="143"/>
      <c r="C122" s="143"/>
      <c r="D122" s="143"/>
      <c r="E122" s="143"/>
      <c r="F122" s="143"/>
      <c r="G122" s="143"/>
      <c r="H122" s="143"/>
      <c r="I122" s="143"/>
      <c r="J122" s="143"/>
      <c r="K122" s="231"/>
      <c r="L122" s="231"/>
      <c r="M122" s="231"/>
      <c r="N122" s="231"/>
      <c r="O122" s="231"/>
      <c r="P122" s="231"/>
      <c r="Q122" s="231"/>
      <c r="R122" s="231"/>
      <c r="S122" s="231"/>
      <c r="T122" s="143"/>
      <c r="U122" s="143"/>
      <c r="V122" s="143"/>
      <c r="W122" s="143"/>
      <c r="X122" s="143"/>
      <c r="Y122" s="143"/>
      <c r="Z122" s="143"/>
    </row>
    <row r="123" spans="1:27" ht="19.5" customHeight="1" x14ac:dyDescent="0.2">
      <c r="B123" s="143"/>
      <c r="C123" s="143"/>
      <c r="D123" s="143"/>
      <c r="E123" s="143"/>
      <c r="F123" s="143"/>
      <c r="G123" s="143"/>
      <c r="H123" s="143"/>
      <c r="I123" s="143"/>
      <c r="J123" s="143"/>
      <c r="K123" s="295">
        <f>E14</f>
        <v>0</v>
      </c>
      <c r="L123" s="295"/>
      <c r="M123" s="295"/>
      <c r="N123" s="295"/>
      <c r="O123" s="295"/>
      <c r="P123" s="295"/>
      <c r="Q123" s="295"/>
      <c r="R123" s="295"/>
      <c r="S123" s="295"/>
      <c r="T123" s="143"/>
      <c r="U123" s="143"/>
      <c r="V123" s="143"/>
      <c r="W123" s="143"/>
      <c r="X123" s="143"/>
      <c r="Y123" s="143"/>
      <c r="Z123" s="143"/>
    </row>
    <row r="124" spans="1:27" ht="19.5" customHeight="1" x14ac:dyDescent="0.2">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7" ht="18.75" customHeight="1" x14ac:dyDescent="0.2">
      <c r="B125" s="110"/>
      <c r="C125" s="229" t="s">
        <v>77</v>
      </c>
      <c r="D125" s="229"/>
      <c r="E125" s="229"/>
      <c r="F125" s="229"/>
      <c r="G125" s="229"/>
      <c r="H125" s="229"/>
      <c r="I125" s="229"/>
      <c r="J125" s="229"/>
      <c r="K125" s="229"/>
      <c r="L125" s="229"/>
      <c r="M125" s="135"/>
      <c r="N125" s="136"/>
      <c r="O125" s="110"/>
      <c r="P125" s="110"/>
      <c r="Q125" s="229" t="s">
        <v>78</v>
      </c>
      <c r="R125" s="229"/>
      <c r="S125" s="229"/>
      <c r="T125" s="229"/>
      <c r="U125" s="229"/>
      <c r="V125" s="229"/>
      <c r="W125" s="229"/>
      <c r="X125" s="229"/>
      <c r="Y125" s="229"/>
      <c r="Z125" s="229"/>
    </row>
    <row r="126" spans="1:27" x14ac:dyDescent="0.2">
      <c r="B126" s="110"/>
      <c r="C126" s="231" t="s">
        <v>79</v>
      </c>
      <c r="D126" s="231"/>
      <c r="E126" s="231"/>
      <c r="F126" s="231"/>
      <c r="G126" s="231"/>
      <c r="H126" s="231"/>
      <c r="I126" s="231"/>
      <c r="J126" s="231"/>
      <c r="K126" s="231"/>
      <c r="L126" s="231"/>
      <c r="M126" s="31"/>
      <c r="N126" s="136"/>
      <c r="O126" s="110"/>
      <c r="P126" s="110"/>
      <c r="Q126" s="231" t="s">
        <v>79</v>
      </c>
      <c r="R126" s="231"/>
      <c r="S126" s="231"/>
      <c r="T126" s="231"/>
      <c r="U126" s="231"/>
      <c r="V126" s="231"/>
      <c r="W126" s="231"/>
      <c r="X126" s="231"/>
      <c r="Y126" s="231"/>
      <c r="Z126" s="231"/>
    </row>
    <row r="127" spans="1:27" x14ac:dyDescent="0.2">
      <c r="B127" s="110"/>
      <c r="C127" s="231"/>
      <c r="D127" s="231"/>
      <c r="E127" s="231"/>
      <c r="F127" s="231"/>
      <c r="G127" s="231"/>
      <c r="H127" s="231"/>
      <c r="I127" s="231"/>
      <c r="J127" s="231"/>
      <c r="K127" s="231"/>
      <c r="L127" s="231"/>
      <c r="M127" s="31"/>
      <c r="N127" s="136"/>
      <c r="O127" s="110"/>
      <c r="P127" s="110"/>
      <c r="Q127" s="231"/>
      <c r="R127" s="231"/>
      <c r="S127" s="231"/>
      <c r="T127" s="231"/>
      <c r="U127" s="231"/>
      <c r="V127" s="231"/>
      <c r="W127" s="231"/>
      <c r="X127" s="231"/>
      <c r="Y127" s="231"/>
      <c r="Z127" s="231"/>
    </row>
    <row r="128" spans="1:27" ht="28.5" customHeight="1" x14ac:dyDescent="0.2">
      <c r="B128" s="110"/>
      <c r="C128" s="230" t="str">
        <f>+'F-AC-13 T4'!C128:L128</f>
        <v>PRESIDENTE DE GA. DE ESTRUCTURAS</v>
      </c>
      <c r="D128" s="230"/>
      <c r="E128" s="230"/>
      <c r="F128" s="230"/>
      <c r="G128" s="230"/>
      <c r="H128" s="230"/>
      <c r="I128" s="230"/>
      <c r="J128" s="230"/>
      <c r="K128" s="230"/>
      <c r="L128" s="230"/>
      <c r="M128" s="32"/>
      <c r="N128" s="137"/>
      <c r="O128" s="138"/>
      <c r="P128" s="138"/>
      <c r="Q128" s="230" t="s">
        <v>217</v>
      </c>
      <c r="R128" s="230"/>
      <c r="S128" s="230"/>
      <c r="T128" s="230"/>
      <c r="U128" s="230"/>
      <c r="V128" s="230"/>
      <c r="W128" s="230"/>
      <c r="X128" s="230"/>
      <c r="Y128" s="230"/>
      <c r="Z128" s="230"/>
    </row>
    <row r="129" spans="2:26" ht="15" customHeight="1" x14ac:dyDescent="0.2">
      <c r="B129" s="110"/>
      <c r="C129" s="295" t="str">
        <f>+'F-AC-13 T4'!C129:L129</f>
        <v>ING. FELIPE DE JESUS MANCILLA ARROLLO</v>
      </c>
      <c r="D129" s="295"/>
      <c r="E129" s="295"/>
      <c r="F129" s="295"/>
      <c r="G129" s="295"/>
      <c r="H129" s="295"/>
      <c r="I129" s="295"/>
      <c r="J129" s="295"/>
      <c r="K129" s="295"/>
      <c r="L129" s="295"/>
      <c r="M129" s="33"/>
      <c r="N129" s="136"/>
      <c r="O129" s="110"/>
      <c r="P129" s="110"/>
      <c r="Q129" s="299" t="s">
        <v>226</v>
      </c>
      <c r="R129" s="299"/>
      <c r="S129" s="299"/>
      <c r="T129" s="299"/>
      <c r="U129" s="299"/>
      <c r="V129" s="299"/>
      <c r="W129" s="299"/>
      <c r="X129" s="299"/>
      <c r="Y129" s="299"/>
      <c r="Z129" s="299"/>
    </row>
    <row r="130" spans="2:26" x14ac:dyDescent="0.2">
      <c r="B130" s="110"/>
      <c r="C130" s="110"/>
      <c r="D130" s="110"/>
      <c r="E130" s="110"/>
      <c r="F130" s="110"/>
      <c r="G130" s="110"/>
      <c r="H130" s="110"/>
      <c r="I130" s="110"/>
      <c r="J130" s="110"/>
      <c r="K130" s="110"/>
      <c r="L130" s="110"/>
      <c r="M130" s="136"/>
      <c r="N130" s="136"/>
      <c r="O130" s="110"/>
      <c r="P130" s="110"/>
      <c r="Q130" s="110"/>
      <c r="R130" s="110"/>
      <c r="S130" s="110"/>
      <c r="T130" s="110"/>
      <c r="V130" s="110"/>
      <c r="W130" s="110"/>
      <c r="X130" s="110"/>
      <c r="Y130" s="110"/>
      <c r="Z130" s="110"/>
    </row>
    <row r="131" spans="2:26" x14ac:dyDescent="0.2">
      <c r="B131" s="110"/>
      <c r="C131" s="110"/>
      <c r="D131" s="110"/>
      <c r="E131" s="110"/>
      <c r="F131" s="110"/>
      <c r="G131" s="110"/>
      <c r="H131" s="110"/>
      <c r="I131" s="110"/>
      <c r="J131" s="110"/>
      <c r="K131" s="110"/>
      <c r="L131" s="110"/>
      <c r="M131" s="110"/>
      <c r="N131" s="110"/>
      <c r="O131" s="110"/>
      <c r="P131" s="110"/>
      <c r="Q131" s="110"/>
      <c r="R131" s="110"/>
      <c r="S131" s="110"/>
      <c r="T131" s="110"/>
      <c r="V131" s="110"/>
      <c r="W131" s="110"/>
      <c r="X131" s="110"/>
      <c r="Y131" s="110"/>
      <c r="Z131" s="110"/>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U44:Z44"/>
    <mergeCell ref="N44:T44"/>
    <mergeCell ref="F44:M44"/>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F45:M45"/>
    <mergeCell ref="N45:T45"/>
    <mergeCell ref="F46:M46"/>
    <mergeCell ref="N46:T46"/>
    <mergeCell ref="F47:M47"/>
    <mergeCell ref="N47:T47"/>
    <mergeCell ref="F48:M48"/>
    <mergeCell ref="N48:T48"/>
    <mergeCell ref="U48:Z48"/>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29"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6:L127 Q126:Z127 K121:S122"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Q129:Z129</xm:sqref>
        </x14:dataValidation>
        <x14:dataValidation type="list" allowBlank="1" showInputMessage="1" showErrorMessage="1" xr:uid="{00000000-0002-0000-0800-00000E000000}">
          <x14:formula1>
            <xm:f>'Carreras - Especialidades'!$G$2:$G$11</xm:f>
          </x14:formula1>
          <xm:sqref>Q128:Z128</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12</vt:i4>
      </vt:variant>
      <vt:variant>
        <vt:lpstr>Rangos con nombre</vt:lpstr>
      </vt:variant>
      <vt:variant>
        <vt:i4>15</vt:i4>
      </vt:variant>
    </vt:vector>
  </HeadingPairs>
  <TitlesOfParts>
    <vt:vector size="27"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T7</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lpstr>'F-AC-13 T7'!Títulos_a_imprimir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Microsoft Office User</cp:lastModifiedBy>
  <cp:lastPrinted>2019-05-03T18:42:20Z</cp:lastPrinted>
  <dcterms:created xsi:type="dcterms:W3CDTF">2009-03-11T16:24:58Z</dcterms:created>
  <dcterms:modified xsi:type="dcterms:W3CDTF">2022-06-28T17:40:11Z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