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D:\Descargas\Dataset2 preeclampsia\"/>
    </mc:Choice>
  </mc:AlternateContent>
  <xr:revisionPtr revIDLastSave="0" documentId="13_ncr:1_{9286206D-D8B8-4F9A-AADA-80909207410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Hoja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96" i="1" l="1"/>
  <c r="L96" i="1"/>
  <c r="E96" i="1"/>
  <c r="M95" i="1"/>
  <c r="L95" i="1"/>
  <c r="E95" i="1"/>
  <c r="U94" i="1"/>
  <c r="N94" i="1"/>
  <c r="M94" i="1"/>
  <c r="L94" i="1"/>
  <c r="E94" i="1"/>
  <c r="U93" i="1"/>
  <c r="N93" i="1"/>
  <c r="M93" i="1"/>
  <c r="L93" i="1"/>
  <c r="E93" i="1"/>
  <c r="U92" i="1"/>
  <c r="N92" i="1"/>
  <c r="M92" i="1"/>
  <c r="L92" i="1"/>
  <c r="E92" i="1"/>
  <c r="U91" i="1"/>
  <c r="N91" i="1"/>
  <c r="M91" i="1"/>
  <c r="L91" i="1"/>
  <c r="E91" i="1"/>
  <c r="U90" i="1"/>
  <c r="N90" i="1"/>
  <c r="M90" i="1"/>
  <c r="L90" i="1"/>
  <c r="E90" i="1"/>
  <c r="U89" i="1"/>
  <c r="N89" i="1"/>
  <c r="M89" i="1"/>
  <c r="L89" i="1"/>
  <c r="E89" i="1"/>
  <c r="U88" i="1"/>
  <c r="N88" i="1"/>
  <c r="M88" i="1"/>
  <c r="L88" i="1"/>
  <c r="E88" i="1"/>
  <c r="U87" i="1"/>
  <c r="N87" i="1"/>
  <c r="M87" i="1"/>
  <c r="L87" i="1"/>
  <c r="E87" i="1"/>
  <c r="U86" i="1"/>
  <c r="N86" i="1"/>
  <c r="M86" i="1"/>
  <c r="L86" i="1"/>
  <c r="E86" i="1"/>
  <c r="U85" i="1"/>
  <c r="N85" i="1"/>
  <c r="M85" i="1"/>
  <c r="L85" i="1"/>
  <c r="E85" i="1"/>
  <c r="U84" i="1"/>
  <c r="N84" i="1"/>
  <c r="M84" i="1"/>
  <c r="L84" i="1"/>
  <c r="E84" i="1"/>
  <c r="U83" i="1"/>
  <c r="N83" i="1"/>
  <c r="M83" i="1"/>
  <c r="L83" i="1"/>
  <c r="E83" i="1"/>
  <c r="U82" i="1"/>
  <c r="N82" i="1"/>
  <c r="M82" i="1"/>
  <c r="L82" i="1"/>
  <c r="E82" i="1"/>
  <c r="U81" i="1"/>
  <c r="N81" i="1"/>
  <c r="M81" i="1"/>
  <c r="L81" i="1"/>
  <c r="E81" i="1"/>
  <c r="U80" i="1"/>
  <c r="N80" i="1"/>
  <c r="M80" i="1"/>
  <c r="L80" i="1"/>
  <c r="E80" i="1"/>
  <c r="U79" i="1"/>
  <c r="N79" i="1"/>
  <c r="M79" i="1"/>
  <c r="L79" i="1"/>
  <c r="E79" i="1"/>
  <c r="U78" i="1"/>
  <c r="N78" i="1"/>
  <c r="M78" i="1"/>
  <c r="L78" i="1"/>
  <c r="E78" i="1"/>
  <c r="U77" i="1"/>
  <c r="N77" i="1"/>
  <c r="M77" i="1"/>
  <c r="L77" i="1"/>
  <c r="E77" i="1"/>
  <c r="U76" i="1"/>
  <c r="N76" i="1"/>
  <c r="M76" i="1"/>
  <c r="L76" i="1"/>
  <c r="E76" i="1"/>
  <c r="U75" i="1"/>
  <c r="N75" i="1"/>
  <c r="M75" i="1"/>
  <c r="L75" i="1"/>
  <c r="E75" i="1"/>
  <c r="U74" i="1"/>
  <c r="N74" i="1"/>
  <c r="M74" i="1"/>
  <c r="L74" i="1"/>
  <c r="E74" i="1"/>
  <c r="U73" i="1"/>
  <c r="N73" i="1"/>
  <c r="M73" i="1"/>
  <c r="L73" i="1"/>
  <c r="E73" i="1"/>
  <c r="U72" i="1"/>
  <c r="N72" i="1"/>
  <c r="M72" i="1"/>
  <c r="L72" i="1"/>
  <c r="E72" i="1"/>
  <c r="U71" i="1"/>
  <c r="N71" i="1"/>
  <c r="M71" i="1"/>
  <c r="L71" i="1"/>
  <c r="E71" i="1"/>
  <c r="U70" i="1"/>
  <c r="N70" i="1"/>
  <c r="M70" i="1"/>
  <c r="L70" i="1"/>
  <c r="E70" i="1"/>
  <c r="U69" i="1"/>
  <c r="N69" i="1"/>
  <c r="M69" i="1"/>
  <c r="L69" i="1"/>
  <c r="E69" i="1"/>
  <c r="U68" i="1"/>
  <c r="N68" i="1"/>
  <c r="M68" i="1"/>
  <c r="L68" i="1"/>
  <c r="E68" i="1"/>
  <c r="U67" i="1"/>
  <c r="N67" i="1"/>
  <c r="M67" i="1"/>
  <c r="L67" i="1"/>
  <c r="E67" i="1"/>
  <c r="U66" i="1"/>
  <c r="N66" i="1"/>
  <c r="M66" i="1"/>
  <c r="L66" i="1"/>
  <c r="E66" i="1"/>
  <c r="U65" i="1"/>
  <c r="N65" i="1"/>
  <c r="M65" i="1"/>
  <c r="L65" i="1"/>
  <c r="E65" i="1"/>
  <c r="U64" i="1"/>
  <c r="N64" i="1"/>
  <c r="M64" i="1"/>
  <c r="L64" i="1"/>
  <c r="E64" i="1"/>
  <c r="U62" i="1"/>
  <c r="N62" i="1"/>
  <c r="M62" i="1"/>
  <c r="L62" i="1"/>
  <c r="E62" i="1"/>
  <c r="U61" i="1"/>
  <c r="N61" i="1"/>
  <c r="M61" i="1"/>
  <c r="L61" i="1"/>
  <c r="U60" i="1"/>
  <c r="N60" i="1"/>
  <c r="M60" i="1"/>
  <c r="L60" i="1"/>
  <c r="U59" i="1"/>
  <c r="N59" i="1"/>
  <c r="M59" i="1"/>
  <c r="L59" i="1"/>
  <c r="E59" i="1"/>
  <c r="U58" i="1"/>
  <c r="N58" i="1"/>
  <c r="M58" i="1"/>
  <c r="L58" i="1"/>
  <c r="E58" i="1"/>
  <c r="U57" i="1"/>
  <c r="N57" i="1"/>
  <c r="M57" i="1"/>
  <c r="L57" i="1"/>
  <c r="E57" i="1"/>
  <c r="U56" i="1"/>
  <c r="N56" i="1"/>
  <c r="M56" i="1"/>
  <c r="L56" i="1"/>
  <c r="E56" i="1"/>
  <c r="U55" i="1"/>
  <c r="N55" i="1"/>
  <c r="M55" i="1"/>
  <c r="L55" i="1"/>
  <c r="E55" i="1"/>
  <c r="U54" i="1"/>
  <c r="N54" i="1"/>
  <c r="M54" i="1"/>
  <c r="L54" i="1"/>
  <c r="E54" i="1"/>
  <c r="U53" i="1"/>
  <c r="N53" i="1"/>
  <c r="M53" i="1"/>
  <c r="L53" i="1"/>
  <c r="E53" i="1"/>
  <c r="U52" i="1"/>
  <c r="N52" i="1"/>
  <c r="M52" i="1"/>
  <c r="L52" i="1"/>
  <c r="E52" i="1"/>
  <c r="U51" i="1"/>
  <c r="N51" i="1"/>
  <c r="M51" i="1"/>
  <c r="L51" i="1"/>
  <c r="E51" i="1"/>
  <c r="U50" i="1"/>
  <c r="N50" i="1"/>
  <c r="M50" i="1"/>
  <c r="L50" i="1"/>
  <c r="E50" i="1"/>
  <c r="U49" i="1"/>
  <c r="N49" i="1"/>
  <c r="M49" i="1"/>
  <c r="L49" i="1"/>
  <c r="E49" i="1"/>
  <c r="U48" i="1"/>
  <c r="N48" i="1"/>
  <c r="M48" i="1"/>
  <c r="L48" i="1"/>
  <c r="E48" i="1"/>
  <c r="U47" i="1"/>
  <c r="N47" i="1"/>
  <c r="M47" i="1"/>
  <c r="L47" i="1"/>
  <c r="E47" i="1"/>
  <c r="U46" i="1"/>
  <c r="N46" i="1"/>
  <c r="M46" i="1"/>
  <c r="L46" i="1"/>
  <c r="E46" i="1"/>
  <c r="U45" i="1"/>
  <c r="N45" i="1"/>
  <c r="M45" i="1"/>
  <c r="L45" i="1"/>
  <c r="E45" i="1"/>
  <c r="U44" i="1"/>
  <c r="N44" i="1"/>
  <c r="M44" i="1"/>
  <c r="L44" i="1"/>
  <c r="E44" i="1"/>
  <c r="U43" i="1"/>
  <c r="N43" i="1"/>
  <c r="M43" i="1"/>
  <c r="L43" i="1"/>
  <c r="E43" i="1"/>
  <c r="U42" i="1"/>
  <c r="N42" i="1"/>
  <c r="M42" i="1"/>
  <c r="L42" i="1"/>
  <c r="E42" i="1"/>
  <c r="U41" i="1"/>
  <c r="N41" i="1"/>
  <c r="M41" i="1"/>
  <c r="L41" i="1"/>
  <c r="E41" i="1"/>
  <c r="U40" i="1"/>
  <c r="N40" i="1"/>
  <c r="M40" i="1"/>
  <c r="L40" i="1"/>
  <c r="E40" i="1"/>
  <c r="U39" i="1"/>
  <c r="N39" i="1"/>
  <c r="M39" i="1"/>
  <c r="L39" i="1"/>
  <c r="E39" i="1"/>
  <c r="U38" i="1"/>
  <c r="N38" i="1"/>
  <c r="M38" i="1"/>
  <c r="L38" i="1"/>
  <c r="E38" i="1"/>
  <c r="U37" i="1"/>
  <c r="N37" i="1"/>
  <c r="M37" i="1"/>
  <c r="L37" i="1"/>
  <c r="E37" i="1"/>
  <c r="U36" i="1"/>
  <c r="N36" i="1"/>
  <c r="M36" i="1"/>
  <c r="L36" i="1"/>
  <c r="E36" i="1"/>
  <c r="U35" i="1"/>
  <c r="N35" i="1"/>
  <c r="M35" i="1"/>
  <c r="L35" i="1"/>
  <c r="E35" i="1"/>
  <c r="U34" i="1"/>
  <c r="N34" i="1"/>
  <c r="M34" i="1"/>
  <c r="L34" i="1"/>
  <c r="E34" i="1"/>
  <c r="U33" i="1"/>
  <c r="N33" i="1"/>
  <c r="M33" i="1"/>
  <c r="L33" i="1"/>
  <c r="E33" i="1"/>
  <c r="U32" i="1"/>
  <c r="N32" i="1"/>
  <c r="M32" i="1"/>
  <c r="L32" i="1"/>
  <c r="E32" i="1"/>
  <c r="U31" i="1"/>
  <c r="N31" i="1"/>
  <c r="M31" i="1"/>
  <c r="L31" i="1"/>
  <c r="E31" i="1"/>
  <c r="N30" i="1"/>
  <c r="M30" i="1"/>
  <c r="L30" i="1"/>
  <c r="E30" i="1"/>
  <c r="N29" i="1"/>
  <c r="M29" i="1"/>
  <c r="L29" i="1"/>
  <c r="E29" i="1"/>
  <c r="N28" i="1"/>
  <c r="M28" i="1"/>
  <c r="L28" i="1"/>
  <c r="E28" i="1"/>
  <c r="U27" i="1"/>
  <c r="N27" i="1"/>
  <c r="M27" i="1"/>
  <c r="L27" i="1"/>
  <c r="E27" i="1"/>
  <c r="U26" i="1"/>
  <c r="N26" i="1"/>
  <c r="M26" i="1"/>
  <c r="L26" i="1"/>
  <c r="E26" i="1"/>
  <c r="U25" i="1"/>
  <c r="N25" i="1"/>
  <c r="M25" i="1"/>
  <c r="L25" i="1"/>
  <c r="E25" i="1"/>
  <c r="U24" i="1"/>
  <c r="N24" i="1"/>
  <c r="M24" i="1"/>
  <c r="L24" i="1"/>
  <c r="E24" i="1"/>
  <c r="U23" i="1"/>
  <c r="N23" i="1"/>
  <c r="M23" i="1"/>
  <c r="L23" i="1"/>
  <c r="E23" i="1"/>
  <c r="U22" i="1"/>
  <c r="N22" i="1"/>
  <c r="M22" i="1"/>
  <c r="L22" i="1"/>
  <c r="E22" i="1"/>
  <c r="U21" i="1"/>
  <c r="N21" i="1"/>
  <c r="M21" i="1"/>
  <c r="L21" i="1"/>
  <c r="E21" i="1"/>
  <c r="U20" i="1"/>
  <c r="N20" i="1"/>
  <c r="M20" i="1"/>
  <c r="L20" i="1"/>
  <c r="E20" i="1"/>
  <c r="U19" i="1"/>
  <c r="N19" i="1"/>
  <c r="M19" i="1"/>
  <c r="L19" i="1"/>
  <c r="E19" i="1"/>
  <c r="U18" i="1"/>
  <c r="N18" i="1"/>
  <c r="M18" i="1"/>
  <c r="L18" i="1"/>
  <c r="E18" i="1"/>
  <c r="U17" i="1"/>
  <c r="N17" i="1"/>
  <c r="M17" i="1"/>
  <c r="L17" i="1"/>
  <c r="E17" i="1"/>
  <c r="U16" i="1"/>
  <c r="N16" i="1"/>
  <c r="M16" i="1"/>
  <c r="L16" i="1"/>
  <c r="E16" i="1"/>
  <c r="U15" i="1"/>
  <c r="N15" i="1"/>
  <c r="M15" i="1"/>
  <c r="L15" i="1"/>
  <c r="E15" i="1"/>
  <c r="U14" i="1"/>
  <c r="N14" i="1"/>
  <c r="M14" i="1"/>
  <c r="L14" i="1"/>
  <c r="E14" i="1"/>
  <c r="U13" i="1"/>
  <c r="N13" i="1"/>
  <c r="M13" i="1"/>
  <c r="L13" i="1"/>
  <c r="E13" i="1"/>
  <c r="U12" i="1"/>
  <c r="N12" i="1"/>
  <c r="M12" i="1"/>
  <c r="L12" i="1"/>
  <c r="E12" i="1"/>
  <c r="U11" i="1"/>
  <c r="N11" i="1"/>
  <c r="M11" i="1"/>
  <c r="L11" i="1"/>
  <c r="E11" i="1"/>
  <c r="U10" i="1"/>
  <c r="N10" i="1"/>
  <c r="M10" i="1"/>
  <c r="L10" i="1"/>
  <c r="E10" i="1"/>
  <c r="U9" i="1"/>
  <c r="N9" i="1"/>
  <c r="M9" i="1"/>
  <c r="L9" i="1"/>
  <c r="E9" i="1"/>
  <c r="U8" i="1"/>
  <c r="N8" i="1"/>
  <c r="M8" i="1"/>
  <c r="L8" i="1"/>
  <c r="E8" i="1"/>
  <c r="U7" i="1"/>
  <c r="N7" i="1"/>
  <c r="M7" i="1"/>
  <c r="L7" i="1"/>
  <c r="E7" i="1"/>
  <c r="U6" i="1"/>
  <c r="N6" i="1"/>
  <c r="M6" i="1"/>
  <c r="L6" i="1"/>
  <c r="E6" i="1"/>
  <c r="U5" i="1"/>
  <c r="N5" i="1"/>
  <c r="M5" i="1"/>
  <c r="L5" i="1"/>
  <c r="E5" i="1"/>
  <c r="U4" i="1"/>
  <c r="N4" i="1"/>
  <c r="M4" i="1"/>
  <c r="L4" i="1"/>
  <c r="E4" i="1"/>
  <c r="U3" i="1"/>
  <c r="N3" i="1"/>
  <c r="M3" i="1"/>
  <c r="L3" i="1"/>
  <c r="E3" i="1"/>
  <c r="U2" i="1"/>
  <c r="N2" i="1"/>
  <c r="M2" i="1"/>
  <c r="L2" i="1"/>
  <c r="E2" i="1"/>
</calcChain>
</file>

<file path=xl/sharedStrings.xml><?xml version="1.0" encoding="utf-8"?>
<sst xmlns="http://schemas.openxmlformats.org/spreadsheetml/2006/main" count="130" uniqueCount="39">
  <si>
    <t>Patient nuber</t>
  </si>
  <si>
    <t>Materna age [years]</t>
  </si>
  <si>
    <t>Pre-pregnancy weight [kg]</t>
  </si>
  <si>
    <t xml:space="preserve"> Maternal hight [m]</t>
  </si>
  <si>
    <t>BMI [kg/m²]</t>
  </si>
  <si>
    <t>Art ut. D-resistance index [RI]</t>
  </si>
  <si>
    <t>Art ut. D-pulsatility index [PI]</t>
  </si>
  <si>
    <t>Art ut. D-Peak Systolic Velocity [PSV]</t>
  </si>
  <si>
    <t>Art ut. L-resistance index [RI]</t>
  </si>
  <si>
    <t>Art ut. L-pulsatility index [PI]</t>
  </si>
  <si>
    <t>Art ut. L-Peak Systolic Velocity [PSV]</t>
  </si>
  <si>
    <t>Mean RI</t>
  </si>
  <si>
    <t>Mean PI</t>
  </si>
  <si>
    <t>Mean PSV</t>
  </si>
  <si>
    <t>Bilateral notch</t>
  </si>
  <si>
    <t>Gestational age at delivery [weeks]</t>
  </si>
  <si>
    <t>Parity</t>
  </si>
  <si>
    <t>Birth weight [g]</t>
  </si>
  <si>
    <t>S-Flt1 [µg/L]</t>
  </si>
  <si>
    <t>S-PLGF [µg/L]</t>
  </si>
  <si>
    <t>sFLT/PLGF</t>
  </si>
  <si>
    <t>Class</t>
  </si>
  <si>
    <t>2 DM</t>
  </si>
  <si>
    <t>Control</t>
  </si>
  <si>
    <t>6 ŽRL</t>
  </si>
  <si>
    <t>8 PS</t>
  </si>
  <si>
    <t>10 LB</t>
  </si>
  <si>
    <t>11 KMM</t>
  </si>
  <si>
    <t>12 PA</t>
  </si>
  <si>
    <t>14 KDB</t>
  </si>
  <si>
    <t>16 BD</t>
  </si>
  <si>
    <t>21 PK</t>
  </si>
  <si>
    <t>MFIU</t>
  </si>
  <si>
    <t>IUGR</t>
  </si>
  <si>
    <t>22 RNA</t>
  </si>
  <si>
    <t>26 RV</t>
  </si>
  <si>
    <t>27 ZI</t>
  </si>
  <si>
    <t>PE</t>
  </si>
  <si>
    <t>IUGR_PE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</si>
</sst>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name val="Calibri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Border="1"/>
    <xf numFmtId="0" fontId="1" fillId="0" borderId="0" xfId="0" applyFont="1" applyBorder="1" applyAlignment="1">
      <alignment horizontal="center" vertical="center"/>
    </xf>
    <xf numFmtId="2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horizontal="right"/>
    </xf>
    <xf numFmtId="12" fontId="1" fillId="0" borderId="0" xfId="0" applyNumberFormat="1" applyFont="1" applyBorder="1" applyAlignment="1">
      <alignment horizontal="center"/>
    </xf>
    <xf numFmtId="1" fontId="1" fillId="0" borderId="0" xfId="0" applyNumberFormat="1" applyFont="1" applyBorder="1" applyAlignment="1">
      <alignment horizontal="right"/>
    </xf>
    <xf numFmtId="0" fontId="1" fillId="0" borderId="0" xfId="0" applyFont="1" applyBorder="1" applyAlignment="1">
      <alignment horizontal="center"/>
    </xf>
    <xf numFmtId="0" fontId="0" fillId="0" borderId="0" xfId="0" applyBorder="1"/>
    <xf numFmtId="1" fontId="0" fillId="0" borderId="0" xfId="0" applyNumberFormat="1" applyBorder="1"/>
    <xf numFmtId="2" fontId="0" fillId="0" borderId="0" xfId="0" applyNumberFormat="1" applyBorder="1"/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12" fontId="0" fillId="0" borderId="0" xfId="0" applyNumberFormat="1" applyBorder="1" applyAlignment="1">
      <alignment horizontal="left"/>
    </xf>
    <xf numFmtId="1" fontId="0" fillId="0" borderId="0" xfId="0" applyNumberFormat="1" applyBorder="1" applyAlignment="1">
      <alignment horizontal="right"/>
    </xf>
    <xf numFmtId="164" fontId="0" fillId="0" borderId="0" xfId="0" applyNumberFormat="1" applyBorder="1" applyAlignment="1">
      <alignment horizontal="right"/>
    </xf>
    <xf numFmtId="2" fontId="0" fillId="0" borderId="0" xfId="0" applyNumberFormat="1" applyBorder="1" applyAlignment="1">
      <alignment horizontal="right"/>
    </xf>
    <xf numFmtId="1" fontId="2" fillId="0" borderId="0" xfId="0" applyNumberFormat="1" applyFont="1" applyBorder="1" applyAlignment="1">
      <alignment horizontal="right"/>
    </xf>
    <xf numFmtId="12" fontId="0" fillId="0" borderId="0" xfId="0" applyNumberFormat="1" applyBorder="1" applyAlignment="1">
      <alignment horizontal="right"/>
    </xf>
    <xf numFmtId="12" fontId="0" fillId="2" borderId="0" xfId="0" applyNumberFormat="1" applyFill="1" applyBorder="1" applyAlignment="1">
      <alignment horizontal="right"/>
    </xf>
    <xf numFmtId="0" fontId="0" fillId="2" borderId="0" xfId="0" applyFill="1" applyBorder="1" applyAlignment="1">
      <alignment horizontal="right"/>
    </xf>
  </cellXfs>
  <cellStyles count="1">
    <cellStyle name="Normal" xfId="0" builtinId="0"/>
  </cellStyles>
  <dxfs count="1"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96"/>
  <sheetViews>
    <sheetView tabSelected="1" topLeftCell="A40" workbookViewId="0">
      <selection sqref="A1:XFD1048576"/>
    </sheetView>
  </sheetViews>
  <sheetFormatPr baseColWidth="10" defaultColWidth="8.88671875" defaultRowHeight="14.4" x14ac:dyDescent="0.3"/>
  <cols>
    <col min="1" max="16384" width="8.88671875" style="9"/>
  </cols>
  <sheetData>
    <row r="1" spans="1:22" x14ac:dyDescent="0.3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6" t="s">
        <v>15</v>
      </c>
      <c r="Q1" s="1" t="s">
        <v>16</v>
      </c>
      <c r="R1" s="7" t="s">
        <v>17</v>
      </c>
      <c r="S1" s="8" t="s">
        <v>18</v>
      </c>
      <c r="T1" s="4" t="s">
        <v>19</v>
      </c>
      <c r="U1" s="8" t="s">
        <v>20</v>
      </c>
      <c r="V1" s="9" t="s">
        <v>21</v>
      </c>
    </row>
    <row r="2" spans="1:22" x14ac:dyDescent="0.3">
      <c r="A2" s="9" t="s">
        <v>22</v>
      </c>
      <c r="B2" s="9">
        <v>37</v>
      </c>
      <c r="C2" s="10">
        <v>58</v>
      </c>
      <c r="D2" s="11">
        <v>1.7</v>
      </c>
      <c r="E2" s="11">
        <f t="shared" ref="E2:E59" si="0">(C2/(D2*D2))</f>
        <v>20.069204152249139</v>
      </c>
      <c r="F2" s="12">
        <v>0.43</v>
      </c>
      <c r="G2" s="12">
        <v>0.56000000000000005</v>
      </c>
      <c r="H2" s="12">
        <v>65.3</v>
      </c>
      <c r="I2" s="13">
        <v>0.49</v>
      </c>
      <c r="J2" s="13">
        <v>0.6</v>
      </c>
      <c r="K2" s="13">
        <v>53.9</v>
      </c>
      <c r="L2" s="13">
        <f t="shared" ref="L2:N29" si="1">(F2+I2)/2</f>
        <v>0.45999999999999996</v>
      </c>
      <c r="M2" s="13">
        <f t="shared" si="1"/>
        <v>0.58000000000000007</v>
      </c>
      <c r="N2" s="13">
        <f t="shared" si="1"/>
        <v>59.599999999999994</v>
      </c>
      <c r="O2" s="12">
        <v>0</v>
      </c>
      <c r="P2" s="14">
        <v>37.285714285714285</v>
      </c>
      <c r="Q2" s="12">
        <v>1</v>
      </c>
      <c r="R2" s="15">
        <v>3060</v>
      </c>
      <c r="S2" s="16">
        <v>11511</v>
      </c>
      <c r="T2" s="17">
        <v>102.8</v>
      </c>
      <c r="U2" s="17">
        <f t="shared" ref="U2:U27" si="2">S2/T2</f>
        <v>111.97470817120623</v>
      </c>
      <c r="V2" s="9" t="s">
        <v>23</v>
      </c>
    </row>
    <row r="3" spans="1:22" x14ac:dyDescent="0.3">
      <c r="A3" s="9">
        <v>650387</v>
      </c>
      <c r="B3" s="9">
        <v>35</v>
      </c>
      <c r="C3" s="10">
        <v>46</v>
      </c>
      <c r="D3" s="11">
        <v>1.64</v>
      </c>
      <c r="E3" s="11">
        <f t="shared" si="0"/>
        <v>17.102914931588344</v>
      </c>
      <c r="F3" s="12">
        <v>0.4</v>
      </c>
      <c r="G3" s="12">
        <v>0.54</v>
      </c>
      <c r="H3" s="12">
        <v>62.5</v>
      </c>
      <c r="I3" s="13">
        <v>0.67</v>
      </c>
      <c r="J3" s="13">
        <v>0.73</v>
      </c>
      <c r="K3" s="13">
        <v>72.900000000000006</v>
      </c>
      <c r="L3" s="13">
        <f t="shared" si="1"/>
        <v>0.53500000000000003</v>
      </c>
      <c r="M3" s="13">
        <f t="shared" si="1"/>
        <v>0.63500000000000001</v>
      </c>
      <c r="N3" s="13">
        <f t="shared" si="1"/>
        <v>67.7</v>
      </c>
      <c r="O3" s="12">
        <v>0</v>
      </c>
      <c r="P3" s="14">
        <v>36.714285714285715</v>
      </c>
      <c r="Q3" s="12">
        <v>3</v>
      </c>
      <c r="R3" s="18">
        <v>2780</v>
      </c>
      <c r="S3" s="16">
        <v>3146</v>
      </c>
      <c r="T3" s="17">
        <v>752.8</v>
      </c>
      <c r="U3" s="17">
        <f t="shared" si="2"/>
        <v>4.1790648246546231</v>
      </c>
      <c r="V3" s="9" t="s">
        <v>23</v>
      </c>
    </row>
    <row r="4" spans="1:22" x14ac:dyDescent="0.3">
      <c r="A4" s="9">
        <v>650394</v>
      </c>
      <c r="B4" s="9">
        <v>34</v>
      </c>
      <c r="C4" s="10">
        <v>64</v>
      </c>
      <c r="D4" s="11">
        <v>1.75</v>
      </c>
      <c r="E4" s="11">
        <f t="shared" si="0"/>
        <v>20.897959183673468</v>
      </c>
      <c r="F4" s="12">
        <v>0.41</v>
      </c>
      <c r="G4" s="12">
        <v>0.6</v>
      </c>
      <c r="H4" s="12">
        <v>59.7</v>
      </c>
      <c r="I4" s="13">
        <v>0.53</v>
      </c>
      <c r="J4" s="13">
        <v>0.62</v>
      </c>
      <c r="K4" s="13">
        <v>62.3</v>
      </c>
      <c r="L4" s="13">
        <f t="shared" si="1"/>
        <v>0.47</v>
      </c>
      <c r="M4" s="13">
        <f t="shared" si="1"/>
        <v>0.61</v>
      </c>
      <c r="N4" s="13">
        <f t="shared" si="1"/>
        <v>61</v>
      </c>
      <c r="O4" s="12">
        <v>0</v>
      </c>
      <c r="P4" s="14">
        <v>35.142857142857146</v>
      </c>
      <c r="Q4" s="12">
        <v>1</v>
      </c>
      <c r="R4" s="15">
        <v>2450</v>
      </c>
      <c r="S4" s="16">
        <v>3858</v>
      </c>
      <c r="T4" s="17">
        <v>203.2</v>
      </c>
      <c r="U4" s="17">
        <f t="shared" si="2"/>
        <v>18.986220472440944</v>
      </c>
      <c r="V4" s="9" t="s">
        <v>23</v>
      </c>
    </row>
    <row r="5" spans="1:22" x14ac:dyDescent="0.3">
      <c r="A5" s="9">
        <v>678474</v>
      </c>
      <c r="B5" s="9">
        <v>31</v>
      </c>
      <c r="C5" s="10">
        <v>49</v>
      </c>
      <c r="D5" s="11">
        <v>1.52</v>
      </c>
      <c r="E5" s="11">
        <f t="shared" si="0"/>
        <v>21.208448753462605</v>
      </c>
      <c r="F5" s="12">
        <v>0.65</v>
      </c>
      <c r="G5" s="12">
        <v>0.97</v>
      </c>
      <c r="H5" s="12">
        <v>61.5</v>
      </c>
      <c r="I5" s="13">
        <v>0.59</v>
      </c>
      <c r="J5" s="13">
        <v>0.99</v>
      </c>
      <c r="K5" s="13">
        <v>68.099999999999994</v>
      </c>
      <c r="L5" s="13">
        <f t="shared" si="1"/>
        <v>0.62</v>
      </c>
      <c r="M5" s="13">
        <f t="shared" si="1"/>
        <v>0.98</v>
      </c>
      <c r="N5" s="13">
        <f t="shared" si="1"/>
        <v>64.8</v>
      </c>
      <c r="O5" s="12">
        <v>0</v>
      </c>
      <c r="P5" s="14">
        <v>36.428571428571431</v>
      </c>
      <c r="Q5" s="12">
        <v>2</v>
      </c>
      <c r="R5" s="15">
        <v>2490</v>
      </c>
      <c r="S5" s="16">
        <v>995</v>
      </c>
      <c r="T5" s="17">
        <v>1051</v>
      </c>
      <c r="U5" s="17">
        <f t="shared" si="2"/>
        <v>0.94671741198858228</v>
      </c>
      <c r="V5" s="9" t="s">
        <v>23</v>
      </c>
    </row>
    <row r="6" spans="1:22" x14ac:dyDescent="0.3">
      <c r="A6" s="9">
        <v>653633</v>
      </c>
      <c r="B6" s="9">
        <v>31</v>
      </c>
      <c r="C6" s="10">
        <v>66</v>
      </c>
      <c r="D6" s="11">
        <v>1.6</v>
      </c>
      <c r="E6" s="11">
        <f t="shared" si="0"/>
        <v>25.781249999999996</v>
      </c>
      <c r="F6" s="12">
        <v>0.62</v>
      </c>
      <c r="G6" s="12">
        <v>0.88</v>
      </c>
      <c r="H6" s="12">
        <v>58.1</v>
      </c>
      <c r="I6" s="13">
        <v>0.59</v>
      </c>
      <c r="J6" s="13">
        <v>0.76</v>
      </c>
      <c r="K6" s="13">
        <v>59.1</v>
      </c>
      <c r="L6" s="13">
        <f t="shared" si="1"/>
        <v>0.60499999999999998</v>
      </c>
      <c r="M6" s="13">
        <f t="shared" si="1"/>
        <v>0.82000000000000006</v>
      </c>
      <c r="N6" s="13">
        <f t="shared" si="1"/>
        <v>58.6</v>
      </c>
      <c r="O6" s="12">
        <v>0</v>
      </c>
      <c r="P6" s="14">
        <v>32.142857142857146</v>
      </c>
      <c r="Q6" s="12">
        <v>1</v>
      </c>
      <c r="R6" s="15">
        <v>1905</v>
      </c>
      <c r="S6" s="16">
        <v>1667</v>
      </c>
      <c r="T6" s="17">
        <v>1440</v>
      </c>
      <c r="U6" s="17">
        <f t="shared" si="2"/>
        <v>1.1576388888888889</v>
      </c>
      <c r="V6" s="9" t="s">
        <v>23</v>
      </c>
    </row>
    <row r="7" spans="1:22" x14ac:dyDescent="0.3">
      <c r="A7" s="9">
        <v>688875</v>
      </c>
      <c r="B7" s="9">
        <v>33</v>
      </c>
      <c r="C7" s="10">
        <v>55</v>
      </c>
      <c r="D7" s="11">
        <v>1.67</v>
      </c>
      <c r="E7" s="11">
        <f t="shared" si="0"/>
        <v>19.721036967980208</v>
      </c>
      <c r="F7" s="12">
        <v>0.68</v>
      </c>
      <c r="G7" s="12">
        <v>0.68</v>
      </c>
      <c r="H7" s="12">
        <v>55.3</v>
      </c>
      <c r="I7" s="13">
        <v>0.66</v>
      </c>
      <c r="J7" s="13">
        <v>0.56999999999999995</v>
      </c>
      <c r="K7" s="13">
        <v>61.3</v>
      </c>
      <c r="L7" s="13">
        <f t="shared" si="1"/>
        <v>0.67</v>
      </c>
      <c r="M7" s="13">
        <f t="shared" si="1"/>
        <v>0.625</v>
      </c>
      <c r="N7" s="13">
        <f t="shared" si="1"/>
        <v>58.3</v>
      </c>
      <c r="O7" s="12">
        <v>0</v>
      </c>
      <c r="P7" s="14">
        <v>34</v>
      </c>
      <c r="Q7" s="12">
        <v>1</v>
      </c>
      <c r="R7" s="15">
        <v>2180</v>
      </c>
      <c r="S7" s="16">
        <v>5444</v>
      </c>
      <c r="T7" s="17">
        <v>736.1</v>
      </c>
      <c r="U7" s="17">
        <f t="shared" si="2"/>
        <v>7.3957342752343429</v>
      </c>
      <c r="V7" s="9" t="s">
        <v>23</v>
      </c>
    </row>
    <row r="8" spans="1:22" x14ac:dyDescent="0.3">
      <c r="A8" s="9">
        <v>698789</v>
      </c>
      <c r="B8" s="9">
        <v>27</v>
      </c>
      <c r="C8" s="10">
        <v>76</v>
      </c>
      <c r="D8" s="11">
        <v>1.73</v>
      </c>
      <c r="E8" s="11">
        <f t="shared" si="0"/>
        <v>25.393431120318084</v>
      </c>
      <c r="F8" s="12">
        <v>0.43</v>
      </c>
      <c r="G8" s="12">
        <v>0.6</v>
      </c>
      <c r="H8" s="12">
        <v>59.7</v>
      </c>
      <c r="I8" s="13">
        <v>0.51</v>
      </c>
      <c r="J8" s="13">
        <v>0.68</v>
      </c>
      <c r="K8" s="13">
        <v>64.2</v>
      </c>
      <c r="L8" s="13">
        <f t="shared" si="1"/>
        <v>0.47</v>
      </c>
      <c r="M8" s="13">
        <f t="shared" si="1"/>
        <v>0.64</v>
      </c>
      <c r="N8" s="13">
        <f t="shared" si="1"/>
        <v>61.95</v>
      </c>
      <c r="O8" s="12">
        <v>0</v>
      </c>
      <c r="P8" s="14">
        <v>34.428571428571431</v>
      </c>
      <c r="Q8" s="12">
        <v>1</v>
      </c>
      <c r="R8" s="15">
        <v>1910</v>
      </c>
      <c r="S8" s="16">
        <v>3412</v>
      </c>
      <c r="T8" s="17">
        <v>1410</v>
      </c>
      <c r="U8" s="17">
        <f t="shared" si="2"/>
        <v>2.419858156028369</v>
      </c>
      <c r="V8" s="9" t="s">
        <v>23</v>
      </c>
    </row>
    <row r="9" spans="1:22" x14ac:dyDescent="0.3">
      <c r="A9" s="9">
        <v>698795</v>
      </c>
      <c r="B9" s="9">
        <v>35</v>
      </c>
      <c r="C9" s="10">
        <v>53</v>
      </c>
      <c r="D9" s="11">
        <v>1.63</v>
      </c>
      <c r="E9" s="11">
        <f t="shared" si="0"/>
        <v>19.948059768903612</v>
      </c>
      <c r="F9" s="12">
        <v>0.71</v>
      </c>
      <c r="G9" s="12">
        <v>0.83</v>
      </c>
      <c r="H9" s="12">
        <v>60.5</v>
      </c>
      <c r="I9" s="13">
        <v>0.77</v>
      </c>
      <c r="J9" s="13">
        <v>1.38</v>
      </c>
      <c r="K9" s="13">
        <v>59.1</v>
      </c>
      <c r="L9" s="13">
        <f t="shared" si="1"/>
        <v>0.74</v>
      </c>
      <c r="M9" s="13">
        <f t="shared" si="1"/>
        <v>1.105</v>
      </c>
      <c r="N9" s="13">
        <f t="shared" si="1"/>
        <v>59.8</v>
      </c>
      <c r="O9" s="12">
        <v>0</v>
      </c>
      <c r="P9" s="14">
        <v>37.142857142857146</v>
      </c>
      <c r="Q9" s="12">
        <v>1</v>
      </c>
      <c r="R9" s="15">
        <v>2600</v>
      </c>
      <c r="S9" s="16">
        <v>3403</v>
      </c>
      <c r="T9" s="17">
        <v>723.8</v>
      </c>
      <c r="U9" s="17">
        <f t="shared" si="2"/>
        <v>4.7015750207239568</v>
      </c>
      <c r="V9" s="9" t="s">
        <v>23</v>
      </c>
    </row>
    <row r="10" spans="1:22" x14ac:dyDescent="0.3">
      <c r="A10" s="9">
        <v>698794</v>
      </c>
      <c r="B10" s="9">
        <v>26</v>
      </c>
      <c r="C10" s="10">
        <v>55</v>
      </c>
      <c r="D10" s="11">
        <v>1.73</v>
      </c>
      <c r="E10" s="11">
        <f t="shared" si="0"/>
        <v>18.376825152861773</v>
      </c>
      <c r="F10" s="12">
        <v>0.54</v>
      </c>
      <c r="G10" s="12">
        <v>0.65</v>
      </c>
      <c r="H10" s="12">
        <v>64.7</v>
      </c>
      <c r="I10" s="13">
        <v>0.55000000000000004</v>
      </c>
      <c r="J10" s="13">
        <v>0.67</v>
      </c>
      <c r="K10" s="13">
        <v>60.2</v>
      </c>
      <c r="L10" s="13">
        <f t="shared" si="1"/>
        <v>0.54500000000000004</v>
      </c>
      <c r="M10" s="13">
        <f t="shared" si="1"/>
        <v>0.66</v>
      </c>
      <c r="N10" s="13">
        <f t="shared" si="1"/>
        <v>62.45</v>
      </c>
      <c r="O10" s="12">
        <v>0</v>
      </c>
      <c r="P10" s="14">
        <v>39.285714285714285</v>
      </c>
      <c r="Q10" s="12">
        <v>1</v>
      </c>
      <c r="R10" s="15">
        <v>3110</v>
      </c>
      <c r="S10" s="16">
        <v>2989</v>
      </c>
      <c r="T10" s="17">
        <v>1111</v>
      </c>
      <c r="U10" s="17">
        <f t="shared" si="2"/>
        <v>2.6903690369036903</v>
      </c>
      <c r="V10" s="9" t="s">
        <v>23</v>
      </c>
    </row>
    <row r="11" spans="1:22" x14ac:dyDescent="0.3">
      <c r="A11" s="9">
        <v>698798</v>
      </c>
      <c r="B11" s="9">
        <v>32</v>
      </c>
      <c r="C11" s="10">
        <v>49</v>
      </c>
      <c r="D11" s="11">
        <v>1.64</v>
      </c>
      <c r="E11" s="11">
        <f t="shared" si="0"/>
        <v>18.218322427126715</v>
      </c>
      <c r="F11" s="12">
        <v>0.51</v>
      </c>
      <c r="G11" s="12">
        <v>0.67</v>
      </c>
      <c r="H11" s="12">
        <v>57.1</v>
      </c>
      <c r="I11" s="13">
        <v>0.56999999999999995</v>
      </c>
      <c r="J11" s="13">
        <v>0.71</v>
      </c>
      <c r="K11" s="13">
        <v>59.4</v>
      </c>
      <c r="L11" s="13">
        <f t="shared" si="1"/>
        <v>0.54</v>
      </c>
      <c r="M11" s="13">
        <f t="shared" si="1"/>
        <v>0.69</v>
      </c>
      <c r="N11" s="13">
        <f t="shared" si="1"/>
        <v>58.25</v>
      </c>
      <c r="O11" s="12">
        <v>0</v>
      </c>
      <c r="P11" s="14">
        <v>31.857142857142858</v>
      </c>
      <c r="Q11" s="12">
        <v>2</v>
      </c>
      <c r="R11" s="15">
        <v>1510</v>
      </c>
      <c r="S11" s="16">
        <v>2441</v>
      </c>
      <c r="T11" s="17">
        <v>361.3</v>
      </c>
      <c r="U11" s="17">
        <f t="shared" si="2"/>
        <v>6.756158317187932</v>
      </c>
      <c r="V11" s="9" t="s">
        <v>23</v>
      </c>
    </row>
    <row r="12" spans="1:22" x14ac:dyDescent="0.3">
      <c r="A12" s="9">
        <v>711346</v>
      </c>
      <c r="B12" s="9">
        <v>31</v>
      </c>
      <c r="C12" s="10">
        <v>54</v>
      </c>
      <c r="D12" s="11">
        <v>1.66</v>
      </c>
      <c r="E12" s="11">
        <f t="shared" si="0"/>
        <v>19.596458121643199</v>
      </c>
      <c r="F12" s="12">
        <v>0.59</v>
      </c>
      <c r="G12" s="12">
        <v>0.62</v>
      </c>
      <c r="H12" s="12">
        <v>54.9</v>
      </c>
      <c r="I12" s="13">
        <v>0.61</v>
      </c>
      <c r="J12" s="13">
        <v>0.75</v>
      </c>
      <c r="K12" s="13">
        <v>64.2</v>
      </c>
      <c r="L12" s="13">
        <f t="shared" si="1"/>
        <v>0.6</v>
      </c>
      <c r="M12" s="13">
        <f t="shared" si="1"/>
        <v>0.68500000000000005</v>
      </c>
      <c r="N12" s="13">
        <f t="shared" si="1"/>
        <v>59.55</v>
      </c>
      <c r="O12" s="12">
        <v>0</v>
      </c>
      <c r="P12" s="14">
        <v>40.571428571428569</v>
      </c>
      <c r="Q12" s="12">
        <v>1</v>
      </c>
      <c r="R12" s="15">
        <v>3550</v>
      </c>
      <c r="S12" s="16">
        <v>9247</v>
      </c>
      <c r="T12" s="17">
        <v>222.8</v>
      </c>
      <c r="U12" s="17">
        <f t="shared" si="2"/>
        <v>41.503590664272892</v>
      </c>
      <c r="V12" s="9" t="s">
        <v>23</v>
      </c>
    </row>
    <row r="13" spans="1:22" x14ac:dyDescent="0.3">
      <c r="A13" s="9">
        <v>711341</v>
      </c>
      <c r="B13" s="9">
        <v>36</v>
      </c>
      <c r="C13" s="10">
        <v>63</v>
      </c>
      <c r="D13" s="11">
        <v>1.69</v>
      </c>
      <c r="E13" s="11">
        <f t="shared" si="0"/>
        <v>22.058051188683873</v>
      </c>
      <c r="F13" s="12">
        <v>0.49</v>
      </c>
      <c r="G13" s="12">
        <v>0.56999999999999995</v>
      </c>
      <c r="H13" s="12">
        <v>62.4</v>
      </c>
      <c r="I13" s="13">
        <v>0.54</v>
      </c>
      <c r="J13" s="13">
        <v>0.68</v>
      </c>
      <c r="K13" s="13">
        <v>58.9</v>
      </c>
      <c r="L13" s="13">
        <f t="shared" si="1"/>
        <v>0.51500000000000001</v>
      </c>
      <c r="M13" s="13">
        <f t="shared" si="1"/>
        <v>0.625</v>
      </c>
      <c r="N13" s="13">
        <f t="shared" si="1"/>
        <v>60.65</v>
      </c>
      <c r="O13" s="12">
        <v>0</v>
      </c>
      <c r="P13" s="14">
        <v>39.428571428571431</v>
      </c>
      <c r="Q13" s="12">
        <v>2</v>
      </c>
      <c r="R13" s="15">
        <v>3310</v>
      </c>
      <c r="S13" s="16">
        <v>1583</v>
      </c>
      <c r="T13" s="17">
        <v>416</v>
      </c>
      <c r="U13" s="17">
        <f t="shared" si="2"/>
        <v>3.8052884615384617</v>
      </c>
      <c r="V13" s="9" t="s">
        <v>23</v>
      </c>
    </row>
    <row r="14" spans="1:22" x14ac:dyDescent="0.3">
      <c r="A14" s="9">
        <v>721284</v>
      </c>
      <c r="B14" s="9">
        <v>25</v>
      </c>
      <c r="C14" s="10">
        <v>65</v>
      </c>
      <c r="D14" s="11">
        <v>1.7</v>
      </c>
      <c r="E14" s="11">
        <f t="shared" si="0"/>
        <v>22.491349480968861</v>
      </c>
      <c r="F14" s="12">
        <v>0.56999999999999995</v>
      </c>
      <c r="G14" s="12">
        <v>0.62</v>
      </c>
      <c r="H14" s="12">
        <v>56.7</v>
      </c>
      <c r="I14" s="13">
        <v>0.64</v>
      </c>
      <c r="J14" s="13">
        <v>0.72</v>
      </c>
      <c r="K14" s="13">
        <v>64.900000000000006</v>
      </c>
      <c r="L14" s="13">
        <f t="shared" si="1"/>
        <v>0.60499999999999998</v>
      </c>
      <c r="M14" s="13">
        <f t="shared" si="1"/>
        <v>0.66999999999999993</v>
      </c>
      <c r="N14" s="13">
        <f t="shared" si="1"/>
        <v>60.800000000000004</v>
      </c>
      <c r="O14" s="12">
        <v>0</v>
      </c>
      <c r="P14" s="14">
        <v>37.142857142857146</v>
      </c>
      <c r="Q14" s="12">
        <v>1</v>
      </c>
      <c r="R14" s="15">
        <v>3600</v>
      </c>
      <c r="S14" s="16">
        <v>3326</v>
      </c>
      <c r="T14" s="17">
        <v>1607</v>
      </c>
      <c r="U14" s="17">
        <f t="shared" si="2"/>
        <v>2.0696950840074675</v>
      </c>
      <c r="V14" s="9" t="s">
        <v>23</v>
      </c>
    </row>
    <row r="15" spans="1:22" x14ac:dyDescent="0.3">
      <c r="A15" s="9">
        <v>730020</v>
      </c>
      <c r="B15" s="9">
        <v>22</v>
      </c>
      <c r="C15" s="10">
        <v>50</v>
      </c>
      <c r="D15" s="11">
        <v>1.52</v>
      </c>
      <c r="E15" s="11">
        <f t="shared" si="0"/>
        <v>21.641274238227147</v>
      </c>
      <c r="F15" s="12">
        <v>0.59</v>
      </c>
      <c r="G15" s="12">
        <v>0.69</v>
      </c>
      <c r="H15" s="12">
        <v>54.3</v>
      </c>
      <c r="I15" s="13">
        <v>0.62</v>
      </c>
      <c r="J15" s="13">
        <v>0.7</v>
      </c>
      <c r="K15" s="13">
        <v>66.099999999999994</v>
      </c>
      <c r="L15" s="13">
        <f t="shared" si="1"/>
        <v>0.60499999999999998</v>
      </c>
      <c r="M15" s="13">
        <f t="shared" si="1"/>
        <v>0.69499999999999995</v>
      </c>
      <c r="N15" s="13">
        <f t="shared" si="1"/>
        <v>60.199999999999996</v>
      </c>
      <c r="O15" s="12">
        <v>0</v>
      </c>
      <c r="P15" s="14">
        <v>38.571428571428569</v>
      </c>
      <c r="Q15" s="12">
        <v>1</v>
      </c>
      <c r="R15" s="15">
        <v>2860</v>
      </c>
      <c r="S15" s="16">
        <v>1897</v>
      </c>
      <c r="T15" s="17">
        <v>681.8</v>
      </c>
      <c r="U15" s="17">
        <f t="shared" si="2"/>
        <v>2.7823408624229979</v>
      </c>
      <c r="V15" s="9" t="s">
        <v>23</v>
      </c>
    </row>
    <row r="16" spans="1:22" x14ac:dyDescent="0.3">
      <c r="A16" s="9">
        <v>732260</v>
      </c>
      <c r="B16" s="9">
        <v>38</v>
      </c>
      <c r="C16" s="10">
        <v>55</v>
      </c>
      <c r="D16" s="11">
        <v>1.63</v>
      </c>
      <c r="E16" s="11">
        <f t="shared" si="0"/>
        <v>20.700816741315069</v>
      </c>
      <c r="F16" s="12">
        <v>0.67</v>
      </c>
      <c r="G16" s="12">
        <v>0.76</v>
      </c>
      <c r="H16" s="12">
        <v>57.1</v>
      </c>
      <c r="I16" s="13">
        <v>0.7</v>
      </c>
      <c r="J16" s="13">
        <v>0.81</v>
      </c>
      <c r="K16" s="13">
        <v>59.4</v>
      </c>
      <c r="L16" s="13">
        <f t="shared" si="1"/>
        <v>0.68500000000000005</v>
      </c>
      <c r="M16" s="13">
        <f t="shared" si="1"/>
        <v>0.78500000000000003</v>
      </c>
      <c r="N16" s="13">
        <f t="shared" si="1"/>
        <v>58.25</v>
      </c>
      <c r="O16" s="12">
        <v>0</v>
      </c>
      <c r="P16" s="14">
        <v>38.714285714285715</v>
      </c>
      <c r="Q16" s="12">
        <v>3</v>
      </c>
      <c r="R16" s="15">
        <v>2650</v>
      </c>
      <c r="S16" s="16">
        <v>1852</v>
      </c>
      <c r="T16" s="17">
        <v>568</v>
      </c>
      <c r="U16" s="17">
        <f t="shared" si="2"/>
        <v>3.26056338028169</v>
      </c>
      <c r="V16" s="9" t="s">
        <v>23</v>
      </c>
    </row>
    <row r="17" spans="1:22" x14ac:dyDescent="0.3">
      <c r="A17" s="9">
        <v>732275</v>
      </c>
      <c r="B17" s="9">
        <v>34</v>
      </c>
      <c r="C17" s="10">
        <v>72</v>
      </c>
      <c r="D17" s="11">
        <v>1.69</v>
      </c>
      <c r="E17" s="11">
        <f t="shared" si="0"/>
        <v>25.209201358495854</v>
      </c>
      <c r="F17" s="12">
        <v>0.55000000000000004</v>
      </c>
      <c r="G17" s="12">
        <v>0.64</v>
      </c>
      <c r="H17" s="12">
        <v>52.8</v>
      </c>
      <c r="I17" s="13">
        <v>0.59</v>
      </c>
      <c r="J17" s="13">
        <v>0.69</v>
      </c>
      <c r="K17" s="13">
        <v>59.7</v>
      </c>
      <c r="L17" s="13">
        <f t="shared" si="1"/>
        <v>0.57000000000000006</v>
      </c>
      <c r="M17" s="13">
        <f t="shared" si="1"/>
        <v>0.66500000000000004</v>
      </c>
      <c r="N17" s="13">
        <f t="shared" si="1"/>
        <v>56.25</v>
      </c>
      <c r="O17" s="12">
        <v>0</v>
      </c>
      <c r="P17" s="14">
        <v>40.857142857142854</v>
      </c>
      <c r="Q17" s="12">
        <v>1</v>
      </c>
      <c r="R17" s="15">
        <v>3575</v>
      </c>
      <c r="S17" s="16">
        <v>4252</v>
      </c>
      <c r="T17" s="17">
        <v>281.3</v>
      </c>
      <c r="U17" s="17">
        <f t="shared" si="2"/>
        <v>15.115535015997155</v>
      </c>
      <c r="V17" s="9" t="s">
        <v>23</v>
      </c>
    </row>
    <row r="18" spans="1:22" x14ac:dyDescent="0.3">
      <c r="A18" s="9">
        <v>740746</v>
      </c>
      <c r="B18" s="9">
        <v>26</v>
      </c>
      <c r="C18" s="10">
        <v>65</v>
      </c>
      <c r="D18" s="11">
        <v>1.7</v>
      </c>
      <c r="E18" s="11">
        <f t="shared" si="0"/>
        <v>22.491349480968861</v>
      </c>
      <c r="F18" s="12">
        <v>0.68</v>
      </c>
      <c r="G18" s="12">
        <v>0.77</v>
      </c>
      <c r="H18" s="12">
        <v>54.9</v>
      </c>
      <c r="I18" s="13">
        <v>0.69</v>
      </c>
      <c r="J18" s="13">
        <v>0.85</v>
      </c>
      <c r="K18" s="13">
        <v>60.2</v>
      </c>
      <c r="L18" s="13">
        <f t="shared" si="1"/>
        <v>0.68500000000000005</v>
      </c>
      <c r="M18" s="13">
        <f t="shared" si="1"/>
        <v>0.81</v>
      </c>
      <c r="N18" s="13">
        <f t="shared" si="1"/>
        <v>57.55</v>
      </c>
      <c r="O18" s="12">
        <v>0</v>
      </c>
      <c r="P18" s="14">
        <v>33.857142857142854</v>
      </c>
      <c r="Q18" s="12">
        <v>1</v>
      </c>
      <c r="R18" s="15">
        <v>1890</v>
      </c>
      <c r="S18" s="16">
        <v>4173</v>
      </c>
      <c r="T18" s="17">
        <v>722.3</v>
      </c>
      <c r="U18" s="17">
        <f t="shared" si="2"/>
        <v>5.777377820850063</v>
      </c>
      <c r="V18" s="9" t="s">
        <v>23</v>
      </c>
    </row>
    <row r="19" spans="1:22" x14ac:dyDescent="0.3">
      <c r="A19" s="9">
        <v>740930</v>
      </c>
      <c r="B19" s="9">
        <v>32</v>
      </c>
      <c r="C19" s="10">
        <v>72</v>
      </c>
      <c r="D19" s="11">
        <v>1.76</v>
      </c>
      <c r="E19" s="11">
        <f t="shared" si="0"/>
        <v>23.243801652892564</v>
      </c>
      <c r="F19" s="12">
        <v>0.54</v>
      </c>
      <c r="G19" s="12">
        <v>0.65</v>
      </c>
      <c r="H19" s="12">
        <v>53.7</v>
      </c>
      <c r="I19" s="13">
        <v>0.66</v>
      </c>
      <c r="J19" s="13">
        <v>0.75</v>
      </c>
      <c r="K19" s="13">
        <v>59.3</v>
      </c>
      <c r="L19" s="13">
        <f t="shared" si="1"/>
        <v>0.60000000000000009</v>
      </c>
      <c r="M19" s="13">
        <f t="shared" si="1"/>
        <v>0.7</v>
      </c>
      <c r="N19" s="13">
        <f t="shared" si="1"/>
        <v>56.5</v>
      </c>
      <c r="O19" s="12">
        <v>0</v>
      </c>
      <c r="P19" s="14">
        <v>35.714285714285715</v>
      </c>
      <c r="Q19" s="12">
        <v>2</v>
      </c>
      <c r="R19" s="15">
        <v>3090</v>
      </c>
      <c r="S19" s="16">
        <v>1486</v>
      </c>
      <c r="T19" s="17">
        <v>663.3</v>
      </c>
      <c r="U19" s="17">
        <f t="shared" si="2"/>
        <v>2.2403135835971657</v>
      </c>
      <c r="V19" s="9" t="s">
        <v>23</v>
      </c>
    </row>
    <row r="20" spans="1:22" x14ac:dyDescent="0.3">
      <c r="A20" s="9">
        <v>744636</v>
      </c>
      <c r="B20" s="9">
        <v>26</v>
      </c>
      <c r="C20" s="10">
        <v>112</v>
      </c>
      <c r="D20" s="11">
        <v>1.68</v>
      </c>
      <c r="E20" s="11">
        <f t="shared" si="0"/>
        <v>39.682539682539691</v>
      </c>
      <c r="F20" s="12">
        <v>0.56999999999999995</v>
      </c>
      <c r="G20" s="12">
        <v>0.71</v>
      </c>
      <c r="H20" s="12">
        <v>64.099999999999994</v>
      </c>
      <c r="I20" s="13">
        <v>0.66</v>
      </c>
      <c r="J20" s="13">
        <v>0.77</v>
      </c>
      <c r="K20" s="13">
        <v>64.099999999999994</v>
      </c>
      <c r="L20" s="13">
        <f t="shared" si="1"/>
        <v>0.61499999999999999</v>
      </c>
      <c r="M20" s="13">
        <f t="shared" si="1"/>
        <v>0.74</v>
      </c>
      <c r="N20" s="13">
        <f t="shared" si="1"/>
        <v>64.099999999999994</v>
      </c>
      <c r="O20" s="12">
        <v>0</v>
      </c>
      <c r="P20" s="14">
        <v>41.142857142857146</v>
      </c>
      <c r="Q20" s="12">
        <v>1</v>
      </c>
      <c r="R20" s="15">
        <v>3700</v>
      </c>
      <c r="S20" s="16">
        <v>1647</v>
      </c>
      <c r="T20" s="17">
        <v>627.4</v>
      </c>
      <c r="U20" s="17">
        <f t="shared" si="2"/>
        <v>2.6251195409627033</v>
      </c>
      <c r="V20" s="9" t="s">
        <v>23</v>
      </c>
    </row>
    <row r="21" spans="1:22" x14ac:dyDescent="0.3">
      <c r="A21" s="9">
        <v>749565</v>
      </c>
      <c r="B21" s="9">
        <v>28</v>
      </c>
      <c r="C21" s="10">
        <v>57</v>
      </c>
      <c r="D21" s="11">
        <v>1.7</v>
      </c>
      <c r="E21" s="11">
        <f t="shared" si="0"/>
        <v>19.723183391003463</v>
      </c>
      <c r="F21" s="12">
        <v>0.55000000000000004</v>
      </c>
      <c r="G21" s="12">
        <v>0.66</v>
      </c>
      <c r="H21" s="12">
        <v>58.3</v>
      </c>
      <c r="I21" s="13">
        <v>0.59</v>
      </c>
      <c r="J21" s="13">
        <v>0.68</v>
      </c>
      <c r="K21" s="13">
        <v>64.5</v>
      </c>
      <c r="L21" s="13">
        <f t="shared" si="1"/>
        <v>0.57000000000000006</v>
      </c>
      <c r="M21" s="13">
        <f t="shared" si="1"/>
        <v>0.67</v>
      </c>
      <c r="N21" s="13">
        <f t="shared" si="1"/>
        <v>61.4</v>
      </c>
      <c r="O21" s="12">
        <v>0</v>
      </c>
      <c r="P21" s="14">
        <v>36.857142857142854</v>
      </c>
      <c r="Q21" s="12">
        <v>1</v>
      </c>
      <c r="R21" s="15">
        <v>2890</v>
      </c>
      <c r="S21" s="16">
        <v>2079</v>
      </c>
      <c r="T21" s="17">
        <v>236.6</v>
      </c>
      <c r="U21" s="17">
        <f t="shared" si="2"/>
        <v>8.7869822485207099</v>
      </c>
      <c r="V21" s="9" t="s">
        <v>23</v>
      </c>
    </row>
    <row r="22" spans="1:22" x14ac:dyDescent="0.3">
      <c r="A22" s="9">
        <v>749697</v>
      </c>
      <c r="B22" s="9">
        <v>33</v>
      </c>
      <c r="C22" s="10">
        <v>48</v>
      </c>
      <c r="D22" s="11">
        <v>1.61</v>
      </c>
      <c r="E22" s="11">
        <f t="shared" si="0"/>
        <v>18.517804097064154</v>
      </c>
      <c r="F22" s="12">
        <v>0.56999999999999995</v>
      </c>
      <c r="G22" s="12">
        <v>0.68</v>
      </c>
      <c r="H22" s="12">
        <v>59.2</v>
      </c>
      <c r="I22" s="13">
        <v>0.53</v>
      </c>
      <c r="J22" s="13">
        <v>0.71</v>
      </c>
      <c r="K22" s="13">
        <v>63.7</v>
      </c>
      <c r="L22" s="13">
        <f t="shared" si="1"/>
        <v>0.55000000000000004</v>
      </c>
      <c r="M22" s="13">
        <f t="shared" si="1"/>
        <v>0.69500000000000006</v>
      </c>
      <c r="N22" s="13">
        <f t="shared" si="1"/>
        <v>61.45</v>
      </c>
      <c r="O22" s="12">
        <v>0</v>
      </c>
      <c r="P22" s="14">
        <v>37</v>
      </c>
      <c r="Q22" s="12">
        <v>1</v>
      </c>
      <c r="R22" s="15">
        <v>2430</v>
      </c>
      <c r="S22" s="16">
        <v>4116</v>
      </c>
      <c r="T22" s="17">
        <v>560.79999999999995</v>
      </c>
      <c r="U22" s="17">
        <f t="shared" si="2"/>
        <v>7.339514978601998</v>
      </c>
      <c r="V22" s="9" t="s">
        <v>23</v>
      </c>
    </row>
    <row r="23" spans="1:22" x14ac:dyDescent="0.3">
      <c r="A23" s="9">
        <v>749820</v>
      </c>
      <c r="B23" s="9">
        <v>29</v>
      </c>
      <c r="C23" s="10">
        <v>58</v>
      </c>
      <c r="D23" s="11">
        <v>1.63</v>
      </c>
      <c r="E23" s="11">
        <f t="shared" si="0"/>
        <v>21.829952199932254</v>
      </c>
      <c r="F23" s="12">
        <v>0.53</v>
      </c>
      <c r="G23" s="12">
        <v>0.7</v>
      </c>
      <c r="H23" s="12">
        <v>62.4</v>
      </c>
      <c r="I23" s="13">
        <v>0.51</v>
      </c>
      <c r="J23" s="13">
        <v>0.68</v>
      </c>
      <c r="K23" s="13">
        <v>53.8</v>
      </c>
      <c r="L23" s="13">
        <f t="shared" si="1"/>
        <v>0.52</v>
      </c>
      <c r="M23" s="13">
        <f t="shared" si="1"/>
        <v>0.69</v>
      </c>
      <c r="N23" s="13">
        <f t="shared" si="1"/>
        <v>58.099999999999994</v>
      </c>
      <c r="O23" s="12">
        <v>0</v>
      </c>
      <c r="P23" s="14">
        <v>38.714285714285715</v>
      </c>
      <c r="Q23" s="12">
        <v>2</v>
      </c>
      <c r="R23" s="15">
        <v>3890</v>
      </c>
      <c r="S23" s="16">
        <v>1485</v>
      </c>
      <c r="T23" s="17">
        <v>1547</v>
      </c>
      <c r="U23" s="17">
        <f t="shared" si="2"/>
        <v>0.95992243051066584</v>
      </c>
      <c r="V23" s="9" t="s">
        <v>23</v>
      </c>
    </row>
    <row r="24" spans="1:22" x14ac:dyDescent="0.3">
      <c r="A24" s="9">
        <v>749826</v>
      </c>
      <c r="B24" s="9">
        <v>30</v>
      </c>
      <c r="C24" s="10">
        <v>68</v>
      </c>
      <c r="D24" s="11">
        <v>1.68</v>
      </c>
      <c r="E24" s="11">
        <f t="shared" si="0"/>
        <v>24.092970521541954</v>
      </c>
      <c r="F24" s="12">
        <v>0.59</v>
      </c>
      <c r="G24" s="12">
        <v>0.72</v>
      </c>
      <c r="H24" s="12">
        <v>64.3</v>
      </c>
      <c r="I24" s="13">
        <v>0.44</v>
      </c>
      <c r="J24" s="13">
        <v>0.69</v>
      </c>
      <c r="K24" s="13">
        <v>54.1</v>
      </c>
      <c r="L24" s="13">
        <f t="shared" si="1"/>
        <v>0.51500000000000001</v>
      </c>
      <c r="M24" s="13">
        <f t="shared" si="1"/>
        <v>0.70499999999999996</v>
      </c>
      <c r="N24" s="13">
        <f t="shared" si="1"/>
        <v>59.2</v>
      </c>
      <c r="O24" s="12">
        <v>0</v>
      </c>
      <c r="P24" s="14">
        <v>38.428571428571431</v>
      </c>
      <c r="Q24" s="12">
        <v>2</v>
      </c>
      <c r="R24" s="15">
        <v>3750</v>
      </c>
      <c r="S24" s="16">
        <v>3004</v>
      </c>
      <c r="T24" s="17">
        <v>626.9</v>
      </c>
      <c r="U24" s="17">
        <f t="shared" si="2"/>
        <v>4.7918328282022653</v>
      </c>
      <c r="V24" s="9" t="s">
        <v>23</v>
      </c>
    </row>
    <row r="25" spans="1:22" x14ac:dyDescent="0.3">
      <c r="A25" s="9">
        <v>766531</v>
      </c>
      <c r="B25" s="9">
        <v>30</v>
      </c>
      <c r="C25" s="10">
        <v>59</v>
      </c>
      <c r="D25" s="11">
        <v>1.62</v>
      </c>
      <c r="E25" s="11">
        <f t="shared" si="0"/>
        <v>22.481329065691202</v>
      </c>
      <c r="F25" s="12">
        <v>0.63</v>
      </c>
      <c r="G25" s="12">
        <v>0.75</v>
      </c>
      <c r="H25" s="12">
        <v>51.9</v>
      </c>
      <c r="I25" s="13">
        <v>0.61</v>
      </c>
      <c r="J25" s="13">
        <v>0.72</v>
      </c>
      <c r="K25" s="13">
        <v>56.4</v>
      </c>
      <c r="L25" s="13">
        <f t="shared" si="1"/>
        <v>0.62</v>
      </c>
      <c r="M25" s="13">
        <f t="shared" si="1"/>
        <v>0.73499999999999999</v>
      </c>
      <c r="N25" s="13">
        <f t="shared" si="1"/>
        <v>54.15</v>
      </c>
      <c r="O25" s="12">
        <v>0</v>
      </c>
      <c r="P25" s="14">
        <v>38</v>
      </c>
      <c r="Q25" s="12">
        <v>2</v>
      </c>
      <c r="R25" s="15">
        <v>3250</v>
      </c>
      <c r="S25" s="16">
        <v>6824</v>
      </c>
      <c r="T25" s="17">
        <v>214.5</v>
      </c>
      <c r="U25" s="17">
        <f t="shared" si="2"/>
        <v>31.813519813519815</v>
      </c>
      <c r="V25" s="9" t="s">
        <v>23</v>
      </c>
    </row>
    <row r="26" spans="1:22" x14ac:dyDescent="0.3">
      <c r="A26" s="9">
        <v>766530</v>
      </c>
      <c r="B26" s="9">
        <v>34</v>
      </c>
      <c r="C26" s="10">
        <v>60</v>
      </c>
      <c r="D26" s="11">
        <v>1.7</v>
      </c>
      <c r="E26" s="11">
        <f t="shared" si="0"/>
        <v>20.761245674740486</v>
      </c>
      <c r="F26" s="12">
        <v>0.61</v>
      </c>
      <c r="G26" s="12">
        <v>0.69</v>
      </c>
      <c r="H26" s="12">
        <v>54.5</v>
      </c>
      <c r="I26" s="13">
        <v>0.64</v>
      </c>
      <c r="J26" s="13">
        <v>0.67</v>
      </c>
      <c r="K26" s="13">
        <v>53.1</v>
      </c>
      <c r="L26" s="13">
        <f t="shared" si="1"/>
        <v>0.625</v>
      </c>
      <c r="M26" s="13">
        <f t="shared" si="1"/>
        <v>0.67999999999999994</v>
      </c>
      <c r="N26" s="13">
        <f t="shared" si="1"/>
        <v>53.8</v>
      </c>
      <c r="O26" s="12">
        <v>0</v>
      </c>
      <c r="P26" s="14">
        <v>39.857142857142854</v>
      </c>
      <c r="Q26" s="12">
        <v>3</v>
      </c>
      <c r="R26" s="15">
        <v>3560</v>
      </c>
      <c r="S26" s="16">
        <v>3014</v>
      </c>
      <c r="T26" s="17">
        <v>83.98</v>
      </c>
      <c r="U26" s="17">
        <f t="shared" si="2"/>
        <v>35.889497499404619</v>
      </c>
      <c r="V26" s="9" t="s">
        <v>23</v>
      </c>
    </row>
    <row r="27" spans="1:22" x14ac:dyDescent="0.3">
      <c r="A27" s="9">
        <v>653628</v>
      </c>
      <c r="B27" s="9">
        <v>36</v>
      </c>
      <c r="C27" s="10">
        <v>58</v>
      </c>
      <c r="D27" s="11">
        <v>1.68</v>
      </c>
      <c r="E27" s="11">
        <f t="shared" si="0"/>
        <v>20.549886621315196</v>
      </c>
      <c r="F27" s="12">
        <v>0.61</v>
      </c>
      <c r="G27" s="12">
        <v>0.56999999999999995</v>
      </c>
      <c r="H27" s="12">
        <v>55.1</v>
      </c>
      <c r="I27" s="13">
        <v>0.59</v>
      </c>
      <c r="J27" s="13">
        <v>0.62</v>
      </c>
      <c r="K27" s="13">
        <v>61.5</v>
      </c>
      <c r="L27" s="13">
        <f t="shared" si="1"/>
        <v>0.6</v>
      </c>
      <c r="M27" s="13">
        <f t="shared" si="1"/>
        <v>0.59499999999999997</v>
      </c>
      <c r="N27" s="13">
        <f t="shared" si="1"/>
        <v>58.3</v>
      </c>
      <c r="O27" s="12">
        <v>0</v>
      </c>
      <c r="P27" s="14">
        <v>32</v>
      </c>
      <c r="Q27" s="12">
        <v>3</v>
      </c>
      <c r="R27" s="15">
        <v>1790</v>
      </c>
      <c r="S27" s="16">
        <v>1753</v>
      </c>
      <c r="T27" s="17">
        <v>980.1</v>
      </c>
      <c r="U27" s="17">
        <f t="shared" si="2"/>
        <v>1.7885930007142128</v>
      </c>
      <c r="V27" s="9" t="s">
        <v>23</v>
      </c>
    </row>
    <row r="28" spans="1:22" x14ac:dyDescent="0.3">
      <c r="A28" s="9">
        <v>772703</v>
      </c>
      <c r="B28" s="9">
        <v>26</v>
      </c>
      <c r="C28" s="10">
        <v>62</v>
      </c>
      <c r="D28" s="11">
        <v>1.67</v>
      </c>
      <c r="E28" s="11">
        <f t="shared" si="0"/>
        <v>22.230987127541326</v>
      </c>
      <c r="F28" s="12">
        <v>0.4</v>
      </c>
      <c r="G28" s="12">
        <v>0.54</v>
      </c>
      <c r="H28" s="12">
        <v>62.56</v>
      </c>
      <c r="I28" s="13">
        <v>0.51</v>
      </c>
      <c r="J28" s="9">
        <v>0.7</v>
      </c>
      <c r="K28" s="13">
        <v>61.46</v>
      </c>
      <c r="L28" s="13">
        <f t="shared" si="1"/>
        <v>0.45500000000000002</v>
      </c>
      <c r="M28" s="13">
        <f t="shared" si="1"/>
        <v>0.62</v>
      </c>
      <c r="N28" s="13">
        <f t="shared" si="1"/>
        <v>62.010000000000005</v>
      </c>
      <c r="O28" s="12">
        <v>0</v>
      </c>
      <c r="P28" s="14">
        <v>38.857142857142854</v>
      </c>
      <c r="Q28" s="12">
        <v>2</v>
      </c>
      <c r="R28" s="10">
        <v>3610</v>
      </c>
      <c r="S28" s="16">
        <v>2099</v>
      </c>
      <c r="T28" s="17">
        <v>450.7</v>
      </c>
      <c r="U28" s="11">
        <v>4.6589999999999998</v>
      </c>
      <c r="V28" s="9" t="s">
        <v>23</v>
      </c>
    </row>
    <row r="29" spans="1:22" x14ac:dyDescent="0.3">
      <c r="A29" s="9">
        <v>773446</v>
      </c>
      <c r="B29" s="9">
        <v>33</v>
      </c>
      <c r="C29" s="10">
        <v>71</v>
      </c>
      <c r="D29" s="11">
        <v>1.68</v>
      </c>
      <c r="E29" s="11">
        <f t="shared" si="0"/>
        <v>25.155895691609981</v>
      </c>
      <c r="F29" s="12">
        <v>0.44</v>
      </c>
      <c r="G29" s="12">
        <v>0.56999999999999995</v>
      </c>
      <c r="H29" s="12">
        <v>57.3</v>
      </c>
      <c r="I29" s="13">
        <v>0.49</v>
      </c>
      <c r="J29" s="9">
        <v>0.64</v>
      </c>
      <c r="K29" s="13">
        <v>60.8</v>
      </c>
      <c r="L29" s="13">
        <f t="shared" si="1"/>
        <v>0.46499999999999997</v>
      </c>
      <c r="M29" s="13">
        <f t="shared" si="1"/>
        <v>0.60499999999999998</v>
      </c>
      <c r="N29" s="13">
        <f t="shared" si="1"/>
        <v>59.05</v>
      </c>
      <c r="O29" s="12">
        <v>0</v>
      </c>
      <c r="P29" s="14">
        <v>30.428571428571427</v>
      </c>
      <c r="Q29" s="12">
        <v>2</v>
      </c>
      <c r="R29" s="10">
        <v>1250</v>
      </c>
      <c r="S29" s="16">
        <v>4817</v>
      </c>
      <c r="T29" s="17">
        <v>308.39999999999998</v>
      </c>
      <c r="U29" s="11">
        <v>15.62</v>
      </c>
      <c r="V29" s="9" t="s">
        <v>23</v>
      </c>
    </row>
    <row r="30" spans="1:22" x14ac:dyDescent="0.3">
      <c r="A30" s="9">
        <v>782078</v>
      </c>
      <c r="B30" s="9">
        <v>35</v>
      </c>
      <c r="C30" s="10">
        <v>55</v>
      </c>
      <c r="D30" s="11">
        <v>1.59</v>
      </c>
      <c r="E30" s="11">
        <f t="shared" si="0"/>
        <v>21.75546853368142</v>
      </c>
      <c r="F30" s="12">
        <v>0.41</v>
      </c>
      <c r="G30" s="12">
        <v>0.53</v>
      </c>
      <c r="H30" s="12">
        <v>60.2</v>
      </c>
      <c r="I30" s="9">
        <v>0.43</v>
      </c>
      <c r="J30" s="9">
        <v>0.55000000000000004</v>
      </c>
      <c r="K30" s="9">
        <v>54.9</v>
      </c>
      <c r="L30" s="13">
        <f>(F30+I30)/2</f>
        <v>0.42</v>
      </c>
      <c r="M30" s="13">
        <f>(G30+J30)/2</f>
        <v>0.54</v>
      </c>
      <c r="N30" s="13">
        <f>(H30+K30)/2</f>
        <v>57.55</v>
      </c>
      <c r="O30" s="12">
        <v>0</v>
      </c>
      <c r="P30" s="14">
        <v>40.142857142857146</v>
      </c>
      <c r="Q30" s="12">
        <v>2</v>
      </c>
      <c r="R30" s="10">
        <v>3500</v>
      </c>
      <c r="S30" s="16">
        <v>3940</v>
      </c>
      <c r="T30" s="17">
        <v>128.4</v>
      </c>
      <c r="U30" s="11">
        <v>30.68</v>
      </c>
      <c r="V30" s="9" t="s">
        <v>23</v>
      </c>
    </row>
    <row r="31" spans="1:22" x14ac:dyDescent="0.3">
      <c r="A31" s="9" t="s">
        <v>24</v>
      </c>
      <c r="B31" s="9">
        <v>33</v>
      </c>
      <c r="C31" s="10">
        <v>65</v>
      </c>
      <c r="D31" s="11">
        <v>1.68</v>
      </c>
      <c r="E31" s="11">
        <f t="shared" si="0"/>
        <v>23.030045351473927</v>
      </c>
      <c r="F31" s="12">
        <v>0.8</v>
      </c>
      <c r="G31" s="12">
        <v>2.17</v>
      </c>
      <c r="H31" s="12">
        <v>62.5</v>
      </c>
      <c r="I31" s="13">
        <v>0.81</v>
      </c>
      <c r="J31" s="13">
        <v>2.2000000000000002</v>
      </c>
      <c r="K31" s="13">
        <v>62.3</v>
      </c>
      <c r="L31" s="13">
        <f>(F31+I31)/2</f>
        <v>0.80500000000000005</v>
      </c>
      <c r="M31" s="13">
        <f>(G31+J31)/2</f>
        <v>2.1850000000000001</v>
      </c>
      <c r="N31" s="13">
        <f>(H31+K31)/2</f>
        <v>62.4</v>
      </c>
      <c r="O31" s="12">
        <v>1</v>
      </c>
      <c r="P31" s="19">
        <v>25.571428571428573</v>
      </c>
      <c r="Q31" s="13">
        <v>2</v>
      </c>
      <c r="R31" s="15">
        <v>430</v>
      </c>
      <c r="S31" s="13">
        <v>16948</v>
      </c>
      <c r="T31" s="13">
        <v>14.46</v>
      </c>
      <c r="U31" s="17">
        <f t="shared" ref="U31:U61" si="3">S31/T31</f>
        <v>1172.0608575380359</v>
      </c>
      <c r="V31" s="9" t="s">
        <v>38</v>
      </c>
    </row>
    <row r="32" spans="1:22" x14ac:dyDescent="0.3">
      <c r="A32" s="9" t="s">
        <v>25</v>
      </c>
      <c r="B32" s="9">
        <v>26</v>
      </c>
      <c r="C32" s="10">
        <v>58</v>
      </c>
      <c r="D32" s="11">
        <v>1.7</v>
      </c>
      <c r="E32" s="11">
        <f t="shared" si="0"/>
        <v>20.069204152249139</v>
      </c>
      <c r="F32" s="12">
        <v>0.4</v>
      </c>
      <c r="G32" s="12">
        <v>0.54</v>
      </c>
      <c r="H32" s="12">
        <v>62.5</v>
      </c>
      <c r="I32" s="13">
        <v>0.67</v>
      </c>
      <c r="J32" s="13">
        <v>1.33</v>
      </c>
      <c r="K32" s="13">
        <v>72.900000000000006</v>
      </c>
      <c r="L32" s="13">
        <f t="shared" ref="L32:N62" si="4">(F32+I32)/2</f>
        <v>0.53500000000000003</v>
      </c>
      <c r="M32" s="13">
        <f t="shared" si="4"/>
        <v>0.93500000000000005</v>
      </c>
      <c r="N32" s="13">
        <f t="shared" si="4"/>
        <v>67.7</v>
      </c>
      <c r="O32" s="12">
        <v>2</v>
      </c>
      <c r="P32" s="19">
        <v>34</v>
      </c>
      <c r="Q32" s="13">
        <v>1</v>
      </c>
      <c r="R32" s="15">
        <v>1470</v>
      </c>
      <c r="S32" s="13">
        <v>48115</v>
      </c>
      <c r="T32" s="13">
        <v>88.42</v>
      </c>
      <c r="U32" s="17">
        <f t="shared" si="3"/>
        <v>544.16421624066948</v>
      </c>
      <c r="V32" s="9" t="s">
        <v>38</v>
      </c>
    </row>
    <row r="33" spans="1:22" x14ac:dyDescent="0.3">
      <c r="A33" s="9" t="s">
        <v>26</v>
      </c>
      <c r="B33" s="9">
        <v>39</v>
      </c>
      <c r="C33" s="9">
        <v>74</v>
      </c>
      <c r="D33" s="11">
        <v>1.55</v>
      </c>
      <c r="E33" s="11">
        <f t="shared" si="0"/>
        <v>30.801248699271589</v>
      </c>
      <c r="F33" s="12">
        <v>0.78</v>
      </c>
      <c r="G33" s="12">
        <v>1.61</v>
      </c>
      <c r="H33" s="12">
        <v>89.8</v>
      </c>
      <c r="I33" s="13">
        <v>0.68</v>
      </c>
      <c r="J33" s="13">
        <v>1.53</v>
      </c>
      <c r="K33" s="13">
        <v>72.599999999999994</v>
      </c>
      <c r="L33" s="13">
        <f t="shared" si="4"/>
        <v>0.73</v>
      </c>
      <c r="M33" s="13">
        <f t="shared" si="4"/>
        <v>1.57</v>
      </c>
      <c r="N33" s="13">
        <f t="shared" si="4"/>
        <v>81.199999999999989</v>
      </c>
      <c r="O33" s="14">
        <v>1</v>
      </c>
      <c r="P33" s="19">
        <v>36</v>
      </c>
      <c r="Q33" s="13">
        <v>3</v>
      </c>
      <c r="R33" s="15">
        <v>2050</v>
      </c>
      <c r="S33" s="13">
        <v>11938</v>
      </c>
      <c r="T33" s="13">
        <v>62.45</v>
      </c>
      <c r="U33" s="17">
        <f t="shared" si="3"/>
        <v>191.1609287429944</v>
      </c>
      <c r="V33" s="9" t="s">
        <v>38</v>
      </c>
    </row>
    <row r="34" spans="1:22" x14ac:dyDescent="0.3">
      <c r="A34" s="9" t="s">
        <v>27</v>
      </c>
      <c r="B34" s="9">
        <v>36</v>
      </c>
      <c r="C34" s="9">
        <v>59</v>
      </c>
      <c r="D34" s="11">
        <v>1.56</v>
      </c>
      <c r="E34" s="11">
        <f t="shared" si="0"/>
        <v>24.243918474687703</v>
      </c>
      <c r="F34" s="12">
        <v>0.68</v>
      </c>
      <c r="G34" s="12">
        <v>1.1299999999999999</v>
      </c>
      <c r="H34" s="12">
        <v>67.5</v>
      </c>
      <c r="I34" s="13">
        <v>0.73</v>
      </c>
      <c r="J34" s="13">
        <v>1.21</v>
      </c>
      <c r="K34" s="13">
        <v>67</v>
      </c>
      <c r="L34" s="13">
        <f t="shared" si="4"/>
        <v>0.70500000000000007</v>
      </c>
      <c r="M34" s="13">
        <f t="shared" si="4"/>
        <v>1.17</v>
      </c>
      <c r="N34" s="13">
        <f t="shared" si="4"/>
        <v>67.25</v>
      </c>
      <c r="O34" s="12">
        <v>1</v>
      </c>
      <c r="P34" s="19">
        <v>34.142857142857146</v>
      </c>
      <c r="Q34" s="13">
        <v>2</v>
      </c>
      <c r="R34" s="15">
        <v>1700</v>
      </c>
      <c r="S34" s="13">
        <v>16430</v>
      </c>
      <c r="T34" s="13">
        <v>192.4</v>
      </c>
      <c r="U34" s="17">
        <f t="shared" si="3"/>
        <v>85.395010395010388</v>
      </c>
      <c r="V34" s="9" t="s">
        <v>38</v>
      </c>
    </row>
    <row r="35" spans="1:22" x14ac:dyDescent="0.3">
      <c r="A35" s="9" t="s">
        <v>28</v>
      </c>
      <c r="B35" s="9">
        <v>30</v>
      </c>
      <c r="C35" s="9">
        <v>56</v>
      </c>
      <c r="D35" s="11">
        <v>1.7</v>
      </c>
      <c r="E35" s="11">
        <f t="shared" si="0"/>
        <v>19.377162629757787</v>
      </c>
      <c r="F35" s="12">
        <v>0.8</v>
      </c>
      <c r="G35" s="12">
        <v>2.17</v>
      </c>
      <c r="H35" s="12">
        <v>56.8</v>
      </c>
      <c r="I35" s="13">
        <v>0.76</v>
      </c>
      <c r="J35" s="13">
        <v>2.0099999999999998</v>
      </c>
      <c r="K35" s="13">
        <v>53.9</v>
      </c>
      <c r="L35" s="13">
        <f t="shared" si="4"/>
        <v>0.78</v>
      </c>
      <c r="M35" s="13">
        <f t="shared" si="4"/>
        <v>2.09</v>
      </c>
      <c r="N35" s="13">
        <f t="shared" si="4"/>
        <v>55.349999999999994</v>
      </c>
      <c r="O35" s="12">
        <v>1</v>
      </c>
      <c r="P35" s="19">
        <v>34.571428571428569</v>
      </c>
      <c r="Q35" s="13">
        <v>1</v>
      </c>
      <c r="R35" s="15">
        <v>1680</v>
      </c>
      <c r="S35" s="13">
        <v>27190</v>
      </c>
      <c r="T35" s="13">
        <v>104.5</v>
      </c>
      <c r="U35" s="17">
        <f t="shared" si="3"/>
        <v>260.19138755980862</v>
      </c>
      <c r="V35" s="9" t="s">
        <v>38</v>
      </c>
    </row>
    <row r="36" spans="1:22" x14ac:dyDescent="0.3">
      <c r="A36" s="9" t="s">
        <v>29</v>
      </c>
      <c r="B36" s="9">
        <v>36</v>
      </c>
      <c r="C36" s="10">
        <v>58</v>
      </c>
      <c r="D36" s="11">
        <v>1.55</v>
      </c>
      <c r="E36" s="11">
        <f t="shared" si="0"/>
        <v>24.141519250780433</v>
      </c>
      <c r="F36" s="12">
        <v>0.73</v>
      </c>
      <c r="G36" s="12">
        <v>1.23</v>
      </c>
      <c r="H36" s="12">
        <v>87.5</v>
      </c>
      <c r="I36" s="13">
        <v>0.78</v>
      </c>
      <c r="J36" s="13">
        <v>1.61</v>
      </c>
      <c r="K36" s="13">
        <v>89.8</v>
      </c>
      <c r="L36" s="13">
        <f t="shared" si="4"/>
        <v>0.755</v>
      </c>
      <c r="M36" s="13">
        <f t="shared" si="4"/>
        <v>1.42</v>
      </c>
      <c r="N36" s="13">
        <f t="shared" si="4"/>
        <v>88.65</v>
      </c>
      <c r="O36" s="12">
        <v>1</v>
      </c>
      <c r="P36" s="19">
        <v>34.857142857142854</v>
      </c>
      <c r="Q36" s="13">
        <v>1</v>
      </c>
      <c r="R36" s="15">
        <v>1930</v>
      </c>
      <c r="S36" s="9">
        <v>8441</v>
      </c>
      <c r="T36" s="17">
        <v>131.19999999999999</v>
      </c>
      <c r="U36" s="11">
        <f t="shared" si="3"/>
        <v>64.336890243902445</v>
      </c>
      <c r="V36" s="9" t="s">
        <v>38</v>
      </c>
    </row>
    <row r="37" spans="1:22" x14ac:dyDescent="0.3">
      <c r="A37" s="9">
        <v>692797</v>
      </c>
      <c r="B37" s="9">
        <v>34</v>
      </c>
      <c r="C37" s="9">
        <v>74</v>
      </c>
      <c r="D37" s="11">
        <v>1.7</v>
      </c>
      <c r="E37" s="11">
        <f t="shared" si="0"/>
        <v>25.605536332179934</v>
      </c>
      <c r="F37" s="12">
        <v>0.71</v>
      </c>
      <c r="G37" s="12">
        <v>1.48</v>
      </c>
      <c r="H37" s="12">
        <v>53.6</v>
      </c>
      <c r="I37" s="13">
        <v>0.73</v>
      </c>
      <c r="J37" s="13">
        <v>1.52</v>
      </c>
      <c r="K37" s="13">
        <v>56.7</v>
      </c>
      <c r="L37" s="13">
        <f t="shared" si="4"/>
        <v>0.72</v>
      </c>
      <c r="M37" s="13">
        <f t="shared" si="4"/>
        <v>1.5</v>
      </c>
      <c r="N37" s="13">
        <f t="shared" si="4"/>
        <v>55.150000000000006</v>
      </c>
      <c r="O37" s="12">
        <v>1</v>
      </c>
      <c r="P37" s="19">
        <v>25.428571428571427</v>
      </c>
      <c r="Q37" s="13">
        <v>4</v>
      </c>
      <c r="R37" s="15">
        <v>500</v>
      </c>
      <c r="S37" s="13">
        <v>26273</v>
      </c>
      <c r="T37" s="13">
        <v>42.06</v>
      </c>
      <c r="U37" s="17">
        <f t="shared" si="3"/>
        <v>624.65525439847829</v>
      </c>
      <c r="V37" s="9" t="s">
        <v>38</v>
      </c>
    </row>
    <row r="38" spans="1:22" x14ac:dyDescent="0.3">
      <c r="A38" s="9">
        <v>709308</v>
      </c>
      <c r="B38" s="9">
        <v>30</v>
      </c>
      <c r="C38" s="9">
        <v>74</v>
      </c>
      <c r="D38" s="11">
        <v>1.62</v>
      </c>
      <c r="E38" s="11">
        <f t="shared" si="0"/>
        <v>28.196921201036421</v>
      </c>
      <c r="F38" s="12">
        <v>0.72</v>
      </c>
      <c r="G38" s="12">
        <v>1.52</v>
      </c>
      <c r="H38" s="12">
        <v>53.8</v>
      </c>
      <c r="I38" s="13">
        <v>0.7</v>
      </c>
      <c r="J38" s="13">
        <v>1.48</v>
      </c>
      <c r="K38" s="13">
        <v>46.8</v>
      </c>
      <c r="L38" s="13">
        <f t="shared" si="4"/>
        <v>0.71</v>
      </c>
      <c r="M38" s="13">
        <f t="shared" si="4"/>
        <v>1.5</v>
      </c>
      <c r="N38" s="13">
        <f t="shared" si="4"/>
        <v>50.3</v>
      </c>
      <c r="O38" s="12">
        <v>1</v>
      </c>
      <c r="P38" s="19">
        <v>32.571428571428569</v>
      </c>
      <c r="Q38" s="13">
        <v>1</v>
      </c>
      <c r="R38" s="15">
        <v>1760</v>
      </c>
      <c r="S38" s="13">
        <v>64473</v>
      </c>
      <c r="T38" s="13">
        <v>286.2</v>
      </c>
      <c r="U38" s="17">
        <f t="shared" si="3"/>
        <v>225.27253668763103</v>
      </c>
      <c r="V38" s="9" t="s">
        <v>38</v>
      </c>
    </row>
    <row r="39" spans="1:22" x14ac:dyDescent="0.3">
      <c r="A39" s="9">
        <v>859445</v>
      </c>
      <c r="B39" s="9">
        <v>28</v>
      </c>
      <c r="C39" s="9">
        <v>58</v>
      </c>
      <c r="D39" s="11">
        <v>1.55</v>
      </c>
      <c r="E39" s="11">
        <f t="shared" si="0"/>
        <v>24.141519250780433</v>
      </c>
      <c r="F39" s="12">
        <v>0.75</v>
      </c>
      <c r="G39" s="12">
        <v>1.89</v>
      </c>
      <c r="H39" s="12">
        <v>54.8</v>
      </c>
      <c r="I39" s="13">
        <v>0.78</v>
      </c>
      <c r="J39" s="13">
        <v>1.67</v>
      </c>
      <c r="K39" s="13">
        <v>60.3</v>
      </c>
      <c r="L39" s="13">
        <f t="shared" si="4"/>
        <v>0.76500000000000001</v>
      </c>
      <c r="M39" s="13">
        <f t="shared" si="4"/>
        <v>1.7799999999999998</v>
      </c>
      <c r="N39" s="13">
        <f t="shared" si="4"/>
        <v>57.55</v>
      </c>
      <c r="O39" s="12">
        <v>1</v>
      </c>
      <c r="P39" s="19">
        <v>25.142857142857142</v>
      </c>
      <c r="Q39" s="13">
        <v>2</v>
      </c>
      <c r="R39" s="15">
        <v>530</v>
      </c>
      <c r="S39" s="13">
        <v>32072</v>
      </c>
      <c r="T39" s="13">
        <v>13.96</v>
      </c>
      <c r="U39" s="17">
        <f t="shared" si="3"/>
        <v>2297.4212034383954</v>
      </c>
      <c r="V39" s="9" t="s">
        <v>38</v>
      </c>
    </row>
    <row r="40" spans="1:22" x14ac:dyDescent="0.3">
      <c r="A40" s="9">
        <v>878853</v>
      </c>
      <c r="B40" s="9">
        <v>32</v>
      </c>
      <c r="C40" s="9">
        <v>83</v>
      </c>
      <c r="D40" s="11">
        <v>1.74</v>
      </c>
      <c r="E40" s="11">
        <f t="shared" si="0"/>
        <v>27.414453692693883</v>
      </c>
      <c r="F40" s="12">
        <v>0.74</v>
      </c>
      <c r="G40" s="12">
        <v>1.79</v>
      </c>
      <c r="H40" s="12">
        <v>58.9</v>
      </c>
      <c r="I40" s="13">
        <v>0.78</v>
      </c>
      <c r="J40" s="13">
        <v>1.99</v>
      </c>
      <c r="K40" s="13">
        <v>64.7</v>
      </c>
      <c r="L40" s="13">
        <f t="shared" si="4"/>
        <v>0.76</v>
      </c>
      <c r="M40" s="13">
        <f t="shared" si="4"/>
        <v>1.8900000000000001</v>
      </c>
      <c r="N40" s="13">
        <f t="shared" si="4"/>
        <v>61.8</v>
      </c>
      <c r="O40" s="12">
        <v>1</v>
      </c>
      <c r="P40" s="19">
        <v>29.285714285714285</v>
      </c>
      <c r="Q40" s="13">
        <v>3</v>
      </c>
      <c r="R40" s="15">
        <v>1210</v>
      </c>
      <c r="S40" s="13">
        <v>19867</v>
      </c>
      <c r="T40" s="13">
        <v>55.01</v>
      </c>
      <c r="U40" s="17">
        <f t="shared" si="3"/>
        <v>361.1525177240502</v>
      </c>
      <c r="V40" s="9" t="s">
        <v>38</v>
      </c>
    </row>
    <row r="41" spans="1:22" x14ac:dyDescent="0.3">
      <c r="A41" s="9">
        <v>897928</v>
      </c>
      <c r="B41" s="9">
        <v>33</v>
      </c>
      <c r="C41" s="9">
        <v>58</v>
      </c>
      <c r="D41" s="11">
        <v>1.7</v>
      </c>
      <c r="E41" s="11">
        <f t="shared" si="0"/>
        <v>20.069204152249139</v>
      </c>
      <c r="F41" s="12">
        <v>0.71</v>
      </c>
      <c r="G41" s="12">
        <v>1.68</v>
      </c>
      <c r="H41" s="12">
        <v>55.7</v>
      </c>
      <c r="I41" s="13">
        <v>0.75</v>
      </c>
      <c r="J41" s="13">
        <v>1.55</v>
      </c>
      <c r="K41" s="13">
        <v>60.6</v>
      </c>
      <c r="L41" s="13">
        <f t="shared" si="4"/>
        <v>0.73</v>
      </c>
      <c r="M41" s="13">
        <f t="shared" si="4"/>
        <v>1.615</v>
      </c>
      <c r="N41" s="13">
        <f t="shared" si="4"/>
        <v>58.150000000000006</v>
      </c>
      <c r="O41" s="12">
        <v>1</v>
      </c>
      <c r="P41" s="19">
        <v>30.857142857142858</v>
      </c>
      <c r="Q41" s="13">
        <v>5</v>
      </c>
      <c r="R41" s="15">
        <v>985</v>
      </c>
      <c r="S41" s="13">
        <v>18419</v>
      </c>
      <c r="T41" s="13">
        <v>70.150000000000006</v>
      </c>
      <c r="U41" s="17">
        <f t="shared" si="3"/>
        <v>262.56593014967922</v>
      </c>
      <c r="V41" s="9" t="s">
        <v>38</v>
      </c>
    </row>
    <row r="42" spans="1:22" x14ac:dyDescent="0.3">
      <c r="A42" s="9">
        <v>907324</v>
      </c>
      <c r="B42" s="9">
        <v>47</v>
      </c>
      <c r="C42" s="9">
        <v>70</v>
      </c>
      <c r="D42" s="11">
        <v>1.6</v>
      </c>
      <c r="E42" s="11">
        <f t="shared" si="0"/>
        <v>27.343749999999996</v>
      </c>
      <c r="F42" s="12">
        <v>0.77</v>
      </c>
      <c r="G42" s="12">
        <v>1.1299999999999999</v>
      </c>
      <c r="H42" s="12">
        <v>75.400000000000006</v>
      </c>
      <c r="I42" s="13">
        <v>0.79</v>
      </c>
      <c r="J42" s="13">
        <v>1.68</v>
      </c>
      <c r="K42" s="13">
        <v>68.900000000000006</v>
      </c>
      <c r="L42" s="13">
        <f t="shared" si="4"/>
        <v>0.78</v>
      </c>
      <c r="M42" s="13">
        <f t="shared" si="4"/>
        <v>1.4049999999999998</v>
      </c>
      <c r="N42" s="13">
        <f t="shared" si="4"/>
        <v>72.150000000000006</v>
      </c>
      <c r="O42" s="12">
        <v>1</v>
      </c>
      <c r="P42" s="19">
        <v>29.714285714285715</v>
      </c>
      <c r="Q42" s="13">
        <v>1</v>
      </c>
      <c r="R42" s="15">
        <v>780</v>
      </c>
      <c r="S42" s="13">
        <v>25042</v>
      </c>
      <c r="T42" s="13">
        <v>93.92</v>
      </c>
      <c r="U42" s="17">
        <f t="shared" si="3"/>
        <v>266.63117546848383</v>
      </c>
      <c r="V42" s="9" t="s">
        <v>38</v>
      </c>
    </row>
    <row r="43" spans="1:22" x14ac:dyDescent="0.3">
      <c r="A43" s="9">
        <v>625240</v>
      </c>
      <c r="B43" s="9">
        <v>28</v>
      </c>
      <c r="C43" s="9">
        <v>76</v>
      </c>
      <c r="D43" s="11">
        <v>1.78</v>
      </c>
      <c r="E43" s="11">
        <f t="shared" si="0"/>
        <v>23.98687034465345</v>
      </c>
      <c r="F43" s="12">
        <v>0.71</v>
      </c>
      <c r="G43" s="12">
        <v>1.45</v>
      </c>
      <c r="H43" s="12">
        <v>70.599999999999994</v>
      </c>
      <c r="I43" s="13">
        <v>0.75</v>
      </c>
      <c r="J43" s="13">
        <v>1.67</v>
      </c>
      <c r="K43" s="13">
        <v>65.099999999999994</v>
      </c>
      <c r="L43" s="13">
        <f t="shared" si="4"/>
        <v>0.73</v>
      </c>
      <c r="M43" s="13">
        <f t="shared" si="4"/>
        <v>1.56</v>
      </c>
      <c r="N43" s="13">
        <f t="shared" si="4"/>
        <v>67.849999999999994</v>
      </c>
      <c r="O43" s="12">
        <v>1</v>
      </c>
      <c r="P43" s="19">
        <v>29.571428571428573</v>
      </c>
      <c r="Q43" s="13">
        <v>1</v>
      </c>
      <c r="R43" s="15">
        <v>1200</v>
      </c>
      <c r="S43" s="13">
        <v>25873</v>
      </c>
      <c r="T43" s="13">
        <v>43.74</v>
      </c>
      <c r="U43" s="17">
        <f t="shared" si="3"/>
        <v>591.51806127114764</v>
      </c>
      <c r="V43" s="9" t="s">
        <v>38</v>
      </c>
    </row>
    <row r="44" spans="1:22" x14ac:dyDescent="0.3">
      <c r="A44" s="9">
        <v>650396</v>
      </c>
      <c r="B44" s="9">
        <v>36</v>
      </c>
      <c r="C44" s="9">
        <v>110</v>
      </c>
      <c r="D44" s="11">
        <v>1.68</v>
      </c>
      <c r="E44" s="11">
        <f t="shared" si="0"/>
        <v>38.973922902494337</v>
      </c>
      <c r="F44" s="12">
        <v>0.78</v>
      </c>
      <c r="G44" s="12">
        <v>1.55</v>
      </c>
      <c r="H44" s="12">
        <v>58.6</v>
      </c>
      <c r="I44" s="13">
        <v>0.76</v>
      </c>
      <c r="J44" s="13">
        <v>1.41</v>
      </c>
      <c r="K44" s="13">
        <v>59.4</v>
      </c>
      <c r="L44" s="13">
        <f t="shared" si="4"/>
        <v>0.77</v>
      </c>
      <c r="M44" s="13">
        <f t="shared" si="4"/>
        <v>1.48</v>
      </c>
      <c r="N44" s="13">
        <f t="shared" si="4"/>
        <v>59</v>
      </c>
      <c r="O44" s="12">
        <v>1</v>
      </c>
      <c r="P44" s="19">
        <v>29.428571428571427</v>
      </c>
      <c r="Q44" s="13">
        <v>1</v>
      </c>
      <c r="R44" s="15">
        <v>980</v>
      </c>
      <c r="S44" s="13">
        <v>5905</v>
      </c>
      <c r="T44" s="13">
        <v>49.32</v>
      </c>
      <c r="U44" s="17">
        <f t="shared" si="3"/>
        <v>119.72830494728305</v>
      </c>
      <c r="V44" s="9" t="s">
        <v>38</v>
      </c>
    </row>
    <row r="45" spans="1:22" x14ac:dyDescent="0.3">
      <c r="A45" s="9">
        <v>678479</v>
      </c>
      <c r="B45" s="9">
        <v>38</v>
      </c>
      <c r="C45" s="9">
        <v>72</v>
      </c>
      <c r="D45" s="11">
        <v>1.7</v>
      </c>
      <c r="E45" s="11">
        <f t="shared" si="0"/>
        <v>24.913494809688583</v>
      </c>
      <c r="F45" s="12">
        <v>0.79</v>
      </c>
      <c r="G45" s="12">
        <v>1.56</v>
      </c>
      <c r="H45" s="12">
        <v>64.099999999999994</v>
      </c>
      <c r="I45" s="13">
        <v>0.73</v>
      </c>
      <c r="J45" s="13">
        <v>1.71</v>
      </c>
      <c r="K45" s="13">
        <v>59.4</v>
      </c>
      <c r="L45" s="13">
        <f t="shared" si="4"/>
        <v>0.76</v>
      </c>
      <c r="M45" s="13">
        <f t="shared" si="4"/>
        <v>1.635</v>
      </c>
      <c r="N45" s="13">
        <f t="shared" si="4"/>
        <v>61.75</v>
      </c>
      <c r="O45" s="12">
        <v>1</v>
      </c>
      <c r="P45" s="19">
        <v>31.285714285714285</v>
      </c>
      <c r="Q45" s="13">
        <v>1</v>
      </c>
      <c r="R45" s="15">
        <v>1140</v>
      </c>
      <c r="S45" s="13">
        <v>21811</v>
      </c>
      <c r="T45" s="13">
        <v>44.44</v>
      </c>
      <c r="U45" s="17">
        <f t="shared" si="3"/>
        <v>490.79657965796582</v>
      </c>
      <c r="V45" s="9" t="s">
        <v>38</v>
      </c>
    </row>
    <row r="46" spans="1:22" x14ac:dyDescent="0.3">
      <c r="A46" s="9">
        <v>657967</v>
      </c>
      <c r="B46" s="9">
        <v>29</v>
      </c>
      <c r="C46" s="9">
        <v>68</v>
      </c>
      <c r="D46" s="11">
        <v>1.6</v>
      </c>
      <c r="E46" s="11">
        <f t="shared" si="0"/>
        <v>26.562499999999996</v>
      </c>
      <c r="F46" s="12">
        <v>0.79</v>
      </c>
      <c r="G46" s="12">
        <v>1.53</v>
      </c>
      <c r="H46" s="12">
        <v>59.4</v>
      </c>
      <c r="I46" s="13">
        <v>0.76</v>
      </c>
      <c r="J46" s="13">
        <v>1.64</v>
      </c>
      <c r="K46" s="13">
        <v>62.4</v>
      </c>
      <c r="L46" s="13">
        <f t="shared" si="4"/>
        <v>0.77500000000000002</v>
      </c>
      <c r="M46" s="13">
        <f t="shared" si="4"/>
        <v>1.585</v>
      </c>
      <c r="N46" s="13">
        <f t="shared" si="4"/>
        <v>60.9</v>
      </c>
      <c r="O46" s="12">
        <v>1</v>
      </c>
      <c r="P46" s="19">
        <v>27.428571428571427</v>
      </c>
      <c r="Q46" s="13">
        <v>1</v>
      </c>
      <c r="R46" s="15">
        <v>530</v>
      </c>
      <c r="S46" s="13">
        <v>9530</v>
      </c>
      <c r="T46" s="13">
        <v>26.45</v>
      </c>
      <c r="U46" s="17">
        <f t="shared" si="3"/>
        <v>360.30245746691872</v>
      </c>
      <c r="V46" s="9" t="s">
        <v>38</v>
      </c>
    </row>
    <row r="47" spans="1:22" x14ac:dyDescent="0.3">
      <c r="A47" s="9">
        <v>678865</v>
      </c>
      <c r="B47" s="9">
        <v>33</v>
      </c>
      <c r="C47" s="9">
        <v>59</v>
      </c>
      <c r="D47" s="11">
        <v>1.6</v>
      </c>
      <c r="E47" s="11">
        <f t="shared" si="0"/>
        <v>23.046874999999996</v>
      </c>
      <c r="F47" s="12">
        <v>0.72</v>
      </c>
      <c r="G47" s="12">
        <v>1.43</v>
      </c>
      <c r="H47" s="12">
        <v>56.7</v>
      </c>
      <c r="I47" s="13">
        <v>0.8</v>
      </c>
      <c r="J47" s="13">
        <v>1.67</v>
      </c>
      <c r="K47" s="13">
        <v>53.9</v>
      </c>
      <c r="L47" s="13">
        <f t="shared" si="4"/>
        <v>0.76</v>
      </c>
      <c r="M47" s="13">
        <f t="shared" si="4"/>
        <v>1.5499999999999998</v>
      </c>
      <c r="N47" s="13">
        <f t="shared" si="4"/>
        <v>55.3</v>
      </c>
      <c r="O47" s="12">
        <v>1</v>
      </c>
      <c r="P47" s="19">
        <v>33.571428571428569</v>
      </c>
      <c r="Q47" s="13">
        <v>1</v>
      </c>
      <c r="R47" s="15">
        <v>1950</v>
      </c>
      <c r="S47" s="13">
        <v>15461</v>
      </c>
      <c r="T47" s="13">
        <v>96.38</v>
      </c>
      <c r="U47" s="17">
        <f t="shared" si="3"/>
        <v>160.41709898319155</v>
      </c>
      <c r="V47" s="9" t="s">
        <v>38</v>
      </c>
    </row>
    <row r="48" spans="1:22" x14ac:dyDescent="0.3">
      <c r="A48" s="9">
        <v>686712</v>
      </c>
      <c r="B48" s="9">
        <v>25</v>
      </c>
      <c r="C48" s="9">
        <v>74</v>
      </c>
      <c r="D48" s="11">
        <v>1.79</v>
      </c>
      <c r="E48" s="11">
        <f t="shared" si="0"/>
        <v>23.095409007209515</v>
      </c>
      <c r="F48" s="12">
        <v>0.79</v>
      </c>
      <c r="G48" s="12">
        <v>1.66</v>
      </c>
      <c r="H48" s="12">
        <v>58.4</v>
      </c>
      <c r="I48" s="13">
        <v>0.78</v>
      </c>
      <c r="J48" s="13">
        <v>1.59</v>
      </c>
      <c r="K48" s="13">
        <v>62.4</v>
      </c>
      <c r="L48" s="13">
        <f t="shared" si="4"/>
        <v>0.78500000000000003</v>
      </c>
      <c r="M48" s="13">
        <f t="shared" si="4"/>
        <v>1.625</v>
      </c>
      <c r="N48" s="13">
        <f t="shared" si="4"/>
        <v>60.4</v>
      </c>
      <c r="O48" s="12">
        <v>1</v>
      </c>
      <c r="P48" s="19">
        <v>28.285714285714285</v>
      </c>
      <c r="Q48" s="13">
        <v>2</v>
      </c>
      <c r="R48" s="15">
        <v>965</v>
      </c>
      <c r="S48" s="13">
        <v>17879</v>
      </c>
      <c r="T48" s="13">
        <v>21.56</v>
      </c>
      <c r="U48" s="17">
        <f t="shared" si="3"/>
        <v>829.26716141001862</v>
      </c>
      <c r="V48" s="9" t="s">
        <v>38</v>
      </c>
    </row>
    <row r="49" spans="1:22" x14ac:dyDescent="0.3">
      <c r="A49" s="9">
        <v>688871</v>
      </c>
      <c r="B49" s="9">
        <v>39</v>
      </c>
      <c r="C49" s="9">
        <v>70</v>
      </c>
      <c r="D49" s="11">
        <v>1.66</v>
      </c>
      <c r="E49" s="11">
        <f t="shared" si="0"/>
        <v>25.402816083611555</v>
      </c>
      <c r="F49" s="12">
        <v>0.71</v>
      </c>
      <c r="G49" s="12">
        <v>1.32</v>
      </c>
      <c r="H49" s="12">
        <v>57.3</v>
      </c>
      <c r="I49" s="13">
        <v>0.79</v>
      </c>
      <c r="J49" s="13">
        <v>1.43</v>
      </c>
      <c r="K49" s="13">
        <v>59.7</v>
      </c>
      <c r="L49" s="13">
        <f t="shared" si="4"/>
        <v>0.75</v>
      </c>
      <c r="M49" s="13">
        <f t="shared" si="4"/>
        <v>1.375</v>
      </c>
      <c r="N49" s="13">
        <f t="shared" si="4"/>
        <v>58.5</v>
      </c>
      <c r="O49" s="12">
        <v>2</v>
      </c>
      <c r="P49" s="19">
        <v>27.571428571428573</v>
      </c>
      <c r="Q49" s="13">
        <v>1</v>
      </c>
      <c r="R49" s="15">
        <v>830</v>
      </c>
      <c r="S49" s="13">
        <v>19449</v>
      </c>
      <c r="T49" s="13">
        <v>34.22</v>
      </c>
      <c r="U49" s="17">
        <f t="shared" si="3"/>
        <v>568.3518410286382</v>
      </c>
      <c r="V49" s="9" t="s">
        <v>38</v>
      </c>
    </row>
    <row r="50" spans="1:22" x14ac:dyDescent="0.3">
      <c r="A50" s="9">
        <v>746583</v>
      </c>
      <c r="B50" s="9">
        <v>39</v>
      </c>
      <c r="C50" s="9">
        <v>85</v>
      </c>
      <c r="D50" s="11">
        <v>1.69</v>
      </c>
      <c r="E50" s="11">
        <f t="shared" si="0"/>
        <v>29.760862714890941</v>
      </c>
      <c r="F50" s="12">
        <v>0.78</v>
      </c>
      <c r="G50" s="12">
        <v>1.0900000000000001</v>
      </c>
      <c r="H50" s="12">
        <v>54.6</v>
      </c>
      <c r="I50" s="13">
        <v>0.77</v>
      </c>
      <c r="J50" s="13">
        <v>0.98</v>
      </c>
      <c r="K50" s="13">
        <v>64.8</v>
      </c>
      <c r="L50" s="13">
        <f t="shared" si="4"/>
        <v>0.77500000000000002</v>
      </c>
      <c r="M50" s="13">
        <f t="shared" si="4"/>
        <v>1.0350000000000001</v>
      </c>
      <c r="N50" s="13">
        <f t="shared" si="4"/>
        <v>59.7</v>
      </c>
      <c r="O50" s="12">
        <v>2</v>
      </c>
      <c r="P50" s="19">
        <v>29.857142857142858</v>
      </c>
      <c r="Q50" s="13">
        <v>1</v>
      </c>
      <c r="R50" s="15">
        <v>980</v>
      </c>
      <c r="S50" s="13">
        <v>22234</v>
      </c>
      <c r="T50" s="13">
        <v>38.04</v>
      </c>
      <c r="U50" s="17">
        <f t="shared" si="3"/>
        <v>584.49001051524715</v>
      </c>
      <c r="V50" s="9" t="s">
        <v>38</v>
      </c>
    </row>
    <row r="51" spans="1:22" x14ac:dyDescent="0.3">
      <c r="A51" s="9">
        <v>672361</v>
      </c>
      <c r="B51" s="9">
        <v>35</v>
      </c>
      <c r="C51" s="9">
        <v>109</v>
      </c>
      <c r="D51" s="11">
        <v>1.67</v>
      </c>
      <c r="E51" s="11">
        <f t="shared" si="0"/>
        <v>39.083509627451683</v>
      </c>
      <c r="F51" s="12">
        <v>0.78</v>
      </c>
      <c r="G51" s="12">
        <v>1.61</v>
      </c>
      <c r="H51" s="12">
        <v>69.8</v>
      </c>
      <c r="I51" s="13">
        <v>0.75</v>
      </c>
      <c r="J51" s="13">
        <v>1.57</v>
      </c>
      <c r="K51" s="13">
        <v>62.9</v>
      </c>
      <c r="L51" s="13">
        <f t="shared" si="4"/>
        <v>0.76500000000000001</v>
      </c>
      <c r="M51" s="13">
        <f t="shared" si="4"/>
        <v>1.59</v>
      </c>
      <c r="N51" s="13">
        <f t="shared" si="4"/>
        <v>66.349999999999994</v>
      </c>
      <c r="O51" s="12">
        <v>1</v>
      </c>
      <c r="P51" s="19">
        <v>37.714285714285715</v>
      </c>
      <c r="Q51" s="13">
        <v>1</v>
      </c>
      <c r="R51" s="15">
        <v>810</v>
      </c>
      <c r="S51" s="13">
        <v>4298</v>
      </c>
      <c r="T51" s="13">
        <v>374.7</v>
      </c>
      <c r="U51" s="17">
        <f t="shared" si="3"/>
        <v>11.470509741126234</v>
      </c>
      <c r="V51" s="9" t="s">
        <v>38</v>
      </c>
    </row>
    <row r="52" spans="1:22" x14ac:dyDescent="0.3">
      <c r="A52" s="9">
        <v>757727</v>
      </c>
      <c r="B52" s="9">
        <v>32</v>
      </c>
      <c r="C52" s="9">
        <v>60</v>
      </c>
      <c r="D52" s="11">
        <v>1.6</v>
      </c>
      <c r="E52" s="11">
        <f t="shared" si="0"/>
        <v>23.437499999999996</v>
      </c>
      <c r="F52" s="12">
        <v>0.45</v>
      </c>
      <c r="G52" s="12">
        <v>0.57999999999999996</v>
      </c>
      <c r="H52" s="12">
        <v>47.8</v>
      </c>
      <c r="I52" s="13">
        <v>0.47</v>
      </c>
      <c r="J52" s="13">
        <v>0.52</v>
      </c>
      <c r="K52" s="13">
        <v>52.6</v>
      </c>
      <c r="L52" s="13">
        <f t="shared" si="4"/>
        <v>0.45999999999999996</v>
      </c>
      <c r="M52" s="13">
        <f t="shared" si="4"/>
        <v>0.55000000000000004</v>
      </c>
      <c r="N52" s="13">
        <f t="shared" si="4"/>
        <v>50.2</v>
      </c>
      <c r="O52" s="12">
        <v>0</v>
      </c>
      <c r="P52" s="19">
        <v>35.428571428571431</v>
      </c>
      <c r="Q52" s="13">
        <v>1</v>
      </c>
      <c r="R52" s="15">
        <v>2460</v>
      </c>
      <c r="S52" s="13">
        <v>28011</v>
      </c>
      <c r="T52" s="13">
        <v>65.28</v>
      </c>
      <c r="U52" s="17">
        <f t="shared" si="3"/>
        <v>429.09007352941177</v>
      </c>
      <c r="V52" s="9" t="s">
        <v>38</v>
      </c>
    </row>
    <row r="53" spans="1:22" x14ac:dyDescent="0.3">
      <c r="A53" s="9">
        <v>784862</v>
      </c>
      <c r="B53" s="9">
        <v>33</v>
      </c>
      <c r="C53" s="9">
        <v>64</v>
      </c>
      <c r="D53" s="11">
        <v>1.66</v>
      </c>
      <c r="E53" s="11">
        <f t="shared" si="0"/>
        <v>23.225431847873423</v>
      </c>
      <c r="F53" s="12">
        <v>0.57999999999999996</v>
      </c>
      <c r="G53" s="12">
        <v>0.87</v>
      </c>
      <c r="H53" s="12">
        <v>54.5</v>
      </c>
      <c r="I53" s="13">
        <v>0.62</v>
      </c>
      <c r="J53" s="13">
        <v>0.96</v>
      </c>
      <c r="K53" s="13">
        <v>72.099999999999994</v>
      </c>
      <c r="L53" s="13">
        <f t="shared" si="4"/>
        <v>0.6</v>
      </c>
      <c r="M53" s="13">
        <f t="shared" si="4"/>
        <v>0.91500000000000004</v>
      </c>
      <c r="N53" s="13">
        <f t="shared" si="4"/>
        <v>63.3</v>
      </c>
      <c r="O53" s="12">
        <v>1</v>
      </c>
      <c r="P53" s="19">
        <v>32.200000000000003</v>
      </c>
      <c r="Q53" s="13">
        <v>1</v>
      </c>
      <c r="R53" s="15">
        <v>1800</v>
      </c>
      <c r="S53" s="13">
        <v>12548</v>
      </c>
      <c r="T53" s="13">
        <v>751.8</v>
      </c>
      <c r="U53" s="17">
        <f t="shared" si="3"/>
        <v>16.690609204575686</v>
      </c>
      <c r="V53" s="9" t="s">
        <v>38</v>
      </c>
    </row>
    <row r="54" spans="1:22" x14ac:dyDescent="0.3">
      <c r="A54" s="9">
        <v>814045</v>
      </c>
      <c r="B54" s="9">
        <v>36</v>
      </c>
      <c r="C54" s="9">
        <v>66</v>
      </c>
      <c r="D54" s="11">
        <v>1.62</v>
      </c>
      <c r="E54" s="11">
        <f t="shared" si="0"/>
        <v>25.14860539551897</v>
      </c>
      <c r="F54" s="12">
        <v>0.54</v>
      </c>
      <c r="G54" s="12">
        <v>0.91</v>
      </c>
      <c r="H54" s="12">
        <v>58.1</v>
      </c>
      <c r="I54" s="13">
        <v>0.6</v>
      </c>
      <c r="J54" s="13">
        <v>1.01</v>
      </c>
      <c r="K54" s="13">
        <v>56.8</v>
      </c>
      <c r="L54" s="13">
        <f t="shared" si="4"/>
        <v>0.57000000000000006</v>
      </c>
      <c r="M54" s="13">
        <f t="shared" si="4"/>
        <v>0.96</v>
      </c>
      <c r="N54" s="13">
        <f t="shared" si="4"/>
        <v>57.45</v>
      </c>
      <c r="O54" s="12">
        <v>0</v>
      </c>
      <c r="P54" s="19">
        <v>33.857142857142854</v>
      </c>
      <c r="Q54" s="13">
        <v>1</v>
      </c>
      <c r="R54" s="15">
        <v>1970</v>
      </c>
      <c r="S54" s="13">
        <v>9621</v>
      </c>
      <c r="T54" s="13">
        <v>60.97</v>
      </c>
      <c r="U54" s="17">
        <f t="shared" si="3"/>
        <v>157.79891750041003</v>
      </c>
      <c r="V54" s="9" t="s">
        <v>38</v>
      </c>
    </row>
    <row r="55" spans="1:22" x14ac:dyDescent="0.3">
      <c r="A55" s="9">
        <v>825163</v>
      </c>
      <c r="B55" s="9">
        <v>38</v>
      </c>
      <c r="C55" s="9">
        <v>66</v>
      </c>
      <c r="D55" s="11">
        <v>1.69</v>
      </c>
      <c r="E55" s="11">
        <f t="shared" si="0"/>
        <v>23.1084345786212</v>
      </c>
      <c r="F55" s="12">
        <v>0.62</v>
      </c>
      <c r="G55" s="12">
        <v>1.1200000000000001</v>
      </c>
      <c r="H55" s="12">
        <v>65.400000000000006</v>
      </c>
      <c r="I55" s="13">
        <v>0.59</v>
      </c>
      <c r="J55" s="13">
        <v>1.0900000000000001</v>
      </c>
      <c r="K55" s="13">
        <v>59.7</v>
      </c>
      <c r="L55" s="13">
        <f t="shared" si="4"/>
        <v>0.60499999999999998</v>
      </c>
      <c r="M55" s="13">
        <f t="shared" si="4"/>
        <v>1.105</v>
      </c>
      <c r="N55" s="13">
        <f t="shared" si="4"/>
        <v>62.550000000000004</v>
      </c>
      <c r="O55" s="12">
        <v>1</v>
      </c>
      <c r="P55" s="19">
        <v>38</v>
      </c>
      <c r="Q55" s="13">
        <v>3</v>
      </c>
      <c r="R55" s="15">
        <v>2810</v>
      </c>
      <c r="S55" s="13">
        <v>2580</v>
      </c>
      <c r="T55" s="13">
        <v>718.2</v>
      </c>
      <c r="U55" s="17">
        <f t="shared" si="3"/>
        <v>3.5923141186299077</v>
      </c>
      <c r="V55" s="9" t="s">
        <v>38</v>
      </c>
    </row>
    <row r="56" spans="1:22" x14ac:dyDescent="0.3">
      <c r="A56" s="9">
        <v>651744</v>
      </c>
      <c r="B56" s="9">
        <v>27</v>
      </c>
      <c r="C56" s="9">
        <v>75</v>
      </c>
      <c r="D56" s="11">
        <v>1.56</v>
      </c>
      <c r="E56" s="11">
        <f t="shared" si="0"/>
        <v>30.818540433925047</v>
      </c>
      <c r="F56" s="12">
        <v>0.72</v>
      </c>
      <c r="G56" s="12">
        <v>1.49</v>
      </c>
      <c r="H56" s="12">
        <v>57.9</v>
      </c>
      <c r="I56" s="13">
        <v>0.65</v>
      </c>
      <c r="J56" s="13">
        <v>1.32</v>
      </c>
      <c r="K56" s="13">
        <v>55.9</v>
      </c>
      <c r="L56" s="13">
        <f t="shared" si="4"/>
        <v>0.68500000000000005</v>
      </c>
      <c r="M56" s="13">
        <f t="shared" si="4"/>
        <v>1.405</v>
      </c>
      <c r="N56" s="13">
        <f t="shared" si="4"/>
        <v>56.9</v>
      </c>
      <c r="O56" s="12">
        <v>2</v>
      </c>
      <c r="P56" s="19">
        <v>34.857142857142854</v>
      </c>
      <c r="Q56" s="13">
        <v>2</v>
      </c>
      <c r="R56" s="15">
        <v>2120</v>
      </c>
      <c r="S56" s="13">
        <v>20438</v>
      </c>
      <c r="T56" s="13">
        <v>54.91</v>
      </c>
      <c r="U56" s="17">
        <f t="shared" si="3"/>
        <v>372.20906938626848</v>
      </c>
      <c r="V56" s="9" t="s">
        <v>38</v>
      </c>
    </row>
    <row r="57" spans="1:22" x14ac:dyDescent="0.3">
      <c r="A57" s="9">
        <v>756053</v>
      </c>
      <c r="B57" s="9">
        <v>32</v>
      </c>
      <c r="C57" s="9">
        <v>70</v>
      </c>
      <c r="D57" s="11">
        <v>1.7</v>
      </c>
      <c r="E57" s="11">
        <f t="shared" si="0"/>
        <v>24.221453287197235</v>
      </c>
      <c r="F57" s="12">
        <v>0.68</v>
      </c>
      <c r="G57" s="12">
        <v>0.81</v>
      </c>
      <c r="H57" s="12">
        <v>58.1</v>
      </c>
      <c r="I57" s="13">
        <v>0.69</v>
      </c>
      <c r="J57" s="13">
        <v>0.97</v>
      </c>
      <c r="K57" s="13">
        <v>52.9</v>
      </c>
      <c r="L57" s="13">
        <f t="shared" si="4"/>
        <v>0.68500000000000005</v>
      </c>
      <c r="M57" s="13">
        <f t="shared" si="4"/>
        <v>0.89</v>
      </c>
      <c r="N57" s="13">
        <f t="shared" si="4"/>
        <v>55.5</v>
      </c>
      <c r="O57" s="12">
        <v>2</v>
      </c>
      <c r="P57" s="19">
        <v>38.285714285714285</v>
      </c>
      <c r="Q57" s="13">
        <v>1</v>
      </c>
      <c r="R57" s="15">
        <v>3175</v>
      </c>
      <c r="S57" s="13">
        <v>14091</v>
      </c>
      <c r="T57" s="13">
        <v>49.12</v>
      </c>
      <c r="U57" s="17">
        <f t="shared" si="3"/>
        <v>286.86889250814335</v>
      </c>
      <c r="V57" s="9" t="s">
        <v>38</v>
      </c>
    </row>
    <row r="58" spans="1:22" x14ac:dyDescent="0.3">
      <c r="A58" s="9">
        <v>756057</v>
      </c>
      <c r="B58" s="9">
        <v>28</v>
      </c>
      <c r="C58" s="9">
        <v>65</v>
      </c>
      <c r="D58" s="11">
        <v>1.63</v>
      </c>
      <c r="E58" s="11">
        <f t="shared" si="0"/>
        <v>24.464601603372351</v>
      </c>
      <c r="F58" s="12">
        <v>0.69</v>
      </c>
      <c r="G58" s="12">
        <v>1.32</v>
      </c>
      <c r="H58" s="12">
        <v>57.3</v>
      </c>
      <c r="I58" s="13">
        <v>0.71</v>
      </c>
      <c r="J58" s="13">
        <v>1.53</v>
      </c>
      <c r="K58" s="13">
        <v>64.099999999999994</v>
      </c>
      <c r="L58" s="13">
        <f t="shared" si="4"/>
        <v>0.7</v>
      </c>
      <c r="M58" s="13">
        <f t="shared" si="4"/>
        <v>1.425</v>
      </c>
      <c r="N58" s="13">
        <f t="shared" si="4"/>
        <v>60.699999999999996</v>
      </c>
      <c r="O58" s="12">
        <v>1</v>
      </c>
      <c r="P58" s="19">
        <v>30.428571428571427</v>
      </c>
      <c r="Q58" s="13">
        <v>1</v>
      </c>
      <c r="R58" s="15">
        <v>1050</v>
      </c>
      <c r="S58" s="13">
        <v>19964</v>
      </c>
      <c r="T58" s="13">
        <v>21.76</v>
      </c>
      <c r="U58" s="17">
        <f t="shared" si="3"/>
        <v>917.46323529411757</v>
      </c>
      <c r="V58" s="9" t="s">
        <v>38</v>
      </c>
    </row>
    <row r="59" spans="1:22" x14ac:dyDescent="0.3">
      <c r="A59" s="9">
        <v>762703</v>
      </c>
      <c r="B59" s="9">
        <v>24</v>
      </c>
      <c r="C59" s="9">
        <v>98</v>
      </c>
      <c r="D59" s="11">
        <v>1.62</v>
      </c>
      <c r="E59" s="11">
        <f t="shared" si="0"/>
        <v>37.341868617588773</v>
      </c>
      <c r="F59" s="12">
        <v>0.71</v>
      </c>
      <c r="G59" s="12">
        <v>1.42</v>
      </c>
      <c r="H59" s="12">
        <v>59.1</v>
      </c>
      <c r="I59" s="13">
        <v>0.73</v>
      </c>
      <c r="J59" s="13">
        <v>1.42</v>
      </c>
      <c r="K59" s="13">
        <v>61.4</v>
      </c>
      <c r="L59" s="13">
        <f t="shared" si="4"/>
        <v>0.72</v>
      </c>
      <c r="M59" s="13">
        <f t="shared" si="4"/>
        <v>1.42</v>
      </c>
      <c r="N59" s="13">
        <f t="shared" si="4"/>
        <v>60.25</v>
      </c>
      <c r="O59" s="12">
        <v>1</v>
      </c>
      <c r="P59" s="19">
        <v>31.142857142857142</v>
      </c>
      <c r="Q59" s="13">
        <v>1</v>
      </c>
      <c r="R59" s="15">
        <v>1345</v>
      </c>
      <c r="S59" s="13">
        <v>6386</v>
      </c>
      <c r="T59" s="13">
        <v>61.58</v>
      </c>
      <c r="U59" s="17">
        <f t="shared" si="3"/>
        <v>103.70250081195194</v>
      </c>
      <c r="V59" s="9" t="s">
        <v>38</v>
      </c>
    </row>
    <row r="60" spans="1:22" x14ac:dyDescent="0.3">
      <c r="A60" s="9">
        <v>772706</v>
      </c>
      <c r="B60" s="9">
        <v>43</v>
      </c>
      <c r="C60" s="9">
        <v>66</v>
      </c>
      <c r="D60" s="11">
        <v>1.52</v>
      </c>
      <c r="E60" s="11"/>
      <c r="F60" s="12">
        <v>0.63</v>
      </c>
      <c r="G60" s="12">
        <v>0.6</v>
      </c>
      <c r="H60" s="12">
        <v>67.400000000000006</v>
      </c>
      <c r="I60" s="13">
        <v>0.59</v>
      </c>
      <c r="J60" s="9">
        <v>0.67</v>
      </c>
      <c r="K60" s="13">
        <v>62.9</v>
      </c>
      <c r="L60" s="13">
        <f t="shared" si="4"/>
        <v>0.61</v>
      </c>
      <c r="M60" s="13">
        <f t="shared" si="4"/>
        <v>0.63500000000000001</v>
      </c>
      <c r="N60" s="13">
        <f t="shared" si="4"/>
        <v>65.150000000000006</v>
      </c>
      <c r="O60" s="12">
        <v>0</v>
      </c>
      <c r="P60" s="19">
        <v>32.714285714285715</v>
      </c>
      <c r="Q60" s="9">
        <v>1</v>
      </c>
      <c r="R60" s="10">
        <v>1480</v>
      </c>
      <c r="S60" s="13">
        <v>27390</v>
      </c>
      <c r="T60" s="13">
        <v>153.6</v>
      </c>
      <c r="U60" s="17">
        <f t="shared" si="3"/>
        <v>178.3203125</v>
      </c>
      <c r="V60" s="9" t="s">
        <v>38</v>
      </c>
    </row>
    <row r="61" spans="1:22" x14ac:dyDescent="0.3">
      <c r="A61" s="9">
        <v>794741</v>
      </c>
      <c r="B61" s="9">
        <v>36</v>
      </c>
      <c r="C61" s="9">
        <v>52</v>
      </c>
      <c r="D61" s="11">
        <v>1.64</v>
      </c>
      <c r="E61" s="11"/>
      <c r="F61" s="9">
        <v>0.67</v>
      </c>
      <c r="G61" s="9">
        <v>0.81</v>
      </c>
      <c r="H61" s="9">
        <v>57.9</v>
      </c>
      <c r="I61" s="9">
        <v>0.69</v>
      </c>
      <c r="J61" s="9">
        <v>0.89</v>
      </c>
      <c r="K61" s="9">
        <v>61.4</v>
      </c>
      <c r="L61" s="13">
        <f t="shared" si="4"/>
        <v>0.67999999999999994</v>
      </c>
      <c r="M61" s="13">
        <f t="shared" si="4"/>
        <v>0.85000000000000009</v>
      </c>
      <c r="N61" s="13">
        <f t="shared" si="4"/>
        <v>59.65</v>
      </c>
      <c r="O61" s="9">
        <v>1</v>
      </c>
      <c r="P61" s="19">
        <v>34.714285714285715</v>
      </c>
      <c r="Q61" s="9">
        <v>1</v>
      </c>
      <c r="R61" s="10">
        <v>1280</v>
      </c>
      <c r="S61" s="13">
        <v>29805</v>
      </c>
      <c r="T61" s="13">
        <v>79.73</v>
      </c>
      <c r="U61" s="17">
        <f t="shared" si="3"/>
        <v>373.82415652828291</v>
      </c>
      <c r="V61" s="9" t="s">
        <v>38</v>
      </c>
    </row>
    <row r="62" spans="1:22" x14ac:dyDescent="0.3">
      <c r="A62" s="9" t="s">
        <v>30</v>
      </c>
      <c r="B62" s="9">
        <v>21</v>
      </c>
      <c r="C62" s="10">
        <v>83</v>
      </c>
      <c r="D62" s="11">
        <v>1.6</v>
      </c>
      <c r="E62" s="11">
        <f>(C62/(D62*D62))</f>
        <v>32.421874999999993</v>
      </c>
      <c r="F62" s="12">
        <v>0.73</v>
      </c>
      <c r="G62" s="12">
        <v>1.03</v>
      </c>
      <c r="H62" s="12">
        <v>72.900000000000006</v>
      </c>
      <c r="I62" s="9">
        <v>0.67</v>
      </c>
      <c r="J62" s="9">
        <v>1.46</v>
      </c>
      <c r="K62" s="9">
        <v>70.599999999999994</v>
      </c>
      <c r="L62" s="13">
        <f t="shared" si="4"/>
        <v>0.7</v>
      </c>
      <c r="M62" s="13">
        <f t="shared" si="4"/>
        <v>1.2450000000000001</v>
      </c>
      <c r="N62" s="13">
        <f t="shared" si="4"/>
        <v>71.75</v>
      </c>
      <c r="O62" s="9">
        <v>0</v>
      </c>
      <c r="P62" s="19">
        <v>32.428571428571431</v>
      </c>
      <c r="Q62" s="9">
        <v>1</v>
      </c>
      <c r="R62" s="10">
        <v>1150</v>
      </c>
      <c r="S62" s="13">
        <v>9874</v>
      </c>
      <c r="T62" s="13">
        <v>79.77</v>
      </c>
      <c r="U62" s="17">
        <f>S62/T62</f>
        <v>123.7808700012536</v>
      </c>
      <c r="V62" s="9" t="s">
        <v>38</v>
      </c>
    </row>
    <row r="63" spans="1:22" x14ac:dyDescent="0.3">
      <c r="A63" s="9" t="s">
        <v>31</v>
      </c>
      <c r="B63" s="9">
        <v>26</v>
      </c>
      <c r="D63" s="11"/>
      <c r="E63" s="11"/>
      <c r="F63" s="12">
        <v>0.84</v>
      </c>
      <c r="G63" s="12">
        <v>2.02</v>
      </c>
      <c r="H63" s="12">
        <v>68.8</v>
      </c>
      <c r="I63" s="13">
        <v>0.83</v>
      </c>
      <c r="J63" s="13">
        <v>2.2799999999999998</v>
      </c>
      <c r="K63" s="13">
        <v>59.4</v>
      </c>
      <c r="L63" s="13">
        <v>0.83499999999999996</v>
      </c>
      <c r="M63" s="13">
        <v>2.15</v>
      </c>
      <c r="N63" s="13">
        <v>64.099999999999994</v>
      </c>
      <c r="O63" s="12">
        <v>1</v>
      </c>
      <c r="P63" s="19">
        <v>28</v>
      </c>
      <c r="Q63" s="13">
        <v>1</v>
      </c>
      <c r="R63" s="15" t="s">
        <v>32</v>
      </c>
      <c r="S63" s="17">
        <v>10015</v>
      </c>
      <c r="T63" s="17">
        <v>42.64</v>
      </c>
      <c r="U63" s="11">
        <v>234.87335834896811</v>
      </c>
      <c r="V63" s="9" t="s">
        <v>33</v>
      </c>
    </row>
    <row r="64" spans="1:22" x14ac:dyDescent="0.3">
      <c r="A64" s="9">
        <v>849351</v>
      </c>
      <c r="B64" s="9">
        <v>38</v>
      </c>
      <c r="C64" s="9">
        <v>61</v>
      </c>
      <c r="D64" s="11">
        <v>1.65</v>
      </c>
      <c r="E64" s="11">
        <f t="shared" ref="E64:E73" si="5">(C64/(D64*D64))</f>
        <v>22.4058769513315</v>
      </c>
      <c r="F64" s="12">
        <v>0.77</v>
      </c>
      <c r="G64" s="12">
        <v>1.31</v>
      </c>
      <c r="H64" s="12">
        <v>64.099999999999994</v>
      </c>
      <c r="I64" s="13">
        <v>0.79</v>
      </c>
      <c r="J64" s="13">
        <v>1.56</v>
      </c>
      <c r="K64" s="13">
        <v>65.3</v>
      </c>
      <c r="L64" s="13">
        <f t="shared" ref="L64:N74" si="6">(F64+I64)/2</f>
        <v>0.78</v>
      </c>
      <c r="M64" s="13">
        <f t="shared" si="6"/>
        <v>1.4350000000000001</v>
      </c>
      <c r="N64" s="13">
        <f t="shared" si="6"/>
        <v>64.699999999999989</v>
      </c>
      <c r="O64" s="12">
        <v>1</v>
      </c>
      <c r="P64" s="19">
        <v>31.714285714285715</v>
      </c>
      <c r="Q64" s="13">
        <v>2</v>
      </c>
      <c r="R64" s="15">
        <v>890</v>
      </c>
      <c r="S64" s="13">
        <v>12335</v>
      </c>
      <c r="T64" s="17">
        <v>33.83</v>
      </c>
      <c r="U64" s="17">
        <f t="shared" ref="U64:U94" si="7">S64/T64</f>
        <v>364.61720366538577</v>
      </c>
      <c r="V64" s="9" t="s">
        <v>33</v>
      </c>
    </row>
    <row r="65" spans="1:22" x14ac:dyDescent="0.3">
      <c r="A65" s="9">
        <v>849357</v>
      </c>
      <c r="B65" s="9">
        <v>34</v>
      </c>
      <c r="C65" s="9">
        <v>113</v>
      </c>
      <c r="D65" s="11">
        <v>1.8</v>
      </c>
      <c r="E65" s="11">
        <f t="shared" si="5"/>
        <v>34.876543209876544</v>
      </c>
      <c r="F65" s="12">
        <v>0.59</v>
      </c>
      <c r="G65" s="12">
        <v>0.65</v>
      </c>
      <c r="H65" s="12">
        <v>58.4</v>
      </c>
      <c r="I65" s="13">
        <v>0.62</v>
      </c>
      <c r="J65" s="13">
        <v>0.72</v>
      </c>
      <c r="K65" s="13">
        <v>53.9</v>
      </c>
      <c r="L65" s="13">
        <f t="shared" si="6"/>
        <v>0.60499999999999998</v>
      </c>
      <c r="M65" s="13">
        <f t="shared" si="6"/>
        <v>0.68500000000000005</v>
      </c>
      <c r="N65" s="13">
        <f t="shared" si="6"/>
        <v>56.15</v>
      </c>
      <c r="O65" s="12">
        <v>1</v>
      </c>
      <c r="P65" s="19">
        <v>37.571428571428569</v>
      </c>
      <c r="Q65" s="13">
        <v>2</v>
      </c>
      <c r="R65" s="15">
        <v>2940</v>
      </c>
      <c r="S65" s="13">
        <v>3820</v>
      </c>
      <c r="T65" s="17">
        <v>113.3</v>
      </c>
      <c r="U65" s="17">
        <f t="shared" si="7"/>
        <v>33.715798764342452</v>
      </c>
      <c r="V65" s="9" t="s">
        <v>33</v>
      </c>
    </row>
    <row r="66" spans="1:22" x14ac:dyDescent="0.3">
      <c r="A66" s="9">
        <v>635049</v>
      </c>
      <c r="B66" s="9">
        <v>36</v>
      </c>
      <c r="C66" s="9">
        <v>68</v>
      </c>
      <c r="D66" s="11">
        <v>1.7</v>
      </c>
      <c r="E66" s="11">
        <f t="shared" si="5"/>
        <v>23.529411764705884</v>
      </c>
      <c r="F66" s="12">
        <v>0.73</v>
      </c>
      <c r="G66" s="12">
        <v>1.65</v>
      </c>
      <c r="H66" s="12">
        <v>59.7</v>
      </c>
      <c r="I66" s="13">
        <v>0.52</v>
      </c>
      <c r="J66" s="13">
        <v>0.76</v>
      </c>
      <c r="K66" s="13">
        <v>52.9</v>
      </c>
      <c r="L66" s="13">
        <f t="shared" si="6"/>
        <v>0.625</v>
      </c>
      <c r="M66" s="13">
        <f t="shared" si="6"/>
        <v>1.2050000000000001</v>
      </c>
      <c r="N66" s="13">
        <f t="shared" si="6"/>
        <v>56.3</v>
      </c>
      <c r="O66" s="12">
        <v>2</v>
      </c>
      <c r="P66" s="19">
        <v>33.857142857142854</v>
      </c>
      <c r="Q66" s="13">
        <v>1</v>
      </c>
      <c r="R66" s="15">
        <v>1840</v>
      </c>
      <c r="S66" s="13">
        <v>4767</v>
      </c>
      <c r="T66" s="17">
        <v>534.29999999999995</v>
      </c>
      <c r="U66" s="17">
        <f t="shared" si="7"/>
        <v>8.9219539584503096</v>
      </c>
      <c r="V66" s="9" t="s">
        <v>33</v>
      </c>
    </row>
    <row r="67" spans="1:22" x14ac:dyDescent="0.3">
      <c r="A67" s="9">
        <v>636005</v>
      </c>
      <c r="B67" s="9">
        <v>33</v>
      </c>
      <c r="C67" s="9">
        <v>62</v>
      </c>
      <c r="D67" s="11">
        <v>1.62</v>
      </c>
      <c r="E67" s="11">
        <f t="shared" si="5"/>
        <v>23.624447492760247</v>
      </c>
      <c r="F67" s="12">
        <v>0.75</v>
      </c>
      <c r="G67" s="12">
        <v>1.67</v>
      </c>
      <c r="H67" s="12">
        <v>58.8</v>
      </c>
      <c r="I67" s="13">
        <v>0.56000000000000005</v>
      </c>
      <c r="J67" s="13">
        <v>0.85</v>
      </c>
      <c r="K67" s="13">
        <v>56.4</v>
      </c>
      <c r="L67" s="13">
        <f t="shared" si="6"/>
        <v>0.65500000000000003</v>
      </c>
      <c r="M67" s="13">
        <f t="shared" si="6"/>
        <v>1.26</v>
      </c>
      <c r="N67" s="13">
        <f t="shared" si="6"/>
        <v>57.599999999999994</v>
      </c>
      <c r="O67" s="12">
        <v>2</v>
      </c>
      <c r="P67" s="19">
        <v>30.571428571428573</v>
      </c>
      <c r="Q67" s="13">
        <v>1</v>
      </c>
      <c r="R67" s="15">
        <v>720</v>
      </c>
      <c r="S67" s="13">
        <v>11505</v>
      </c>
      <c r="T67" s="17">
        <v>59.05</v>
      </c>
      <c r="U67" s="17">
        <f t="shared" si="7"/>
        <v>194.83488569009316</v>
      </c>
      <c r="V67" s="9" t="s">
        <v>33</v>
      </c>
    </row>
    <row r="68" spans="1:22" x14ac:dyDescent="0.3">
      <c r="A68" s="9">
        <v>650395</v>
      </c>
      <c r="B68" s="9">
        <v>29</v>
      </c>
      <c r="C68" s="9">
        <v>55</v>
      </c>
      <c r="D68" s="11">
        <v>1.5</v>
      </c>
      <c r="E68" s="11">
        <f t="shared" si="5"/>
        <v>24.444444444444443</v>
      </c>
      <c r="F68" s="12">
        <v>0.71</v>
      </c>
      <c r="G68" s="12">
        <v>1.49</v>
      </c>
      <c r="H68" s="12">
        <v>59.7</v>
      </c>
      <c r="I68" s="13">
        <v>0.72</v>
      </c>
      <c r="J68" s="13">
        <v>1.49</v>
      </c>
      <c r="K68" s="13">
        <v>60.4</v>
      </c>
      <c r="L68" s="13">
        <f t="shared" si="6"/>
        <v>0.71499999999999997</v>
      </c>
      <c r="M68" s="13">
        <f t="shared" si="6"/>
        <v>1.49</v>
      </c>
      <c r="N68" s="13">
        <f t="shared" si="6"/>
        <v>60.05</v>
      </c>
      <c r="O68" s="12">
        <v>1</v>
      </c>
      <c r="P68" s="19">
        <v>31.142857142857142</v>
      </c>
      <c r="Q68" s="13">
        <v>1</v>
      </c>
      <c r="R68" s="15">
        <v>1135</v>
      </c>
      <c r="S68" s="13">
        <v>13831</v>
      </c>
      <c r="T68" s="17">
        <v>67.930000000000007</v>
      </c>
      <c r="U68" s="17">
        <f t="shared" si="7"/>
        <v>203.60665390843513</v>
      </c>
      <c r="V68" s="9" t="s">
        <v>33</v>
      </c>
    </row>
    <row r="69" spans="1:22" x14ac:dyDescent="0.3">
      <c r="A69" s="9">
        <v>677137</v>
      </c>
      <c r="B69" s="9">
        <v>32</v>
      </c>
      <c r="C69" s="9">
        <v>84</v>
      </c>
      <c r="D69" s="11">
        <v>1.63</v>
      </c>
      <c r="E69" s="11">
        <f t="shared" si="5"/>
        <v>31.615792841281195</v>
      </c>
      <c r="F69" s="12">
        <v>0.79</v>
      </c>
      <c r="G69" s="12">
        <v>1.72</v>
      </c>
      <c r="H69" s="12">
        <v>62.8</v>
      </c>
      <c r="I69" s="13">
        <v>0.78</v>
      </c>
      <c r="J69" s="13">
        <v>1.59</v>
      </c>
      <c r="K69" s="13">
        <v>61.3</v>
      </c>
      <c r="L69" s="13">
        <f t="shared" si="6"/>
        <v>0.78500000000000003</v>
      </c>
      <c r="M69" s="13">
        <f t="shared" si="6"/>
        <v>1.655</v>
      </c>
      <c r="N69" s="13">
        <f t="shared" si="6"/>
        <v>62.05</v>
      </c>
      <c r="O69" s="12">
        <v>1</v>
      </c>
      <c r="P69" s="19">
        <v>28.428571428571427</v>
      </c>
      <c r="Q69" s="13">
        <v>1</v>
      </c>
      <c r="R69" s="15">
        <v>650</v>
      </c>
      <c r="S69" s="13">
        <v>9113</v>
      </c>
      <c r="T69" s="17">
        <v>46.62</v>
      </c>
      <c r="U69" s="17">
        <f t="shared" si="7"/>
        <v>195.47404547404548</v>
      </c>
      <c r="V69" s="9" t="s">
        <v>33</v>
      </c>
    </row>
    <row r="70" spans="1:22" x14ac:dyDescent="0.3">
      <c r="A70" s="9">
        <v>678864</v>
      </c>
      <c r="B70" s="9">
        <v>29</v>
      </c>
      <c r="C70" s="9">
        <v>68</v>
      </c>
      <c r="D70" s="11">
        <v>1.7</v>
      </c>
      <c r="E70" s="11">
        <f t="shared" si="5"/>
        <v>23.529411764705884</v>
      </c>
      <c r="F70" s="12">
        <v>0.69</v>
      </c>
      <c r="G70" s="12">
        <v>1.23</v>
      </c>
      <c r="H70" s="12">
        <v>58.4</v>
      </c>
      <c r="I70" s="13">
        <v>0.78</v>
      </c>
      <c r="J70" s="13">
        <v>1.1299999999999999</v>
      </c>
      <c r="K70" s="13">
        <v>55.3</v>
      </c>
      <c r="L70" s="13">
        <f t="shared" si="6"/>
        <v>0.73499999999999999</v>
      </c>
      <c r="M70" s="13">
        <f t="shared" si="6"/>
        <v>1.18</v>
      </c>
      <c r="N70" s="13">
        <f t="shared" si="6"/>
        <v>56.849999999999994</v>
      </c>
      <c r="O70" s="12">
        <v>1</v>
      </c>
      <c r="P70" s="19">
        <v>30</v>
      </c>
      <c r="Q70" s="13">
        <v>1</v>
      </c>
      <c r="R70" s="15">
        <v>980</v>
      </c>
      <c r="S70" s="13">
        <v>8820</v>
      </c>
      <c r="T70" s="17">
        <v>14.27</v>
      </c>
      <c r="U70" s="17">
        <f t="shared" si="7"/>
        <v>618.07988787666432</v>
      </c>
      <c r="V70" s="9" t="s">
        <v>33</v>
      </c>
    </row>
    <row r="71" spans="1:22" x14ac:dyDescent="0.3">
      <c r="A71" s="9">
        <v>710550</v>
      </c>
      <c r="B71" s="9">
        <v>38</v>
      </c>
      <c r="C71" s="9">
        <v>66</v>
      </c>
      <c r="D71" s="11">
        <v>1.6</v>
      </c>
      <c r="E71" s="11">
        <f t="shared" si="5"/>
        <v>25.781249999999996</v>
      </c>
      <c r="F71" s="12">
        <v>0.74</v>
      </c>
      <c r="G71" s="12">
        <v>0.81</v>
      </c>
      <c r="H71" s="12">
        <v>56.8</v>
      </c>
      <c r="I71" s="13">
        <v>0.77</v>
      </c>
      <c r="J71" s="13">
        <v>1.29</v>
      </c>
      <c r="K71" s="13">
        <v>61.8</v>
      </c>
      <c r="L71" s="13">
        <f t="shared" si="6"/>
        <v>0.755</v>
      </c>
      <c r="M71" s="13">
        <f t="shared" si="6"/>
        <v>1.05</v>
      </c>
      <c r="N71" s="13">
        <f t="shared" si="6"/>
        <v>59.3</v>
      </c>
      <c r="O71" s="12">
        <v>2</v>
      </c>
      <c r="P71" s="19">
        <v>37.857142857142854</v>
      </c>
      <c r="Q71" s="13">
        <v>2</v>
      </c>
      <c r="R71" s="15">
        <v>2160</v>
      </c>
      <c r="S71" s="13">
        <v>6643</v>
      </c>
      <c r="T71" s="17">
        <v>264.39999999999998</v>
      </c>
      <c r="U71" s="17">
        <f t="shared" si="7"/>
        <v>25.124810892586993</v>
      </c>
      <c r="V71" s="9" t="s">
        <v>33</v>
      </c>
    </row>
    <row r="72" spans="1:22" x14ac:dyDescent="0.3">
      <c r="A72" s="9">
        <v>712546</v>
      </c>
      <c r="B72" s="9">
        <v>35</v>
      </c>
      <c r="C72" s="9">
        <v>60</v>
      </c>
      <c r="D72" s="11">
        <v>1.68</v>
      </c>
      <c r="E72" s="11">
        <f t="shared" si="5"/>
        <v>21.258503401360546</v>
      </c>
      <c r="F72" s="12">
        <v>0.77</v>
      </c>
      <c r="G72" s="12">
        <v>2.4900000000000002</v>
      </c>
      <c r="H72" s="12">
        <v>61.9</v>
      </c>
      <c r="I72" s="13">
        <v>0.79</v>
      </c>
      <c r="J72" s="13">
        <v>1.94</v>
      </c>
      <c r="K72" s="13">
        <v>57.9</v>
      </c>
      <c r="L72" s="13">
        <f t="shared" si="6"/>
        <v>0.78</v>
      </c>
      <c r="M72" s="13">
        <f t="shared" si="6"/>
        <v>2.2149999999999999</v>
      </c>
      <c r="N72" s="13">
        <f t="shared" si="6"/>
        <v>59.9</v>
      </c>
      <c r="O72" s="12">
        <v>1</v>
      </c>
      <c r="P72" s="19">
        <v>27.857142857142858</v>
      </c>
      <c r="Q72" s="13">
        <v>3</v>
      </c>
      <c r="R72" s="15">
        <v>930</v>
      </c>
      <c r="S72" s="13">
        <v>9748</v>
      </c>
      <c r="T72" s="17">
        <v>175.7</v>
      </c>
      <c r="U72" s="17">
        <f t="shared" si="7"/>
        <v>55.480933409220263</v>
      </c>
      <c r="V72" s="9" t="s">
        <v>33</v>
      </c>
    </row>
    <row r="73" spans="1:22" x14ac:dyDescent="0.3">
      <c r="A73" s="9">
        <v>740220</v>
      </c>
      <c r="B73" s="9">
        <v>30</v>
      </c>
      <c r="C73" s="9">
        <v>70</v>
      </c>
      <c r="D73" s="11">
        <v>1.74</v>
      </c>
      <c r="E73" s="11">
        <f t="shared" si="5"/>
        <v>23.120623596247853</v>
      </c>
      <c r="F73" s="12">
        <v>0.64</v>
      </c>
      <c r="G73" s="12">
        <v>0.78</v>
      </c>
      <c r="H73" s="12">
        <v>56.4</v>
      </c>
      <c r="I73" s="13">
        <v>0.68</v>
      </c>
      <c r="J73" s="13">
        <v>0.81</v>
      </c>
      <c r="K73" s="13">
        <v>64.2</v>
      </c>
      <c r="L73" s="13">
        <f t="shared" si="6"/>
        <v>0.66</v>
      </c>
      <c r="M73" s="13">
        <f t="shared" si="6"/>
        <v>0.79500000000000004</v>
      </c>
      <c r="N73" s="13">
        <f t="shared" si="6"/>
        <v>60.3</v>
      </c>
      <c r="O73" s="12">
        <v>0</v>
      </c>
      <c r="P73" s="19">
        <v>38.142857142857146</v>
      </c>
      <c r="Q73" s="13">
        <v>1</v>
      </c>
      <c r="R73" s="15">
        <v>3070</v>
      </c>
      <c r="S73" s="13">
        <v>8487</v>
      </c>
      <c r="T73" s="17">
        <v>85.05</v>
      </c>
      <c r="U73" s="17">
        <f t="shared" si="7"/>
        <v>99.788359788359799</v>
      </c>
      <c r="V73" s="9" t="s">
        <v>33</v>
      </c>
    </row>
    <row r="74" spans="1:22" x14ac:dyDescent="0.3">
      <c r="A74" s="9">
        <v>679260</v>
      </c>
      <c r="B74" s="9">
        <v>37</v>
      </c>
      <c r="C74" s="9">
        <v>50</v>
      </c>
      <c r="D74" s="11">
        <v>1.66</v>
      </c>
      <c r="E74" s="11">
        <f>(C74/(D74*D74))</f>
        <v>18.144868631151112</v>
      </c>
      <c r="F74" s="12">
        <v>0.78</v>
      </c>
      <c r="G74" s="12">
        <v>1.67</v>
      </c>
      <c r="H74" s="12">
        <v>59.6</v>
      </c>
      <c r="I74" s="13">
        <v>0.75</v>
      </c>
      <c r="J74" s="13">
        <v>1.59</v>
      </c>
      <c r="K74" s="13">
        <v>61.4</v>
      </c>
      <c r="L74" s="13">
        <f t="shared" si="6"/>
        <v>0.76500000000000001</v>
      </c>
      <c r="M74" s="13">
        <f t="shared" si="6"/>
        <v>1.63</v>
      </c>
      <c r="N74" s="13">
        <f t="shared" si="6"/>
        <v>60.5</v>
      </c>
      <c r="O74" s="12">
        <v>1</v>
      </c>
      <c r="P74" s="19">
        <v>24.857142857142858</v>
      </c>
      <c r="Q74" s="13">
        <v>1</v>
      </c>
      <c r="R74" s="15">
        <v>220</v>
      </c>
      <c r="S74" s="13">
        <v>7381</v>
      </c>
      <c r="T74" s="17">
        <v>10.050000000000001</v>
      </c>
      <c r="U74" s="17">
        <f t="shared" si="7"/>
        <v>734.42786069651731</v>
      </c>
      <c r="V74" s="9" t="s">
        <v>33</v>
      </c>
    </row>
    <row r="75" spans="1:22" x14ac:dyDescent="0.3">
      <c r="A75" s="9" t="s">
        <v>34</v>
      </c>
      <c r="B75" s="9">
        <v>25</v>
      </c>
      <c r="C75" s="10">
        <v>105</v>
      </c>
      <c r="D75" s="11">
        <v>1.8</v>
      </c>
      <c r="E75" s="11">
        <f t="shared" ref="E75:E96" si="8">(C75/(D75*D75))</f>
        <v>32.407407407407405</v>
      </c>
      <c r="F75" s="12">
        <v>0.4</v>
      </c>
      <c r="G75" s="12">
        <v>0.56999999999999995</v>
      </c>
      <c r="H75" s="12">
        <v>76.3</v>
      </c>
      <c r="I75" s="9">
        <v>0.49</v>
      </c>
      <c r="J75" s="9">
        <v>0.62</v>
      </c>
      <c r="K75" s="9">
        <v>72.099999999999994</v>
      </c>
      <c r="L75" s="9">
        <f>(F75+I75)/2</f>
        <v>0.44500000000000001</v>
      </c>
      <c r="M75" s="9">
        <f>(G75+J75)/2</f>
        <v>0.59499999999999997</v>
      </c>
      <c r="N75" s="9">
        <f>(H75+K75)/2</f>
        <v>74.199999999999989</v>
      </c>
      <c r="O75" s="12">
        <v>0</v>
      </c>
      <c r="P75" s="20">
        <v>39</v>
      </c>
      <c r="Q75" s="13">
        <v>1</v>
      </c>
      <c r="R75" s="10">
        <v>4040</v>
      </c>
      <c r="S75" s="9">
        <v>7126</v>
      </c>
      <c r="T75" s="17">
        <v>177</v>
      </c>
      <c r="U75" s="11">
        <f t="shared" si="7"/>
        <v>40.259887005649716</v>
      </c>
      <c r="V75" s="9" t="s">
        <v>37</v>
      </c>
    </row>
    <row r="76" spans="1:22" x14ac:dyDescent="0.3">
      <c r="A76" s="9">
        <v>598899</v>
      </c>
      <c r="B76" s="9">
        <v>29</v>
      </c>
      <c r="C76" s="9">
        <v>76</v>
      </c>
      <c r="D76" s="11">
        <v>1.65</v>
      </c>
      <c r="E76" s="11">
        <f t="shared" si="8"/>
        <v>27.915518824609737</v>
      </c>
      <c r="F76" s="12">
        <v>0.42</v>
      </c>
      <c r="G76" s="12">
        <v>0.52</v>
      </c>
      <c r="H76" s="12">
        <v>55.6</v>
      </c>
      <c r="I76" s="13">
        <v>0.51</v>
      </c>
      <c r="J76" s="13">
        <v>0.65</v>
      </c>
      <c r="K76" s="13">
        <v>56.4</v>
      </c>
      <c r="L76" s="9">
        <f t="shared" ref="L76:N78" si="9">(F76+I76)/2</f>
        <v>0.46499999999999997</v>
      </c>
      <c r="M76" s="9">
        <f t="shared" si="9"/>
        <v>0.58499999999999996</v>
      </c>
      <c r="N76" s="9">
        <f t="shared" si="9"/>
        <v>56</v>
      </c>
      <c r="O76" s="12">
        <v>0</v>
      </c>
      <c r="P76" s="20">
        <v>40.428571428571431</v>
      </c>
      <c r="Q76" s="13">
        <v>1</v>
      </c>
      <c r="R76" s="15">
        <v>3800</v>
      </c>
      <c r="S76" s="13">
        <v>9404</v>
      </c>
      <c r="T76" s="13">
        <v>142.30000000000001</v>
      </c>
      <c r="U76" s="17">
        <f t="shared" si="7"/>
        <v>66.085734364019672</v>
      </c>
      <c r="V76" s="9" t="s">
        <v>37</v>
      </c>
    </row>
    <row r="77" spans="1:22" x14ac:dyDescent="0.3">
      <c r="A77" s="9">
        <v>706612</v>
      </c>
      <c r="B77" s="9">
        <v>35</v>
      </c>
      <c r="C77" s="9">
        <v>56</v>
      </c>
      <c r="D77" s="11">
        <v>1.65</v>
      </c>
      <c r="E77" s="11">
        <f t="shared" si="8"/>
        <v>20.569329660238754</v>
      </c>
      <c r="F77" s="12">
        <v>0.4</v>
      </c>
      <c r="G77" s="12">
        <v>0.54</v>
      </c>
      <c r="H77" s="12">
        <v>62.5</v>
      </c>
      <c r="I77" s="13">
        <v>0.51</v>
      </c>
      <c r="J77" s="13">
        <v>0.62</v>
      </c>
      <c r="K77" s="13">
        <v>59.4</v>
      </c>
      <c r="L77" s="9">
        <f t="shared" si="9"/>
        <v>0.45500000000000002</v>
      </c>
      <c r="M77" s="9">
        <f t="shared" si="9"/>
        <v>0.58000000000000007</v>
      </c>
      <c r="N77" s="9">
        <f t="shared" si="9"/>
        <v>60.95</v>
      </c>
      <c r="O77" s="12">
        <v>0</v>
      </c>
      <c r="P77" s="20">
        <v>31.142857142857142</v>
      </c>
      <c r="Q77" s="13">
        <v>1</v>
      </c>
      <c r="R77" s="15">
        <v>1690</v>
      </c>
      <c r="S77" s="13">
        <v>2880</v>
      </c>
      <c r="T77" s="13">
        <v>1308</v>
      </c>
      <c r="U77" s="17">
        <f t="shared" si="7"/>
        <v>2.2018348623853212</v>
      </c>
      <c r="V77" s="9" t="s">
        <v>37</v>
      </c>
    </row>
    <row r="78" spans="1:22" x14ac:dyDescent="0.3">
      <c r="A78" s="9">
        <v>785241</v>
      </c>
      <c r="B78" s="9">
        <v>33</v>
      </c>
      <c r="C78" s="9">
        <v>67</v>
      </c>
      <c r="D78" s="11">
        <v>1.6</v>
      </c>
      <c r="E78" s="11">
        <f t="shared" si="8"/>
        <v>26.171874999999996</v>
      </c>
      <c r="F78" s="12">
        <v>0.78</v>
      </c>
      <c r="G78" s="12">
        <v>1.21</v>
      </c>
      <c r="H78" s="12">
        <v>63.7</v>
      </c>
      <c r="I78" s="13">
        <v>0.72</v>
      </c>
      <c r="J78" s="13">
        <v>1.1200000000000001</v>
      </c>
      <c r="K78" s="13">
        <v>59.8</v>
      </c>
      <c r="L78" s="9">
        <f t="shared" si="9"/>
        <v>0.75</v>
      </c>
      <c r="M78" s="9">
        <f t="shared" si="9"/>
        <v>1.165</v>
      </c>
      <c r="N78" s="9">
        <f t="shared" si="9"/>
        <v>61.75</v>
      </c>
      <c r="O78" s="12">
        <v>1</v>
      </c>
      <c r="P78" s="20">
        <v>35.571428571428569</v>
      </c>
      <c r="Q78" s="13">
        <v>2</v>
      </c>
      <c r="R78" s="15">
        <v>3170</v>
      </c>
      <c r="S78" s="13">
        <v>2972</v>
      </c>
      <c r="T78" s="13">
        <v>509.3</v>
      </c>
      <c r="U78" s="17">
        <f t="shared" si="7"/>
        <v>5.8354604358924016</v>
      </c>
      <c r="V78" s="9" t="s">
        <v>37</v>
      </c>
    </row>
    <row r="79" spans="1:22" x14ac:dyDescent="0.3">
      <c r="A79" s="9">
        <v>793114</v>
      </c>
      <c r="B79" s="9">
        <v>36</v>
      </c>
      <c r="C79" s="9">
        <v>61</v>
      </c>
      <c r="D79" s="11">
        <v>1.64</v>
      </c>
      <c r="E79" s="11">
        <f t="shared" si="8"/>
        <v>22.679952409280194</v>
      </c>
      <c r="F79" s="12">
        <v>0.79</v>
      </c>
      <c r="G79" s="12">
        <v>1.19</v>
      </c>
      <c r="H79" s="12">
        <v>64.3</v>
      </c>
      <c r="I79" s="13">
        <v>0.79</v>
      </c>
      <c r="J79" s="13">
        <v>1.21</v>
      </c>
      <c r="K79" s="13">
        <v>59.4</v>
      </c>
      <c r="L79" s="13">
        <f>(F79+I79)/2</f>
        <v>0.79</v>
      </c>
      <c r="M79" s="13">
        <f>(G79+J79)/2</f>
        <v>1.2</v>
      </c>
      <c r="N79" s="13">
        <f>(H79+K79)/2</f>
        <v>61.849999999999994</v>
      </c>
      <c r="O79" s="12">
        <v>1</v>
      </c>
      <c r="P79" s="20">
        <v>37.142857142857146</v>
      </c>
      <c r="Q79" s="13">
        <v>2</v>
      </c>
      <c r="R79" s="15">
        <v>2460</v>
      </c>
      <c r="S79" s="13">
        <v>15344</v>
      </c>
      <c r="T79" s="13">
        <v>74.069999999999993</v>
      </c>
      <c r="U79" s="17">
        <f t="shared" si="7"/>
        <v>207.15539354664509</v>
      </c>
      <c r="V79" s="9" t="s">
        <v>37</v>
      </c>
    </row>
    <row r="80" spans="1:22" x14ac:dyDescent="0.3">
      <c r="A80" s="9">
        <v>802852</v>
      </c>
      <c r="B80" s="9">
        <v>31</v>
      </c>
      <c r="C80" s="9">
        <v>93</v>
      </c>
      <c r="D80" s="11">
        <v>1.68</v>
      </c>
      <c r="E80" s="11">
        <f t="shared" si="8"/>
        <v>32.950680272108848</v>
      </c>
      <c r="F80" s="12">
        <v>0.41</v>
      </c>
      <c r="G80" s="12">
        <v>0.49</v>
      </c>
      <c r="H80" s="12">
        <v>57.4</v>
      </c>
      <c r="I80" s="13">
        <v>0.49</v>
      </c>
      <c r="J80" s="13">
        <v>0.64</v>
      </c>
      <c r="K80" s="13">
        <v>61.4</v>
      </c>
      <c r="L80" s="13">
        <f t="shared" ref="L80:N93" si="10">(F80+I80)/2</f>
        <v>0.44999999999999996</v>
      </c>
      <c r="M80" s="13">
        <f t="shared" si="10"/>
        <v>0.56499999999999995</v>
      </c>
      <c r="N80" s="13">
        <f t="shared" si="10"/>
        <v>59.4</v>
      </c>
      <c r="O80" s="12">
        <v>0</v>
      </c>
      <c r="P80" s="20">
        <v>36.571428571428569</v>
      </c>
      <c r="Q80" s="13">
        <v>1</v>
      </c>
      <c r="R80" s="15">
        <v>3040</v>
      </c>
      <c r="S80" s="13">
        <v>2524</v>
      </c>
      <c r="T80" s="13">
        <v>446.4</v>
      </c>
      <c r="U80" s="17">
        <f t="shared" si="7"/>
        <v>5.6541218637992836</v>
      </c>
      <c r="V80" s="9" t="s">
        <v>37</v>
      </c>
    </row>
    <row r="81" spans="1:22" x14ac:dyDescent="0.3">
      <c r="A81" s="9">
        <v>856623</v>
      </c>
      <c r="B81" s="9">
        <v>44</v>
      </c>
      <c r="C81" s="9">
        <v>76</v>
      </c>
      <c r="D81" s="11">
        <v>1.7</v>
      </c>
      <c r="E81" s="11">
        <f t="shared" si="8"/>
        <v>26.297577854671282</v>
      </c>
      <c r="F81" s="12">
        <v>0.79</v>
      </c>
      <c r="G81" s="12">
        <v>2.11</v>
      </c>
      <c r="H81" s="12">
        <v>68.400000000000006</v>
      </c>
      <c r="I81" s="13">
        <v>0.78</v>
      </c>
      <c r="J81" s="13">
        <v>1.99</v>
      </c>
      <c r="K81" s="13">
        <v>59.4</v>
      </c>
      <c r="L81" s="13">
        <f t="shared" si="10"/>
        <v>0.78500000000000003</v>
      </c>
      <c r="M81" s="13">
        <f t="shared" si="10"/>
        <v>2.0499999999999998</v>
      </c>
      <c r="N81" s="13">
        <f t="shared" si="10"/>
        <v>63.900000000000006</v>
      </c>
      <c r="O81" s="12">
        <v>0</v>
      </c>
      <c r="P81" s="20">
        <v>22</v>
      </c>
      <c r="Q81" s="13">
        <v>6</v>
      </c>
      <c r="R81" s="15">
        <v>37</v>
      </c>
      <c r="S81" s="13">
        <v>26013</v>
      </c>
      <c r="T81" s="13">
        <v>56.61</v>
      </c>
      <c r="U81" s="17">
        <f t="shared" si="7"/>
        <v>459.51245363010071</v>
      </c>
      <c r="V81" s="9" t="s">
        <v>37</v>
      </c>
    </row>
    <row r="82" spans="1:22" x14ac:dyDescent="0.3">
      <c r="A82" s="9">
        <v>898318</v>
      </c>
      <c r="B82" s="9">
        <v>24</v>
      </c>
      <c r="C82" s="9">
        <v>65</v>
      </c>
      <c r="D82" s="11">
        <v>1.69</v>
      </c>
      <c r="E82" s="11">
        <f t="shared" si="8"/>
        <v>22.758306781975424</v>
      </c>
      <c r="F82" s="12">
        <v>0.45</v>
      </c>
      <c r="G82" s="12">
        <v>0.49</v>
      </c>
      <c r="H82" s="12">
        <v>56.6</v>
      </c>
      <c r="I82" s="13">
        <v>0.44</v>
      </c>
      <c r="J82" s="13">
        <v>0.65</v>
      </c>
      <c r="K82" s="13">
        <v>54.8</v>
      </c>
      <c r="L82" s="13">
        <f t="shared" si="10"/>
        <v>0.44500000000000001</v>
      </c>
      <c r="M82" s="13">
        <f t="shared" si="10"/>
        <v>0.57000000000000006</v>
      </c>
      <c r="N82" s="13">
        <f t="shared" si="10"/>
        <v>55.7</v>
      </c>
      <c r="O82" s="12">
        <v>0</v>
      </c>
      <c r="P82" s="20">
        <v>32</v>
      </c>
      <c r="Q82" s="13">
        <v>1</v>
      </c>
      <c r="R82" s="15">
        <v>1610</v>
      </c>
      <c r="S82" s="13">
        <v>73734</v>
      </c>
      <c r="T82" s="13">
        <v>53.13</v>
      </c>
      <c r="U82" s="17">
        <f t="shared" si="7"/>
        <v>1387.803500846979</v>
      </c>
      <c r="V82" s="9" t="s">
        <v>37</v>
      </c>
    </row>
    <row r="83" spans="1:22" x14ac:dyDescent="0.3">
      <c r="A83" s="9">
        <v>910813</v>
      </c>
      <c r="B83" s="9">
        <v>41</v>
      </c>
      <c r="C83" s="9">
        <v>59</v>
      </c>
      <c r="D83" s="11">
        <v>1.64</v>
      </c>
      <c r="E83" s="11">
        <f t="shared" si="8"/>
        <v>21.936347412254616</v>
      </c>
      <c r="F83" s="12">
        <v>0.69</v>
      </c>
      <c r="G83" s="12">
        <v>1.24</v>
      </c>
      <c r="H83" s="12">
        <v>56.8</v>
      </c>
      <c r="I83" s="13">
        <v>0.59</v>
      </c>
      <c r="J83" s="13">
        <v>0.72</v>
      </c>
      <c r="K83" s="13">
        <v>55.9</v>
      </c>
      <c r="L83" s="13">
        <f t="shared" si="10"/>
        <v>0.6399999999999999</v>
      </c>
      <c r="M83" s="13">
        <f t="shared" si="10"/>
        <v>0.98</v>
      </c>
      <c r="N83" s="13">
        <f t="shared" si="10"/>
        <v>56.349999999999994</v>
      </c>
      <c r="O83" s="12">
        <v>2</v>
      </c>
      <c r="P83" s="20">
        <v>34.571428571428569</v>
      </c>
      <c r="Q83" s="13">
        <v>2</v>
      </c>
      <c r="R83" s="15">
        <v>2650</v>
      </c>
      <c r="S83" s="13">
        <v>3427</v>
      </c>
      <c r="T83" s="13">
        <v>750.2</v>
      </c>
      <c r="U83" s="17">
        <f t="shared" si="7"/>
        <v>4.5681151692881894</v>
      </c>
      <c r="V83" s="9" t="s">
        <v>37</v>
      </c>
    </row>
    <row r="84" spans="1:22" x14ac:dyDescent="0.3">
      <c r="A84" s="9">
        <v>910814</v>
      </c>
      <c r="B84" s="9">
        <v>42</v>
      </c>
      <c r="C84" s="9">
        <v>81</v>
      </c>
      <c r="D84" s="11">
        <v>1.66</v>
      </c>
      <c r="E84" s="11">
        <f t="shared" si="8"/>
        <v>29.3946871824648</v>
      </c>
      <c r="F84" s="12">
        <v>0.69</v>
      </c>
      <c r="G84" s="12">
        <v>1.34</v>
      </c>
      <c r="H84" s="12">
        <v>62.4</v>
      </c>
      <c r="I84" s="13">
        <v>0.73</v>
      </c>
      <c r="J84" s="13">
        <v>1.57</v>
      </c>
      <c r="K84" s="13">
        <v>68.400000000000006</v>
      </c>
      <c r="L84" s="13">
        <f t="shared" si="10"/>
        <v>0.71</v>
      </c>
      <c r="M84" s="13">
        <f t="shared" si="10"/>
        <v>1.4550000000000001</v>
      </c>
      <c r="N84" s="13">
        <f t="shared" si="10"/>
        <v>65.400000000000006</v>
      </c>
      <c r="O84" s="12">
        <v>1</v>
      </c>
      <c r="P84" s="20">
        <v>33.714285714285715</v>
      </c>
      <c r="Q84" s="13">
        <v>1</v>
      </c>
      <c r="R84" s="15">
        <v>2100</v>
      </c>
      <c r="S84" s="13">
        <v>22866</v>
      </c>
      <c r="T84" s="13">
        <v>170.6</v>
      </c>
      <c r="U84" s="17">
        <f t="shared" si="7"/>
        <v>134.03282532239157</v>
      </c>
      <c r="V84" s="9" t="s">
        <v>37</v>
      </c>
    </row>
    <row r="85" spans="1:22" x14ac:dyDescent="0.3">
      <c r="A85" s="9">
        <v>633330</v>
      </c>
      <c r="B85" s="9">
        <v>38</v>
      </c>
      <c r="C85" s="9">
        <v>78</v>
      </c>
      <c r="D85" s="11">
        <v>1.61</v>
      </c>
      <c r="E85" s="11">
        <f t="shared" si="8"/>
        <v>30.091431657729252</v>
      </c>
      <c r="F85" s="12">
        <v>0.7</v>
      </c>
      <c r="G85" s="12">
        <v>1.55</v>
      </c>
      <c r="H85" s="12">
        <v>64.2</v>
      </c>
      <c r="I85" s="13">
        <v>0.79</v>
      </c>
      <c r="J85" s="13">
        <v>1.76</v>
      </c>
      <c r="K85" s="13">
        <v>75.8</v>
      </c>
      <c r="L85" s="13">
        <f t="shared" si="10"/>
        <v>0.745</v>
      </c>
      <c r="M85" s="13">
        <f t="shared" si="10"/>
        <v>1.655</v>
      </c>
      <c r="N85" s="13">
        <f t="shared" si="10"/>
        <v>70</v>
      </c>
      <c r="O85" s="12">
        <v>1</v>
      </c>
      <c r="P85" s="20">
        <v>31.285714285714285</v>
      </c>
      <c r="Q85" s="13">
        <v>3</v>
      </c>
      <c r="R85" s="15">
        <v>1020</v>
      </c>
      <c r="S85" s="13">
        <v>16034</v>
      </c>
      <c r="T85" s="13">
        <v>22.56</v>
      </c>
      <c r="U85" s="17">
        <f t="shared" si="7"/>
        <v>710.72695035460993</v>
      </c>
      <c r="V85" s="9" t="s">
        <v>37</v>
      </c>
    </row>
    <row r="86" spans="1:22" x14ac:dyDescent="0.3">
      <c r="A86" s="9">
        <v>635050</v>
      </c>
      <c r="B86" s="9">
        <v>31</v>
      </c>
      <c r="C86" s="9">
        <v>58</v>
      </c>
      <c r="D86" s="11">
        <v>1.68</v>
      </c>
      <c r="E86" s="11">
        <f t="shared" si="8"/>
        <v>20.549886621315196</v>
      </c>
      <c r="F86" s="12">
        <v>0.57999999999999996</v>
      </c>
      <c r="G86" s="12">
        <v>0.56000000000000005</v>
      </c>
      <c r="H86" s="12">
        <v>55.8</v>
      </c>
      <c r="I86" s="13">
        <v>0.61</v>
      </c>
      <c r="J86" s="13">
        <v>0.62</v>
      </c>
      <c r="K86" s="13">
        <v>53.6</v>
      </c>
      <c r="L86" s="13">
        <f t="shared" si="10"/>
        <v>0.59499999999999997</v>
      </c>
      <c r="M86" s="13">
        <f t="shared" si="10"/>
        <v>0.59000000000000008</v>
      </c>
      <c r="N86" s="13">
        <f t="shared" si="10"/>
        <v>54.7</v>
      </c>
      <c r="O86" s="12">
        <v>0</v>
      </c>
      <c r="P86" s="20">
        <v>38.857142857142854</v>
      </c>
      <c r="Q86" s="13">
        <v>1</v>
      </c>
      <c r="R86" s="15">
        <v>4000</v>
      </c>
      <c r="S86" s="13">
        <v>6441</v>
      </c>
      <c r="T86" s="13">
        <v>155.19999999999999</v>
      </c>
      <c r="U86" s="17">
        <f t="shared" si="7"/>
        <v>41.501288659793815</v>
      </c>
      <c r="V86" s="9" t="s">
        <v>37</v>
      </c>
    </row>
    <row r="87" spans="1:22" x14ac:dyDescent="0.3">
      <c r="A87" s="9">
        <v>645819</v>
      </c>
      <c r="B87" s="9">
        <v>35</v>
      </c>
      <c r="C87" s="9">
        <v>69</v>
      </c>
      <c r="D87" s="11">
        <v>1.7</v>
      </c>
      <c r="E87" s="11">
        <f t="shared" si="8"/>
        <v>23.87543252595156</v>
      </c>
      <c r="F87" s="12">
        <v>0.41</v>
      </c>
      <c r="G87" s="12">
        <v>0.45</v>
      </c>
      <c r="H87" s="12">
        <v>68.7</v>
      </c>
      <c r="I87" s="13">
        <v>0.47</v>
      </c>
      <c r="J87" s="13">
        <v>0.65</v>
      </c>
      <c r="K87" s="13">
        <v>61.9</v>
      </c>
      <c r="L87" s="13">
        <f t="shared" si="10"/>
        <v>0.43999999999999995</v>
      </c>
      <c r="M87" s="13">
        <f t="shared" si="10"/>
        <v>0.55000000000000004</v>
      </c>
      <c r="N87" s="13">
        <f t="shared" si="10"/>
        <v>65.3</v>
      </c>
      <c r="O87" s="12">
        <v>0</v>
      </c>
      <c r="P87" s="20">
        <v>32.428571428571431</v>
      </c>
      <c r="Q87" s="13">
        <v>1</v>
      </c>
      <c r="R87" s="15">
        <v>1700</v>
      </c>
      <c r="S87" s="13">
        <v>74283</v>
      </c>
      <c r="T87" s="13">
        <v>105.9</v>
      </c>
      <c r="U87" s="17">
        <f t="shared" si="7"/>
        <v>701.44475920679884</v>
      </c>
      <c r="V87" s="9" t="s">
        <v>37</v>
      </c>
    </row>
    <row r="88" spans="1:22" x14ac:dyDescent="0.3">
      <c r="A88" s="9">
        <v>677135</v>
      </c>
      <c r="B88" s="9">
        <v>24</v>
      </c>
      <c r="C88" s="9">
        <v>63</v>
      </c>
      <c r="D88" s="11">
        <v>1.55</v>
      </c>
      <c r="E88" s="11">
        <f t="shared" si="8"/>
        <v>26.22268470343392</v>
      </c>
      <c r="F88" s="12">
        <v>0.66</v>
      </c>
      <c r="G88" s="12">
        <v>1.23</v>
      </c>
      <c r="H88" s="12">
        <v>56.7</v>
      </c>
      <c r="I88" s="13">
        <v>0.61</v>
      </c>
      <c r="J88" s="13">
        <v>1.29</v>
      </c>
      <c r="K88" s="13">
        <v>59.4</v>
      </c>
      <c r="L88" s="13">
        <f t="shared" si="10"/>
        <v>0.63500000000000001</v>
      </c>
      <c r="M88" s="13">
        <f t="shared" si="10"/>
        <v>1.26</v>
      </c>
      <c r="N88" s="13">
        <f t="shared" si="10"/>
        <v>58.05</v>
      </c>
      <c r="O88" s="12">
        <v>0</v>
      </c>
      <c r="P88" s="20">
        <v>37.285714285714285</v>
      </c>
      <c r="Q88" s="13">
        <v>1</v>
      </c>
      <c r="R88" s="15">
        <v>3030</v>
      </c>
      <c r="S88" s="13">
        <v>15693</v>
      </c>
      <c r="T88" s="13">
        <v>29.08</v>
      </c>
      <c r="U88" s="17">
        <f t="shared" si="7"/>
        <v>539.64924346629994</v>
      </c>
      <c r="V88" s="9" t="s">
        <v>37</v>
      </c>
    </row>
    <row r="89" spans="1:22" x14ac:dyDescent="0.3">
      <c r="A89" s="9">
        <v>667165</v>
      </c>
      <c r="B89" s="9">
        <v>29</v>
      </c>
      <c r="C89" s="9">
        <v>67</v>
      </c>
      <c r="D89" s="11">
        <v>1.65</v>
      </c>
      <c r="E89" s="11">
        <f t="shared" si="8"/>
        <v>24.609733700642796</v>
      </c>
      <c r="F89" s="12">
        <v>0.78</v>
      </c>
      <c r="G89" s="12">
        <v>1.49</v>
      </c>
      <c r="H89" s="12">
        <v>55.9</v>
      </c>
      <c r="I89" s="13">
        <v>0.81</v>
      </c>
      <c r="J89" s="13">
        <v>1.59</v>
      </c>
      <c r="K89" s="13">
        <v>59.1</v>
      </c>
      <c r="L89" s="13">
        <f t="shared" si="10"/>
        <v>0.79500000000000004</v>
      </c>
      <c r="M89" s="13">
        <f t="shared" si="10"/>
        <v>1.54</v>
      </c>
      <c r="N89" s="13">
        <f t="shared" si="10"/>
        <v>57.5</v>
      </c>
      <c r="O89" s="12">
        <v>1</v>
      </c>
      <c r="P89" s="20">
        <v>27.857142857142858</v>
      </c>
      <c r="Q89" s="13">
        <v>1</v>
      </c>
      <c r="R89" s="15">
        <v>850</v>
      </c>
      <c r="S89" s="13">
        <v>17055</v>
      </c>
      <c r="T89" s="13">
        <v>45.38</v>
      </c>
      <c r="U89" s="17">
        <f t="shared" si="7"/>
        <v>375.82635522256498</v>
      </c>
      <c r="V89" s="9" t="s">
        <v>37</v>
      </c>
    </row>
    <row r="90" spans="1:22" x14ac:dyDescent="0.3">
      <c r="A90" s="9">
        <v>688436</v>
      </c>
      <c r="B90" s="9">
        <v>30</v>
      </c>
      <c r="C90" s="9">
        <v>88</v>
      </c>
      <c r="D90" s="11">
        <v>1.7</v>
      </c>
      <c r="E90" s="11">
        <f t="shared" si="8"/>
        <v>30.449826989619382</v>
      </c>
      <c r="F90" s="12">
        <v>0.66</v>
      </c>
      <c r="G90" s="12">
        <v>0.74</v>
      </c>
      <c r="H90" s="12">
        <v>62.3</v>
      </c>
      <c r="I90" s="13">
        <v>0.68</v>
      </c>
      <c r="J90" s="13">
        <v>0.79</v>
      </c>
      <c r="K90" s="13">
        <v>58.4</v>
      </c>
      <c r="L90" s="13">
        <f t="shared" si="10"/>
        <v>0.67</v>
      </c>
      <c r="M90" s="13">
        <f t="shared" si="10"/>
        <v>0.76500000000000001</v>
      </c>
      <c r="N90" s="13">
        <f t="shared" si="10"/>
        <v>60.349999999999994</v>
      </c>
      <c r="O90" s="12">
        <v>0</v>
      </c>
      <c r="P90" s="20">
        <v>38.428571428571431</v>
      </c>
      <c r="Q90" s="13">
        <v>1</v>
      </c>
      <c r="R90" s="15">
        <v>3300</v>
      </c>
      <c r="S90" s="13">
        <v>22701</v>
      </c>
      <c r="T90" s="13">
        <v>152.69999999999999</v>
      </c>
      <c r="U90" s="17">
        <f t="shared" si="7"/>
        <v>148.66404715127703</v>
      </c>
      <c r="V90" s="9" t="s">
        <v>37</v>
      </c>
    </row>
    <row r="91" spans="1:22" x14ac:dyDescent="0.3">
      <c r="A91" s="9">
        <v>766621</v>
      </c>
      <c r="B91" s="9">
        <v>24</v>
      </c>
      <c r="C91" s="9">
        <v>78</v>
      </c>
      <c r="D91" s="11">
        <v>1.65</v>
      </c>
      <c r="E91" s="11">
        <f t="shared" si="8"/>
        <v>28.650137741046834</v>
      </c>
      <c r="F91" s="12">
        <v>0.67</v>
      </c>
      <c r="G91" s="12">
        <v>0.72</v>
      </c>
      <c r="H91" s="12">
        <v>61.5</v>
      </c>
      <c r="I91" s="13">
        <v>0.68</v>
      </c>
      <c r="J91" s="13">
        <v>0.86</v>
      </c>
      <c r="K91" s="13">
        <v>59.8</v>
      </c>
      <c r="L91" s="13">
        <f t="shared" si="10"/>
        <v>0.67500000000000004</v>
      </c>
      <c r="M91" s="13">
        <f t="shared" si="10"/>
        <v>0.79</v>
      </c>
      <c r="N91" s="13">
        <f t="shared" si="10"/>
        <v>60.65</v>
      </c>
      <c r="O91" s="12">
        <v>0</v>
      </c>
      <c r="P91" s="20">
        <v>38.714285714285701</v>
      </c>
      <c r="Q91" s="13">
        <v>1</v>
      </c>
      <c r="R91" s="15">
        <v>2950</v>
      </c>
      <c r="S91" s="13">
        <v>9602</v>
      </c>
      <c r="T91" s="13">
        <v>68.89</v>
      </c>
      <c r="U91" s="17">
        <f t="shared" si="7"/>
        <v>139.38162287705038</v>
      </c>
      <c r="V91" s="9" t="s">
        <v>37</v>
      </c>
    </row>
    <row r="92" spans="1:22" x14ac:dyDescent="0.3">
      <c r="A92" s="9" t="s">
        <v>35</v>
      </c>
      <c r="B92" s="9">
        <v>29</v>
      </c>
      <c r="C92" s="10">
        <v>52</v>
      </c>
      <c r="D92" s="11">
        <v>1.63</v>
      </c>
      <c r="E92" s="11">
        <f t="shared" si="8"/>
        <v>19.571681282697881</v>
      </c>
      <c r="F92" s="12">
        <v>0.61</v>
      </c>
      <c r="G92" s="12">
        <v>1.02</v>
      </c>
      <c r="H92" s="12">
        <v>70.400000000000006</v>
      </c>
      <c r="I92" s="13">
        <v>0.55000000000000004</v>
      </c>
      <c r="J92" s="13">
        <v>0.85</v>
      </c>
      <c r="K92" s="13">
        <v>57.7</v>
      </c>
      <c r="L92" s="13">
        <f t="shared" si="10"/>
        <v>0.58000000000000007</v>
      </c>
      <c r="M92" s="13">
        <f t="shared" si="10"/>
        <v>0.93500000000000005</v>
      </c>
      <c r="N92" s="13">
        <f t="shared" si="10"/>
        <v>64.050000000000011</v>
      </c>
      <c r="O92" s="12">
        <v>0</v>
      </c>
      <c r="P92" s="20">
        <v>35.714285714285701</v>
      </c>
      <c r="Q92" s="13">
        <v>1</v>
      </c>
      <c r="R92" s="15">
        <v>2440</v>
      </c>
      <c r="S92" s="9">
        <v>22354</v>
      </c>
      <c r="T92" s="9">
        <v>75.260000000000005</v>
      </c>
      <c r="U92" s="11">
        <f t="shared" si="7"/>
        <v>297.02365134201432</v>
      </c>
      <c r="V92" s="9" t="s">
        <v>37</v>
      </c>
    </row>
    <row r="93" spans="1:22" x14ac:dyDescent="0.3">
      <c r="A93" s="9" t="s">
        <v>36</v>
      </c>
      <c r="B93" s="9">
        <v>27</v>
      </c>
      <c r="C93" s="10">
        <v>52</v>
      </c>
      <c r="D93" s="11">
        <v>1.66</v>
      </c>
      <c r="E93" s="11">
        <f t="shared" si="8"/>
        <v>18.870663376397157</v>
      </c>
      <c r="F93" s="12">
        <v>0.83</v>
      </c>
      <c r="G93" s="12">
        <v>2.27</v>
      </c>
      <c r="H93" s="12">
        <v>72.5</v>
      </c>
      <c r="I93" s="9">
        <v>0.8</v>
      </c>
      <c r="J93" s="9">
        <v>2.12</v>
      </c>
      <c r="K93" s="9">
        <v>70.3</v>
      </c>
      <c r="L93" s="13">
        <f t="shared" si="10"/>
        <v>0.81499999999999995</v>
      </c>
      <c r="M93" s="13">
        <f t="shared" si="10"/>
        <v>2.1950000000000003</v>
      </c>
      <c r="N93" s="13">
        <f t="shared" si="10"/>
        <v>71.400000000000006</v>
      </c>
      <c r="O93" s="9">
        <v>1</v>
      </c>
      <c r="P93" s="21">
        <v>22</v>
      </c>
      <c r="Q93" s="9">
        <v>1</v>
      </c>
      <c r="R93" s="10">
        <v>427</v>
      </c>
      <c r="S93" s="13">
        <v>12401</v>
      </c>
      <c r="T93" s="13">
        <v>31.95</v>
      </c>
      <c r="U93" s="17">
        <f t="shared" si="7"/>
        <v>388.13771517996872</v>
      </c>
      <c r="V93" s="9" t="s">
        <v>37</v>
      </c>
    </row>
    <row r="94" spans="1:22" x14ac:dyDescent="0.3">
      <c r="A94" s="9">
        <v>599720</v>
      </c>
      <c r="B94" s="9">
        <v>33</v>
      </c>
      <c r="C94" s="9">
        <v>70</v>
      </c>
      <c r="D94" s="11">
        <v>1.73</v>
      </c>
      <c r="E94" s="11">
        <f t="shared" si="8"/>
        <v>23.388686558187711</v>
      </c>
      <c r="F94" s="12">
        <v>0.62</v>
      </c>
      <c r="G94" s="12">
        <v>0.72</v>
      </c>
      <c r="H94" s="12">
        <v>58.4</v>
      </c>
      <c r="I94" s="9">
        <v>0.59</v>
      </c>
      <c r="J94" s="9">
        <v>0.79</v>
      </c>
      <c r="K94" s="9">
        <v>56.9</v>
      </c>
      <c r="L94" s="13">
        <f>(F94+I94)/2</f>
        <v>0.60499999999999998</v>
      </c>
      <c r="M94" s="13">
        <f>(G94+J94)/2</f>
        <v>0.755</v>
      </c>
      <c r="N94" s="13">
        <f>(H94+K94)/2</f>
        <v>57.65</v>
      </c>
      <c r="O94" s="12">
        <v>0</v>
      </c>
      <c r="P94" s="20">
        <v>36.857142857142854</v>
      </c>
      <c r="Q94" s="9">
        <v>1</v>
      </c>
      <c r="R94" s="10">
        <v>2930</v>
      </c>
      <c r="S94" s="13">
        <v>18015</v>
      </c>
      <c r="T94" s="13">
        <v>96.39</v>
      </c>
      <c r="U94" s="17">
        <f t="shared" si="7"/>
        <v>186.89698101462807</v>
      </c>
      <c r="V94" s="9" t="s">
        <v>37</v>
      </c>
    </row>
    <row r="95" spans="1:22" x14ac:dyDescent="0.3">
      <c r="A95" s="9">
        <v>771914</v>
      </c>
      <c r="B95" s="9">
        <v>30</v>
      </c>
      <c r="C95" s="10">
        <v>53</v>
      </c>
      <c r="D95" s="11">
        <v>1.57</v>
      </c>
      <c r="E95" s="11">
        <f t="shared" si="8"/>
        <v>21.501886486267189</v>
      </c>
      <c r="F95" s="12">
        <v>0.49</v>
      </c>
      <c r="G95" s="12">
        <v>0.52</v>
      </c>
      <c r="H95" s="12">
        <v>60.4</v>
      </c>
      <c r="I95" s="9">
        <v>0.51</v>
      </c>
      <c r="J95" s="9">
        <v>0.56000000000000005</v>
      </c>
      <c r="K95" s="9">
        <v>58.1</v>
      </c>
      <c r="L95" s="13">
        <f>(F95+I95)/2</f>
        <v>0.5</v>
      </c>
      <c r="M95" s="13">
        <f>(G95+J95)/2</f>
        <v>0.54</v>
      </c>
      <c r="O95" s="12">
        <v>0</v>
      </c>
      <c r="P95" s="20">
        <v>34.142857142857146</v>
      </c>
      <c r="Q95" s="9">
        <v>1</v>
      </c>
      <c r="R95" s="10">
        <v>1570</v>
      </c>
      <c r="S95" s="13">
        <v>10535</v>
      </c>
      <c r="T95" s="13">
        <v>34.97</v>
      </c>
      <c r="U95" s="11">
        <v>301.25822133257077</v>
      </c>
      <c r="V95" s="9" t="s">
        <v>37</v>
      </c>
    </row>
    <row r="96" spans="1:22" x14ac:dyDescent="0.3">
      <c r="A96" s="9">
        <v>773770</v>
      </c>
      <c r="B96" s="9">
        <v>26</v>
      </c>
      <c r="C96" s="10">
        <v>74</v>
      </c>
      <c r="D96" s="11">
        <v>1.65</v>
      </c>
      <c r="E96" s="11">
        <f t="shared" si="8"/>
        <v>27.180899908172638</v>
      </c>
      <c r="F96" s="12">
        <v>0.69</v>
      </c>
      <c r="G96" s="12">
        <v>0.62</v>
      </c>
      <c r="H96" s="12">
        <v>54.9</v>
      </c>
      <c r="I96" s="9">
        <v>0.73</v>
      </c>
      <c r="J96" s="9">
        <v>0.71</v>
      </c>
      <c r="K96" s="9">
        <v>60.5</v>
      </c>
      <c r="L96" s="13">
        <f>(F96+I96)/2</f>
        <v>0.71</v>
      </c>
      <c r="M96" s="13">
        <f t="shared" ref="M96" si="11">(G96+J96)/2</f>
        <v>0.66500000000000004</v>
      </c>
      <c r="O96" s="12">
        <v>2</v>
      </c>
      <c r="P96" s="20">
        <v>30.428571428571427</v>
      </c>
      <c r="Q96" s="9">
        <v>1</v>
      </c>
      <c r="R96" s="10">
        <v>1180</v>
      </c>
      <c r="S96" s="13">
        <v>12154</v>
      </c>
      <c r="T96" s="13">
        <v>15.84</v>
      </c>
      <c r="U96" s="11">
        <v>767.29797979797979</v>
      </c>
      <c r="V96" s="9" t="s">
        <v>37</v>
      </c>
    </row>
  </sheetData>
  <conditionalFormatting sqref="U28:U30">
    <cfRule type="cellIs" dxfId="0" priority="1" stopIfTrue="1" operator="greaterThan">
      <formula>85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Lola Gómez Jemes</dc:creator>
  <cp:lastModifiedBy>Lola Gómez Jemes</cp:lastModifiedBy>
  <dcterms:created xsi:type="dcterms:W3CDTF">2015-06-05T18:19:34Z</dcterms:created>
  <dcterms:modified xsi:type="dcterms:W3CDTF">2021-07-16T09:11:44Z</dcterms:modified>
</cp:coreProperties>
</file>