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/>
  <mc:AlternateContent xmlns:mc="http://schemas.openxmlformats.org/markup-compatibility/2006">
    <mc:Choice Requires="x15">
      <x15ac:absPath xmlns:x15ac="http://schemas.microsoft.com/office/spreadsheetml/2010/11/ac" url="/Users/tanjapremru-srsen/Documents/Strokovna dela 2014/Raziskave/Arterijska trdota/Korelacije pretokov z sFlt:PlGF/Članek/Preg Hyper/Submission /"/>
    </mc:Choice>
  </mc:AlternateContent>
  <bookViews>
    <workbookView xWindow="2820" yWindow="1440" windowWidth="24920" windowHeight="14960"/>
  </bookViews>
  <sheets>
    <sheet name="Vse skupaj" sheetId="1" r:id="rId1"/>
    <sheet name="Sheet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66" i="1" l="1"/>
  <c r="U102" i="1"/>
  <c r="T102" i="1"/>
  <c r="U79" i="1"/>
  <c r="T79" i="1"/>
  <c r="T66" i="1"/>
  <c r="U33" i="1"/>
  <c r="T33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2" i="1"/>
  <c r="V68" i="1"/>
  <c r="V69" i="1"/>
  <c r="V70" i="1"/>
  <c r="V71" i="1"/>
  <c r="V72" i="1"/>
  <c r="V73" i="1"/>
  <c r="V74" i="1"/>
  <c r="V75" i="1"/>
  <c r="V76" i="1"/>
  <c r="V77" i="1"/>
  <c r="V78" i="1"/>
  <c r="V79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3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68" i="1"/>
  <c r="N69" i="1"/>
  <c r="N70" i="1"/>
  <c r="N71" i="1"/>
  <c r="N72" i="1"/>
  <c r="N73" i="1"/>
  <c r="N74" i="1"/>
  <c r="N75" i="1"/>
  <c r="N76" i="1"/>
  <c r="N77" i="1"/>
  <c r="N78" i="1"/>
  <c r="N79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68" i="1"/>
  <c r="M69" i="1"/>
  <c r="M70" i="1"/>
  <c r="M71" i="1"/>
  <c r="M72" i="1"/>
  <c r="M73" i="1"/>
  <c r="M74" i="1"/>
  <c r="M75" i="1"/>
  <c r="M76" i="1"/>
  <c r="M77" i="1"/>
  <c r="M78" i="1"/>
  <c r="M79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F101" i="1"/>
  <c r="F100" i="1"/>
  <c r="O99" i="1"/>
  <c r="F99" i="1"/>
  <c r="O98" i="1"/>
  <c r="F98" i="1"/>
  <c r="O97" i="1"/>
  <c r="F97" i="1"/>
  <c r="O96" i="1"/>
  <c r="F96" i="1"/>
  <c r="O95" i="1"/>
  <c r="F95" i="1"/>
  <c r="O94" i="1"/>
  <c r="F94" i="1"/>
  <c r="O93" i="1"/>
  <c r="F93" i="1"/>
  <c r="O92" i="1"/>
  <c r="F92" i="1"/>
  <c r="O91" i="1"/>
  <c r="F91" i="1"/>
  <c r="O90" i="1"/>
  <c r="F90" i="1"/>
  <c r="O89" i="1"/>
  <c r="F89" i="1"/>
  <c r="O88" i="1"/>
  <c r="F88" i="1"/>
  <c r="O87" i="1"/>
  <c r="F87" i="1"/>
  <c r="O86" i="1"/>
  <c r="F86" i="1"/>
  <c r="O85" i="1"/>
  <c r="F85" i="1"/>
  <c r="O84" i="1"/>
  <c r="M84" i="1"/>
  <c r="F84" i="1"/>
  <c r="O83" i="1"/>
  <c r="M83" i="1"/>
  <c r="F83" i="1"/>
  <c r="O82" i="1"/>
  <c r="M82" i="1"/>
  <c r="F82" i="1"/>
  <c r="O81" i="1"/>
  <c r="M81" i="1"/>
  <c r="F81" i="1"/>
  <c r="O80" i="1"/>
  <c r="M80" i="1"/>
  <c r="F80" i="1"/>
  <c r="O78" i="1"/>
  <c r="F78" i="1"/>
  <c r="O77" i="1"/>
  <c r="F77" i="1"/>
  <c r="O76" i="1"/>
  <c r="F76" i="1"/>
  <c r="O75" i="1"/>
  <c r="F75" i="1"/>
  <c r="O74" i="1"/>
  <c r="F74" i="1"/>
  <c r="O73" i="1"/>
  <c r="F73" i="1"/>
  <c r="O72" i="1"/>
  <c r="F72" i="1"/>
  <c r="O71" i="1"/>
  <c r="F71" i="1"/>
  <c r="O70" i="1"/>
  <c r="F70" i="1"/>
  <c r="O69" i="1"/>
  <c r="F69" i="1"/>
  <c r="O68" i="1"/>
  <c r="F68" i="1"/>
  <c r="O65" i="1"/>
  <c r="F65" i="1"/>
  <c r="O64" i="1"/>
  <c r="O63" i="1"/>
  <c r="O62" i="1"/>
  <c r="F62" i="1"/>
  <c r="O61" i="1"/>
  <c r="F61" i="1"/>
  <c r="O60" i="1"/>
  <c r="F60" i="1"/>
  <c r="O59" i="1"/>
  <c r="F59" i="1"/>
  <c r="O58" i="1"/>
  <c r="F58" i="1"/>
  <c r="O57" i="1"/>
  <c r="F57" i="1"/>
  <c r="O56" i="1"/>
  <c r="F56" i="1"/>
  <c r="O55" i="1"/>
  <c r="F55" i="1"/>
  <c r="O54" i="1"/>
  <c r="F54" i="1"/>
  <c r="O53" i="1"/>
  <c r="F53" i="1"/>
  <c r="O52" i="1"/>
  <c r="F52" i="1"/>
  <c r="O51" i="1"/>
  <c r="F51" i="1"/>
  <c r="O50" i="1"/>
  <c r="F50" i="1"/>
  <c r="O49" i="1"/>
  <c r="F49" i="1"/>
  <c r="O48" i="1"/>
  <c r="F48" i="1"/>
  <c r="O47" i="1"/>
  <c r="F47" i="1"/>
  <c r="O46" i="1"/>
  <c r="F46" i="1"/>
  <c r="O45" i="1"/>
  <c r="F45" i="1"/>
  <c r="O44" i="1"/>
  <c r="F44" i="1"/>
  <c r="O43" i="1"/>
  <c r="F43" i="1"/>
  <c r="O42" i="1"/>
  <c r="F42" i="1"/>
  <c r="O41" i="1"/>
  <c r="F41" i="1"/>
  <c r="O40" i="1"/>
  <c r="F40" i="1"/>
  <c r="O39" i="1"/>
  <c r="F39" i="1"/>
  <c r="O38" i="1"/>
  <c r="F38" i="1"/>
  <c r="O37" i="1"/>
  <c r="F37" i="1"/>
  <c r="O36" i="1"/>
  <c r="F36" i="1"/>
  <c r="O35" i="1"/>
  <c r="F35" i="1"/>
  <c r="O34" i="1"/>
  <c r="F34" i="1"/>
  <c r="O32" i="1"/>
  <c r="F32" i="1"/>
  <c r="O31" i="1"/>
  <c r="F31" i="1"/>
  <c r="O30" i="1"/>
  <c r="F30" i="1"/>
  <c r="O29" i="1"/>
  <c r="F29" i="1"/>
  <c r="O28" i="1"/>
  <c r="F28" i="1"/>
  <c r="O27" i="1"/>
  <c r="F27" i="1"/>
  <c r="O26" i="1"/>
  <c r="F26" i="1"/>
  <c r="O25" i="1"/>
  <c r="F25" i="1"/>
  <c r="O24" i="1"/>
  <c r="F24" i="1"/>
  <c r="O23" i="1"/>
  <c r="F23" i="1"/>
  <c r="O22" i="1"/>
  <c r="F22" i="1"/>
  <c r="O21" i="1"/>
  <c r="F21" i="1"/>
  <c r="O20" i="1"/>
  <c r="F20" i="1"/>
  <c r="O19" i="1"/>
  <c r="F19" i="1"/>
  <c r="O18" i="1"/>
  <c r="F18" i="1"/>
  <c r="O17" i="1"/>
  <c r="F17" i="1"/>
  <c r="O16" i="1"/>
  <c r="F16" i="1"/>
  <c r="O15" i="1"/>
  <c r="F15" i="1"/>
  <c r="O14" i="1"/>
  <c r="F14" i="1"/>
  <c r="O13" i="1"/>
  <c r="F13" i="1"/>
  <c r="O12" i="1"/>
  <c r="F12" i="1"/>
  <c r="O11" i="1"/>
  <c r="F11" i="1"/>
  <c r="O10" i="1"/>
  <c r="F10" i="1"/>
  <c r="O9" i="1"/>
  <c r="F9" i="1"/>
  <c r="O8" i="1"/>
  <c r="F8" i="1"/>
  <c r="O7" i="1"/>
  <c r="F7" i="1"/>
  <c r="O6" i="1"/>
  <c r="F6" i="1"/>
  <c r="O5" i="1"/>
  <c r="F5" i="1"/>
  <c r="O4" i="1"/>
  <c r="F4" i="1"/>
</calcChain>
</file>

<file path=xl/sharedStrings.xml><?xml version="1.0" encoding="utf-8"?>
<sst xmlns="http://schemas.openxmlformats.org/spreadsheetml/2006/main" count="141" uniqueCount="47">
  <si>
    <t xml:space="preserve">BMI </t>
  </si>
  <si>
    <t>S-PLGF</t>
  </si>
  <si>
    <t>sFLT/PLGF</t>
  </si>
  <si>
    <t>Art ut. D-resistance index [RI]</t>
  </si>
  <si>
    <t>Art ut. D-pulsatility index [PI]</t>
  </si>
  <si>
    <t>Art ut. D-Peak Systolic Velocity [PSV]</t>
  </si>
  <si>
    <t>Art ut. L-resistance index [RI]</t>
  </si>
  <si>
    <t>Art ut. L-pulsatility index [PI]</t>
  </si>
  <si>
    <t>Art ut. L-Peak Systolic Velocity [PSV]</t>
  </si>
  <si>
    <t>Mean RI</t>
  </si>
  <si>
    <t>Mean PI</t>
  </si>
  <si>
    <t>Mean PSV</t>
  </si>
  <si>
    <t>MFIU</t>
  </si>
  <si>
    <t>Cobas</t>
  </si>
  <si>
    <t>Patient nuber</t>
  </si>
  <si>
    <t>Gestational age at delivery</t>
  </si>
  <si>
    <t>Birth weight</t>
  </si>
  <si>
    <t>Maternal weight</t>
  </si>
  <si>
    <t>Maternal height</t>
  </si>
  <si>
    <t>Infant</t>
  </si>
  <si>
    <t>Parity</t>
  </si>
  <si>
    <t>Maternal age at sampling</t>
  </si>
  <si>
    <t>2 DM</t>
  </si>
  <si>
    <t>6 ŽRL</t>
  </si>
  <si>
    <t>8 PS</t>
  </si>
  <si>
    <t>10 LB</t>
  </si>
  <si>
    <t>11 KMM</t>
  </si>
  <si>
    <t>12 PA</t>
  </si>
  <si>
    <t>14 KDB</t>
  </si>
  <si>
    <t>16 BD</t>
  </si>
  <si>
    <t>21 PK</t>
  </si>
  <si>
    <t>22 RNA</t>
  </si>
  <si>
    <t>26 RV</t>
  </si>
  <si>
    <t>27 ZI</t>
  </si>
  <si>
    <t>Control</t>
  </si>
  <si>
    <t>IUGR+PE</t>
  </si>
  <si>
    <t>IUGR</t>
  </si>
  <si>
    <t>PE</t>
  </si>
  <si>
    <t>Gestational age at delivery [weeks]</t>
  </si>
  <si>
    <t>Birth weight [g]</t>
  </si>
  <si>
    <t>S-Flt1 [µg/L]</t>
  </si>
  <si>
    <t>S-PLGF [µg/L]</t>
  </si>
  <si>
    <t>BMI [kg/m²]</t>
  </si>
  <si>
    <t>Materna age [years]</t>
  </si>
  <si>
    <t>Pre-pregnancy weight [kg]</t>
  </si>
  <si>
    <t xml:space="preserve"> Maternal hight [m]</t>
  </si>
  <si>
    <t>Bilateral notch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</si>
</sst>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indexed="8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1"/>
      <name val="Calibri"/>
      <family val="2"/>
      <charset val="238"/>
    </font>
    <font>
      <u/>
      <sz val="11"/>
      <color theme="10"/>
      <name val="Calibri"/>
      <family val="2"/>
      <charset val="238"/>
    </font>
    <font>
      <u/>
      <sz val="11"/>
      <color theme="11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1" xfId="0" applyBorder="1" applyAlignment="1">
      <alignment horizontal="left" vertical="center"/>
    </xf>
    <xf numFmtId="0" fontId="1" fillId="0" borderId="6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/>
    <xf numFmtId="0" fontId="1" fillId="0" borderId="6" xfId="0" applyFont="1" applyFill="1" applyBorder="1"/>
    <xf numFmtId="0" fontId="0" fillId="0" borderId="1" xfId="0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0" xfId="0" applyAlignment="1"/>
    <xf numFmtId="0" fontId="0" fillId="0" borderId="6" xfId="0" applyFill="1" applyBorder="1"/>
    <xf numFmtId="0" fontId="0" fillId="0" borderId="1" xfId="0" applyNumberFormat="1" applyBorder="1"/>
    <xf numFmtId="1" fontId="0" fillId="0" borderId="1" xfId="0" applyNumberFormat="1" applyBorder="1"/>
    <xf numFmtId="2" fontId="0" fillId="0" borderId="1" xfId="0" applyNumberForma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12" fontId="0" fillId="0" borderId="1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2" fontId="0" fillId="0" borderId="1" xfId="0" applyNumberFormat="1" applyFill="1" applyBorder="1"/>
    <xf numFmtId="0" fontId="0" fillId="0" borderId="1" xfId="0" applyFill="1" applyBorder="1" applyAlignment="1">
      <alignment horizontal="left"/>
    </xf>
    <xf numFmtId="12" fontId="0" fillId="0" borderId="1" xfId="0" applyNumberFormat="1" applyBorder="1" applyAlignment="1">
      <alignment horizontal="left"/>
    </xf>
    <xf numFmtId="0" fontId="0" fillId="0" borderId="4" xfId="0" applyFill="1" applyBorder="1"/>
    <xf numFmtId="0" fontId="0" fillId="0" borderId="1" xfId="0" applyFill="1" applyBorder="1"/>
    <xf numFmtId="1" fontId="0" fillId="0" borderId="1" xfId="0" applyNumberFormat="1" applyFill="1" applyBorder="1"/>
    <xf numFmtId="0" fontId="0" fillId="0" borderId="1" xfId="0" applyFill="1" applyBorder="1" applyAlignment="1">
      <alignment horizontal="right"/>
    </xf>
    <xf numFmtId="12" fontId="0" fillId="0" borderId="1" xfId="0" applyNumberFormat="1" applyFill="1" applyBorder="1" applyAlignment="1">
      <alignment horizontal="left"/>
    </xf>
    <xf numFmtId="1" fontId="0" fillId="0" borderId="1" xfId="0" applyNumberFormat="1" applyFill="1" applyBorder="1" applyAlignment="1">
      <alignment horizontal="right"/>
    </xf>
    <xf numFmtId="164" fontId="0" fillId="0" borderId="1" xfId="0" applyNumberFormat="1" applyFill="1" applyBorder="1" applyAlignment="1">
      <alignment horizontal="right"/>
    </xf>
    <xf numFmtId="2" fontId="0" fillId="0" borderId="1" xfId="0" applyNumberFormat="1" applyFill="1" applyBorder="1" applyAlignment="1">
      <alignment horizontal="right"/>
    </xf>
    <xf numFmtId="0" fontId="0" fillId="0" borderId="0" xfId="0" applyFill="1"/>
    <xf numFmtId="1" fontId="2" fillId="0" borderId="1" xfId="0" applyNumberFormat="1" applyFont="1" applyFill="1" applyBorder="1" applyAlignment="1">
      <alignment horizontal="right"/>
    </xf>
    <xf numFmtId="14" fontId="0" fillId="0" borderId="6" xfId="0" applyNumberFormat="1" applyFill="1" applyBorder="1"/>
    <xf numFmtId="0" fontId="0" fillId="0" borderId="7" xfId="0" applyFill="1" applyBorder="1"/>
    <xf numFmtId="1" fontId="0" fillId="0" borderId="8" xfId="0" applyNumberFormat="1" applyFill="1" applyBorder="1"/>
    <xf numFmtId="2" fontId="0" fillId="0" borderId="8" xfId="0" applyNumberFormat="1" applyFill="1" applyBorder="1"/>
    <xf numFmtId="0" fontId="0" fillId="0" borderId="8" xfId="0" applyFill="1" applyBorder="1" applyAlignment="1">
      <alignment horizontal="left"/>
    </xf>
    <xf numFmtId="0" fontId="0" fillId="0" borderId="8" xfId="0" applyFill="1" applyBorder="1" applyAlignment="1">
      <alignment horizontal="right"/>
    </xf>
    <xf numFmtId="12" fontId="0" fillId="0" borderId="8" xfId="0" applyNumberFormat="1" applyFill="1" applyBorder="1" applyAlignment="1">
      <alignment horizontal="left"/>
    </xf>
    <xf numFmtId="1" fontId="0" fillId="0" borderId="8" xfId="0" applyNumberFormat="1" applyFill="1" applyBorder="1" applyAlignment="1">
      <alignment horizontal="right"/>
    </xf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12" fontId="0" fillId="0" borderId="0" xfId="0" applyNumberFormat="1" applyAlignment="1">
      <alignment horizontal="right"/>
    </xf>
    <xf numFmtId="12" fontId="0" fillId="0" borderId="1" xfId="0" applyNumberFormat="1" applyFill="1" applyBorder="1" applyAlignment="1">
      <alignment horizontal="right"/>
    </xf>
    <xf numFmtId="0" fontId="0" fillId="0" borderId="1" xfId="0" applyNumberFormat="1" applyFill="1" applyBorder="1"/>
    <xf numFmtId="0" fontId="0" fillId="0" borderId="0" xfId="0" applyBorder="1"/>
    <xf numFmtId="1" fontId="1" fillId="0" borderId="1" xfId="0" applyNumberFormat="1" applyFont="1" applyFill="1" applyBorder="1" applyAlignment="1">
      <alignment horizontal="right"/>
    </xf>
    <xf numFmtId="0" fontId="0" fillId="0" borderId="1" xfId="0" applyNumberFormat="1" applyFill="1" applyBorder="1" applyAlignment="1">
      <alignment horizontal="left"/>
    </xf>
    <xf numFmtId="0" fontId="0" fillId="0" borderId="1" xfId="0" applyNumberFormat="1" applyFill="1" applyBorder="1" applyAlignment="1">
      <alignment horizontal="right"/>
    </xf>
    <xf numFmtId="2" fontId="0" fillId="0" borderId="8" xfId="0" applyNumberFormat="1" applyBorder="1"/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12" fontId="0" fillId="5" borderId="1" xfId="0" applyNumberFormat="1" applyFill="1" applyBorder="1" applyAlignment="1">
      <alignment horizontal="right"/>
    </xf>
    <xf numFmtId="0" fontId="0" fillId="5" borderId="1" xfId="0" applyNumberFormat="1" applyFill="1" applyBorder="1" applyAlignment="1">
      <alignment horizontal="right"/>
    </xf>
    <xf numFmtId="164" fontId="0" fillId="0" borderId="0" xfId="0" applyNumberFormat="1" applyFill="1" applyAlignment="1">
      <alignment horizontal="right"/>
    </xf>
    <xf numFmtId="1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29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AA1181"/>
  <sheetViews>
    <sheetView tabSelected="1" zoomScale="80" zoomScaleNormal="80" zoomScalePageLayoutView="80" workbookViewId="0">
      <pane xSplit="2" ySplit="3" topLeftCell="C23" activePane="bottomRight" state="frozen"/>
      <selection pane="topRight" activeCell="D1" sqref="D1"/>
      <selection pane="bottomLeft" activeCell="A4" sqref="A4"/>
      <selection pane="bottomRight" activeCell="S2" sqref="S1:S1048576"/>
    </sheetView>
  </sheetViews>
  <sheetFormatPr baseColWidth="10" defaultColWidth="8.83203125" defaultRowHeight="15" x14ac:dyDescent="0.2"/>
  <cols>
    <col min="2" max="2" width="10.83203125" bestFit="1" customWidth="1"/>
    <col min="3" max="3" width="7.5" customWidth="1"/>
    <col min="10" max="16" width="8.83203125" style="14"/>
    <col min="17" max="17" width="12.33203125" style="48" customWidth="1"/>
    <col min="18" max="18" width="6.5" style="15" bestFit="1" customWidth="1"/>
    <col min="20" max="20" width="11.5" customWidth="1"/>
    <col min="21" max="21" width="9.6640625" customWidth="1"/>
    <col min="22" max="22" width="10.5" bestFit="1" customWidth="1"/>
    <col min="23" max="23" width="19" style="35" customWidth="1"/>
  </cols>
  <sheetData>
    <row r="1" spans="1:27" s="3" customFormat="1" ht="24" customHeight="1" x14ac:dyDescent="0.2">
      <c r="B1" s="1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2" t="s">
        <v>19</v>
      </c>
      <c r="T1" s="65" t="s">
        <v>13</v>
      </c>
      <c r="U1" s="66"/>
      <c r="V1" s="66"/>
      <c r="W1" s="2"/>
    </row>
    <row r="2" spans="1:27" x14ac:dyDescent="0.2">
      <c r="B2" s="4" t="s">
        <v>14</v>
      </c>
      <c r="C2" s="8" t="s">
        <v>21</v>
      </c>
      <c r="D2" s="6" t="s">
        <v>17</v>
      </c>
      <c r="E2" s="7" t="s">
        <v>18</v>
      </c>
      <c r="F2" s="7" t="s">
        <v>0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9" t="s">
        <v>15</v>
      </c>
      <c r="R2" s="10" t="s">
        <v>20</v>
      </c>
      <c r="S2" s="52" t="s">
        <v>16</v>
      </c>
      <c r="T2" s="58"/>
      <c r="U2" s="57" t="s">
        <v>1</v>
      </c>
      <c r="V2" s="57" t="s">
        <v>2</v>
      </c>
      <c r="W2" s="11"/>
    </row>
    <row r="3" spans="1:27" s="13" customFormat="1" x14ac:dyDescent="0.2">
      <c r="B3" s="4" t="s">
        <v>14</v>
      </c>
      <c r="C3" s="4" t="s">
        <v>43</v>
      </c>
      <c r="D3" s="6" t="s">
        <v>44</v>
      </c>
      <c r="E3" s="7" t="s">
        <v>45</v>
      </c>
      <c r="F3" s="7" t="s">
        <v>42</v>
      </c>
      <c r="G3" s="56" t="s">
        <v>3</v>
      </c>
      <c r="H3" s="56" t="s">
        <v>4</v>
      </c>
      <c r="I3" s="56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5" t="s">
        <v>46</v>
      </c>
      <c r="Q3" s="9" t="s">
        <v>38</v>
      </c>
      <c r="R3" s="10" t="s">
        <v>20</v>
      </c>
      <c r="S3" s="52" t="s">
        <v>39</v>
      </c>
      <c r="T3" s="57" t="s">
        <v>40</v>
      </c>
      <c r="U3" s="56" t="s">
        <v>41</v>
      </c>
      <c r="V3" s="57" t="s">
        <v>2</v>
      </c>
      <c r="W3" s="11"/>
    </row>
    <row r="4" spans="1:27" s="35" customFormat="1" x14ac:dyDescent="0.2">
      <c r="A4" t="s">
        <v>34</v>
      </c>
      <c r="B4" s="28" t="s">
        <v>22</v>
      </c>
      <c r="C4" s="17">
        <v>37</v>
      </c>
      <c r="D4" s="29">
        <v>58</v>
      </c>
      <c r="E4" s="24">
        <v>1.7</v>
      </c>
      <c r="F4" s="24">
        <f t="shared" ref="F4:F32" si="0">(D4/(E4*E4))</f>
        <v>20.069204152249139</v>
      </c>
      <c r="G4" s="25">
        <v>0.43</v>
      </c>
      <c r="H4" s="25">
        <v>0.56000000000000005</v>
      </c>
      <c r="I4" s="25">
        <v>65.3</v>
      </c>
      <c r="J4" s="30">
        <v>0.49</v>
      </c>
      <c r="K4" s="30">
        <v>0.6</v>
      </c>
      <c r="L4" s="30">
        <v>53.9</v>
      </c>
      <c r="M4" s="30">
        <f t="shared" ref="M4:O31" si="1">(G4+J4)/2</f>
        <v>0.45999999999999996</v>
      </c>
      <c r="N4" s="30">
        <f t="shared" si="1"/>
        <v>0.58000000000000007</v>
      </c>
      <c r="O4" s="30">
        <f t="shared" si="1"/>
        <v>59.599999999999994</v>
      </c>
      <c r="P4" s="25">
        <v>0</v>
      </c>
      <c r="Q4" s="31">
        <v>37.285714285714285</v>
      </c>
      <c r="R4" s="25">
        <v>1</v>
      </c>
      <c r="S4" s="32">
        <v>3060</v>
      </c>
      <c r="T4" s="33">
        <v>11511</v>
      </c>
      <c r="U4" s="34">
        <v>102.8</v>
      </c>
      <c r="V4" s="34">
        <f t="shared" ref="V4:V29" si="2">T4/U4</f>
        <v>111.97470817120623</v>
      </c>
      <c r="W4" s="16"/>
      <c r="Y4"/>
      <c r="Z4"/>
      <c r="AA4"/>
    </row>
    <row r="5" spans="1:27" s="35" customFormat="1" x14ac:dyDescent="0.2">
      <c r="A5" t="s">
        <v>34</v>
      </c>
      <c r="B5" s="27">
        <v>650387</v>
      </c>
      <c r="C5" s="17">
        <v>35</v>
      </c>
      <c r="D5" s="29">
        <v>46</v>
      </c>
      <c r="E5" s="24">
        <v>1.64</v>
      </c>
      <c r="F5" s="24">
        <f t="shared" si="0"/>
        <v>17.102914931588344</v>
      </c>
      <c r="G5" s="25">
        <v>0.4</v>
      </c>
      <c r="H5" s="25">
        <v>0.54</v>
      </c>
      <c r="I5" s="25">
        <v>62.5</v>
      </c>
      <c r="J5" s="30">
        <v>0.67</v>
      </c>
      <c r="K5" s="30">
        <v>0.73</v>
      </c>
      <c r="L5" s="30">
        <v>72.900000000000006</v>
      </c>
      <c r="M5" s="30">
        <f t="shared" si="1"/>
        <v>0.53500000000000003</v>
      </c>
      <c r="N5" s="30">
        <f t="shared" si="1"/>
        <v>0.63500000000000001</v>
      </c>
      <c r="O5" s="30">
        <f t="shared" si="1"/>
        <v>67.7</v>
      </c>
      <c r="P5" s="25">
        <v>0</v>
      </c>
      <c r="Q5" s="31">
        <v>36.714285714285715</v>
      </c>
      <c r="R5" s="25">
        <v>3</v>
      </c>
      <c r="S5" s="36">
        <v>2780</v>
      </c>
      <c r="T5" s="33">
        <v>3146</v>
      </c>
      <c r="U5" s="34">
        <v>752.8</v>
      </c>
      <c r="V5" s="34">
        <f t="shared" si="2"/>
        <v>4.1790648246546231</v>
      </c>
      <c r="W5" s="16"/>
      <c r="Y5"/>
      <c r="Z5"/>
      <c r="AA5"/>
    </row>
    <row r="6" spans="1:27" s="35" customFormat="1" x14ac:dyDescent="0.2">
      <c r="A6" t="s">
        <v>34</v>
      </c>
      <c r="B6" s="27">
        <v>650394</v>
      </c>
      <c r="C6" s="17">
        <v>34</v>
      </c>
      <c r="D6" s="29">
        <v>64</v>
      </c>
      <c r="E6" s="24">
        <v>1.75</v>
      </c>
      <c r="F6" s="24">
        <f t="shared" si="0"/>
        <v>20.897959183673468</v>
      </c>
      <c r="G6" s="25">
        <v>0.41</v>
      </c>
      <c r="H6" s="25">
        <v>0.6</v>
      </c>
      <c r="I6" s="25">
        <v>59.7</v>
      </c>
      <c r="J6" s="30">
        <v>0.53</v>
      </c>
      <c r="K6" s="30">
        <v>0.62</v>
      </c>
      <c r="L6" s="30">
        <v>62.3</v>
      </c>
      <c r="M6" s="30">
        <f t="shared" si="1"/>
        <v>0.47</v>
      </c>
      <c r="N6" s="30">
        <f t="shared" si="1"/>
        <v>0.61</v>
      </c>
      <c r="O6" s="30">
        <f t="shared" si="1"/>
        <v>61</v>
      </c>
      <c r="P6" s="25">
        <v>0</v>
      </c>
      <c r="Q6" s="31">
        <v>35.142857142857146</v>
      </c>
      <c r="R6" s="25">
        <v>1</v>
      </c>
      <c r="S6" s="32">
        <v>2450</v>
      </c>
      <c r="T6" s="33">
        <v>3858</v>
      </c>
      <c r="U6" s="34">
        <v>203.2</v>
      </c>
      <c r="V6" s="34">
        <f t="shared" si="2"/>
        <v>18.986220472440944</v>
      </c>
      <c r="W6" s="16"/>
      <c r="Y6"/>
      <c r="Z6"/>
      <c r="AA6"/>
    </row>
    <row r="7" spans="1:27" s="35" customFormat="1" x14ac:dyDescent="0.2">
      <c r="A7" t="s">
        <v>34</v>
      </c>
      <c r="B7" s="27">
        <v>678474</v>
      </c>
      <c r="C7" s="17">
        <v>31</v>
      </c>
      <c r="D7" s="29">
        <v>49</v>
      </c>
      <c r="E7" s="24">
        <v>1.52</v>
      </c>
      <c r="F7" s="24">
        <f t="shared" si="0"/>
        <v>21.208448753462605</v>
      </c>
      <c r="G7" s="25">
        <v>0.65</v>
      </c>
      <c r="H7" s="25">
        <v>0.97</v>
      </c>
      <c r="I7" s="25">
        <v>61.5</v>
      </c>
      <c r="J7" s="30">
        <v>0.59</v>
      </c>
      <c r="K7" s="30">
        <v>0.99</v>
      </c>
      <c r="L7" s="30">
        <v>68.099999999999994</v>
      </c>
      <c r="M7" s="30">
        <f t="shared" si="1"/>
        <v>0.62</v>
      </c>
      <c r="N7" s="30">
        <f t="shared" si="1"/>
        <v>0.98</v>
      </c>
      <c r="O7" s="30">
        <f t="shared" si="1"/>
        <v>64.8</v>
      </c>
      <c r="P7" s="25">
        <v>0</v>
      </c>
      <c r="Q7" s="31">
        <v>36.428571428571431</v>
      </c>
      <c r="R7" s="25">
        <v>2</v>
      </c>
      <c r="S7" s="32">
        <v>2490</v>
      </c>
      <c r="T7" s="33">
        <v>995</v>
      </c>
      <c r="U7" s="34">
        <v>1051</v>
      </c>
      <c r="V7" s="34">
        <f t="shared" si="2"/>
        <v>0.94671741198858228</v>
      </c>
      <c r="W7" s="16"/>
      <c r="Y7"/>
      <c r="Z7"/>
      <c r="AA7"/>
    </row>
    <row r="8" spans="1:27" s="35" customFormat="1" x14ac:dyDescent="0.2">
      <c r="A8" t="s">
        <v>34</v>
      </c>
      <c r="B8" s="27">
        <v>653633</v>
      </c>
      <c r="C8" s="17">
        <v>31</v>
      </c>
      <c r="D8" s="29">
        <v>66</v>
      </c>
      <c r="E8" s="24">
        <v>1.6</v>
      </c>
      <c r="F8" s="24">
        <f t="shared" si="0"/>
        <v>25.781249999999996</v>
      </c>
      <c r="G8" s="25">
        <v>0.62</v>
      </c>
      <c r="H8" s="25">
        <v>0.88</v>
      </c>
      <c r="I8" s="25">
        <v>58.1</v>
      </c>
      <c r="J8" s="30">
        <v>0.59</v>
      </c>
      <c r="K8" s="30">
        <v>0.76</v>
      </c>
      <c r="L8" s="30">
        <v>59.1</v>
      </c>
      <c r="M8" s="30">
        <f t="shared" si="1"/>
        <v>0.60499999999999998</v>
      </c>
      <c r="N8" s="30">
        <f t="shared" si="1"/>
        <v>0.82000000000000006</v>
      </c>
      <c r="O8" s="30">
        <f t="shared" si="1"/>
        <v>58.6</v>
      </c>
      <c r="P8" s="25">
        <v>0</v>
      </c>
      <c r="Q8" s="31">
        <v>32.142857142857146</v>
      </c>
      <c r="R8" s="25">
        <v>1</v>
      </c>
      <c r="S8" s="32">
        <v>1905</v>
      </c>
      <c r="T8" s="33">
        <v>1667</v>
      </c>
      <c r="U8" s="34">
        <v>1440</v>
      </c>
      <c r="V8" s="34">
        <f t="shared" si="2"/>
        <v>1.1576388888888889</v>
      </c>
      <c r="W8" s="37"/>
      <c r="Y8"/>
      <c r="Z8"/>
      <c r="AA8"/>
    </row>
    <row r="9" spans="1:27" s="35" customFormat="1" x14ac:dyDescent="0.2">
      <c r="A9" t="s">
        <v>34</v>
      </c>
      <c r="B9" s="27">
        <v>688875</v>
      </c>
      <c r="C9" s="17">
        <v>33</v>
      </c>
      <c r="D9" s="29">
        <v>55</v>
      </c>
      <c r="E9" s="24">
        <v>1.67</v>
      </c>
      <c r="F9" s="24">
        <f t="shared" si="0"/>
        <v>19.721036967980208</v>
      </c>
      <c r="G9" s="25">
        <v>0.68</v>
      </c>
      <c r="H9" s="25">
        <v>0.68</v>
      </c>
      <c r="I9" s="25">
        <v>55.3</v>
      </c>
      <c r="J9" s="30">
        <v>0.66</v>
      </c>
      <c r="K9" s="30">
        <v>0.56999999999999995</v>
      </c>
      <c r="L9" s="30">
        <v>61.3</v>
      </c>
      <c r="M9" s="30">
        <f t="shared" si="1"/>
        <v>0.67</v>
      </c>
      <c r="N9" s="30">
        <f t="shared" si="1"/>
        <v>0.625</v>
      </c>
      <c r="O9" s="30">
        <f t="shared" si="1"/>
        <v>58.3</v>
      </c>
      <c r="P9" s="25">
        <v>0</v>
      </c>
      <c r="Q9" s="31">
        <v>34</v>
      </c>
      <c r="R9" s="25">
        <v>1</v>
      </c>
      <c r="S9" s="32">
        <v>2180</v>
      </c>
      <c r="T9" s="33">
        <v>5444</v>
      </c>
      <c r="U9" s="34">
        <v>736.1</v>
      </c>
      <c r="V9" s="34">
        <f t="shared" si="2"/>
        <v>7.3957342752343429</v>
      </c>
      <c r="W9" s="16"/>
      <c r="Y9"/>
      <c r="Z9"/>
      <c r="AA9"/>
    </row>
    <row r="10" spans="1:27" s="35" customFormat="1" x14ac:dyDescent="0.2">
      <c r="A10" t="s">
        <v>34</v>
      </c>
      <c r="B10" s="27">
        <v>698789</v>
      </c>
      <c r="C10" s="17">
        <v>27</v>
      </c>
      <c r="D10" s="29">
        <v>76</v>
      </c>
      <c r="E10" s="24">
        <v>1.73</v>
      </c>
      <c r="F10" s="24">
        <f t="shared" si="0"/>
        <v>25.393431120318084</v>
      </c>
      <c r="G10" s="25">
        <v>0.43</v>
      </c>
      <c r="H10" s="25">
        <v>0.6</v>
      </c>
      <c r="I10" s="25">
        <v>59.7</v>
      </c>
      <c r="J10" s="30">
        <v>0.51</v>
      </c>
      <c r="K10" s="30">
        <v>0.68</v>
      </c>
      <c r="L10" s="30">
        <v>64.2</v>
      </c>
      <c r="M10" s="30">
        <f t="shared" si="1"/>
        <v>0.47</v>
      </c>
      <c r="N10" s="30">
        <f t="shared" si="1"/>
        <v>0.64</v>
      </c>
      <c r="O10" s="30">
        <f t="shared" si="1"/>
        <v>61.95</v>
      </c>
      <c r="P10" s="25">
        <v>0</v>
      </c>
      <c r="Q10" s="31">
        <v>34.428571428571431</v>
      </c>
      <c r="R10" s="25">
        <v>1</v>
      </c>
      <c r="S10" s="32">
        <v>1910</v>
      </c>
      <c r="T10" s="33">
        <v>3412</v>
      </c>
      <c r="U10" s="34">
        <v>1410</v>
      </c>
      <c r="V10" s="34">
        <f t="shared" si="2"/>
        <v>2.419858156028369</v>
      </c>
      <c r="W10" s="16"/>
      <c r="Y10"/>
      <c r="Z10"/>
      <c r="AA10"/>
    </row>
    <row r="11" spans="1:27" s="35" customFormat="1" x14ac:dyDescent="0.2">
      <c r="A11" t="s">
        <v>34</v>
      </c>
      <c r="B11" s="27">
        <v>698795</v>
      </c>
      <c r="C11" s="17">
        <v>35</v>
      </c>
      <c r="D11" s="29">
        <v>53</v>
      </c>
      <c r="E11" s="24">
        <v>1.63</v>
      </c>
      <c r="F11" s="24">
        <f t="shared" si="0"/>
        <v>19.948059768903612</v>
      </c>
      <c r="G11" s="25">
        <v>0.71</v>
      </c>
      <c r="H11" s="25">
        <v>0.83</v>
      </c>
      <c r="I11" s="25">
        <v>60.5</v>
      </c>
      <c r="J11" s="30">
        <v>0.77</v>
      </c>
      <c r="K11" s="30">
        <v>1.38</v>
      </c>
      <c r="L11" s="30">
        <v>59.1</v>
      </c>
      <c r="M11" s="30">
        <f t="shared" si="1"/>
        <v>0.74</v>
      </c>
      <c r="N11" s="30">
        <f t="shared" si="1"/>
        <v>1.105</v>
      </c>
      <c r="O11" s="30">
        <f t="shared" si="1"/>
        <v>59.8</v>
      </c>
      <c r="P11" s="25">
        <v>0</v>
      </c>
      <c r="Q11" s="31">
        <v>37.142857142857146</v>
      </c>
      <c r="R11" s="25">
        <v>1</v>
      </c>
      <c r="S11" s="32">
        <v>2600</v>
      </c>
      <c r="T11" s="33">
        <v>3403</v>
      </c>
      <c r="U11" s="34">
        <v>723.8</v>
      </c>
      <c r="V11" s="34">
        <f t="shared" si="2"/>
        <v>4.7015750207239568</v>
      </c>
      <c r="W11" s="16"/>
      <c r="Y11"/>
      <c r="Z11"/>
      <c r="AA11"/>
    </row>
    <row r="12" spans="1:27" s="35" customFormat="1" x14ac:dyDescent="0.2">
      <c r="A12" t="s">
        <v>34</v>
      </c>
      <c r="B12" s="27">
        <v>698794</v>
      </c>
      <c r="C12" s="17">
        <v>26</v>
      </c>
      <c r="D12" s="29">
        <v>55</v>
      </c>
      <c r="E12" s="24">
        <v>1.73</v>
      </c>
      <c r="F12" s="24">
        <f t="shared" si="0"/>
        <v>18.376825152861773</v>
      </c>
      <c r="G12" s="25">
        <v>0.54</v>
      </c>
      <c r="H12" s="25">
        <v>0.65</v>
      </c>
      <c r="I12" s="25">
        <v>64.7</v>
      </c>
      <c r="J12" s="30">
        <v>0.55000000000000004</v>
      </c>
      <c r="K12" s="30">
        <v>0.67</v>
      </c>
      <c r="L12" s="30">
        <v>60.2</v>
      </c>
      <c r="M12" s="30">
        <f t="shared" si="1"/>
        <v>0.54500000000000004</v>
      </c>
      <c r="N12" s="30">
        <f t="shared" si="1"/>
        <v>0.66</v>
      </c>
      <c r="O12" s="30">
        <f t="shared" si="1"/>
        <v>62.45</v>
      </c>
      <c r="P12" s="25">
        <v>0</v>
      </c>
      <c r="Q12" s="31">
        <v>39.285714285714285</v>
      </c>
      <c r="R12" s="25">
        <v>1</v>
      </c>
      <c r="S12" s="32">
        <v>3110</v>
      </c>
      <c r="T12" s="33">
        <v>2989</v>
      </c>
      <c r="U12" s="34">
        <v>1111</v>
      </c>
      <c r="V12" s="34">
        <f t="shared" si="2"/>
        <v>2.6903690369036903</v>
      </c>
      <c r="W12" s="16"/>
      <c r="Y12"/>
      <c r="Z12"/>
      <c r="AA12"/>
    </row>
    <row r="13" spans="1:27" s="35" customFormat="1" x14ac:dyDescent="0.2">
      <c r="A13" t="s">
        <v>34</v>
      </c>
      <c r="B13" s="27">
        <v>698798</v>
      </c>
      <c r="C13" s="17">
        <v>32</v>
      </c>
      <c r="D13" s="29">
        <v>49</v>
      </c>
      <c r="E13" s="24">
        <v>1.64</v>
      </c>
      <c r="F13" s="24">
        <f t="shared" si="0"/>
        <v>18.218322427126715</v>
      </c>
      <c r="G13" s="25">
        <v>0.51</v>
      </c>
      <c r="H13" s="25">
        <v>0.67</v>
      </c>
      <c r="I13" s="25">
        <v>57.1</v>
      </c>
      <c r="J13" s="30">
        <v>0.56999999999999995</v>
      </c>
      <c r="K13" s="30">
        <v>0.71</v>
      </c>
      <c r="L13" s="30">
        <v>59.4</v>
      </c>
      <c r="M13" s="30">
        <f t="shared" si="1"/>
        <v>0.54</v>
      </c>
      <c r="N13" s="30">
        <f t="shared" si="1"/>
        <v>0.69</v>
      </c>
      <c r="O13" s="30">
        <f t="shared" si="1"/>
        <v>58.25</v>
      </c>
      <c r="P13" s="25">
        <v>0</v>
      </c>
      <c r="Q13" s="31">
        <v>31.857142857142858</v>
      </c>
      <c r="R13" s="25">
        <v>2</v>
      </c>
      <c r="S13" s="32">
        <v>1510</v>
      </c>
      <c r="T13" s="33">
        <v>2441</v>
      </c>
      <c r="U13" s="34">
        <v>361.3</v>
      </c>
      <c r="V13" s="34">
        <f t="shared" si="2"/>
        <v>6.756158317187932</v>
      </c>
      <c r="W13" s="16"/>
      <c r="Y13"/>
      <c r="Z13"/>
      <c r="AA13"/>
    </row>
    <row r="14" spans="1:27" s="35" customFormat="1" x14ac:dyDescent="0.2">
      <c r="A14" t="s">
        <v>34</v>
      </c>
      <c r="B14" s="27">
        <v>711346</v>
      </c>
      <c r="C14" s="17">
        <v>31</v>
      </c>
      <c r="D14" s="29">
        <v>54</v>
      </c>
      <c r="E14" s="24">
        <v>1.66</v>
      </c>
      <c r="F14" s="24">
        <f t="shared" si="0"/>
        <v>19.596458121643199</v>
      </c>
      <c r="G14" s="25">
        <v>0.59</v>
      </c>
      <c r="H14" s="25">
        <v>0.62</v>
      </c>
      <c r="I14" s="25">
        <v>54.9</v>
      </c>
      <c r="J14" s="30">
        <v>0.61</v>
      </c>
      <c r="K14" s="30">
        <v>0.75</v>
      </c>
      <c r="L14" s="30">
        <v>64.2</v>
      </c>
      <c r="M14" s="30">
        <f t="shared" si="1"/>
        <v>0.6</v>
      </c>
      <c r="N14" s="30">
        <f t="shared" si="1"/>
        <v>0.68500000000000005</v>
      </c>
      <c r="O14" s="30">
        <f t="shared" si="1"/>
        <v>59.55</v>
      </c>
      <c r="P14" s="25">
        <v>0</v>
      </c>
      <c r="Q14" s="31">
        <v>40.571428571428569</v>
      </c>
      <c r="R14" s="25">
        <v>1</v>
      </c>
      <c r="S14" s="32">
        <v>3550</v>
      </c>
      <c r="T14" s="33">
        <v>9247</v>
      </c>
      <c r="U14" s="34">
        <v>222.8</v>
      </c>
      <c r="V14" s="34">
        <f t="shared" si="2"/>
        <v>41.503590664272892</v>
      </c>
      <c r="W14" s="37"/>
      <c r="Y14"/>
      <c r="Z14"/>
      <c r="AA14"/>
    </row>
    <row r="15" spans="1:27" s="35" customFormat="1" x14ac:dyDescent="0.2">
      <c r="A15" t="s">
        <v>34</v>
      </c>
      <c r="B15" s="27">
        <v>711341</v>
      </c>
      <c r="C15" s="17">
        <v>36</v>
      </c>
      <c r="D15" s="29">
        <v>63</v>
      </c>
      <c r="E15" s="24">
        <v>1.69</v>
      </c>
      <c r="F15" s="24">
        <f t="shared" si="0"/>
        <v>22.058051188683873</v>
      </c>
      <c r="G15" s="25">
        <v>0.49</v>
      </c>
      <c r="H15" s="25">
        <v>0.56999999999999995</v>
      </c>
      <c r="I15" s="25">
        <v>62.4</v>
      </c>
      <c r="J15" s="30">
        <v>0.54</v>
      </c>
      <c r="K15" s="30">
        <v>0.68</v>
      </c>
      <c r="L15" s="30">
        <v>58.9</v>
      </c>
      <c r="M15" s="30">
        <f t="shared" si="1"/>
        <v>0.51500000000000001</v>
      </c>
      <c r="N15" s="30">
        <f t="shared" si="1"/>
        <v>0.625</v>
      </c>
      <c r="O15" s="30">
        <f t="shared" si="1"/>
        <v>60.65</v>
      </c>
      <c r="P15" s="25">
        <v>0</v>
      </c>
      <c r="Q15" s="31">
        <v>39.428571428571431</v>
      </c>
      <c r="R15" s="25">
        <v>2</v>
      </c>
      <c r="S15" s="32">
        <v>3310</v>
      </c>
      <c r="T15" s="33">
        <v>1583</v>
      </c>
      <c r="U15" s="34">
        <v>416</v>
      </c>
      <c r="V15" s="34">
        <f t="shared" si="2"/>
        <v>3.8052884615384617</v>
      </c>
      <c r="W15" s="16"/>
      <c r="Y15"/>
      <c r="Z15"/>
      <c r="AA15"/>
    </row>
    <row r="16" spans="1:27" s="35" customFormat="1" x14ac:dyDescent="0.2">
      <c r="A16" t="s">
        <v>34</v>
      </c>
      <c r="B16" s="27">
        <v>721284</v>
      </c>
      <c r="C16" s="17">
        <v>25</v>
      </c>
      <c r="D16" s="29">
        <v>65</v>
      </c>
      <c r="E16" s="24">
        <v>1.7</v>
      </c>
      <c r="F16" s="24">
        <f t="shared" si="0"/>
        <v>22.491349480968861</v>
      </c>
      <c r="G16" s="25">
        <v>0.56999999999999995</v>
      </c>
      <c r="H16" s="25">
        <v>0.62</v>
      </c>
      <c r="I16" s="25">
        <v>56.7</v>
      </c>
      <c r="J16" s="30">
        <v>0.64</v>
      </c>
      <c r="K16" s="30">
        <v>0.72</v>
      </c>
      <c r="L16" s="30">
        <v>64.900000000000006</v>
      </c>
      <c r="M16" s="30">
        <f t="shared" si="1"/>
        <v>0.60499999999999998</v>
      </c>
      <c r="N16" s="30">
        <f t="shared" si="1"/>
        <v>0.66999999999999993</v>
      </c>
      <c r="O16" s="30">
        <f t="shared" si="1"/>
        <v>60.800000000000004</v>
      </c>
      <c r="P16" s="25">
        <v>0</v>
      </c>
      <c r="Q16" s="31">
        <v>37.142857142857146</v>
      </c>
      <c r="R16" s="25">
        <v>1</v>
      </c>
      <c r="S16" s="32">
        <v>3600</v>
      </c>
      <c r="T16" s="33">
        <v>3326</v>
      </c>
      <c r="U16" s="34">
        <v>1607</v>
      </c>
      <c r="V16" s="34">
        <f t="shared" si="2"/>
        <v>2.0696950840074675</v>
      </c>
      <c r="W16" s="16"/>
      <c r="Y16"/>
      <c r="Z16"/>
      <c r="AA16"/>
    </row>
    <row r="17" spans="1:27" s="35" customFormat="1" x14ac:dyDescent="0.2">
      <c r="A17" t="s">
        <v>34</v>
      </c>
      <c r="B17" s="27">
        <v>730020</v>
      </c>
      <c r="C17" s="17">
        <v>22</v>
      </c>
      <c r="D17" s="29">
        <v>50</v>
      </c>
      <c r="E17" s="24">
        <v>1.52</v>
      </c>
      <c r="F17" s="24">
        <f t="shared" si="0"/>
        <v>21.641274238227147</v>
      </c>
      <c r="G17" s="25">
        <v>0.59</v>
      </c>
      <c r="H17" s="25">
        <v>0.69</v>
      </c>
      <c r="I17" s="25">
        <v>54.3</v>
      </c>
      <c r="J17" s="30">
        <v>0.62</v>
      </c>
      <c r="K17" s="30">
        <v>0.7</v>
      </c>
      <c r="L17" s="30">
        <v>66.099999999999994</v>
      </c>
      <c r="M17" s="30">
        <f t="shared" si="1"/>
        <v>0.60499999999999998</v>
      </c>
      <c r="N17" s="30">
        <f t="shared" si="1"/>
        <v>0.69499999999999995</v>
      </c>
      <c r="O17" s="30">
        <f t="shared" si="1"/>
        <v>60.199999999999996</v>
      </c>
      <c r="P17" s="25">
        <v>0</v>
      </c>
      <c r="Q17" s="31">
        <v>38.571428571428569</v>
      </c>
      <c r="R17" s="25">
        <v>1</v>
      </c>
      <c r="S17" s="32">
        <v>2860</v>
      </c>
      <c r="T17" s="33">
        <v>1897</v>
      </c>
      <c r="U17" s="34">
        <v>681.8</v>
      </c>
      <c r="V17" s="34">
        <f t="shared" si="2"/>
        <v>2.7823408624229979</v>
      </c>
      <c r="W17" s="16"/>
      <c r="Y17"/>
      <c r="Z17"/>
      <c r="AA17"/>
    </row>
    <row r="18" spans="1:27" s="35" customFormat="1" x14ac:dyDescent="0.2">
      <c r="A18" t="s">
        <v>34</v>
      </c>
      <c r="B18" s="27">
        <v>732260</v>
      </c>
      <c r="C18" s="17">
        <v>38</v>
      </c>
      <c r="D18" s="29">
        <v>55</v>
      </c>
      <c r="E18" s="24">
        <v>1.63</v>
      </c>
      <c r="F18" s="24">
        <f t="shared" si="0"/>
        <v>20.700816741315069</v>
      </c>
      <c r="G18" s="25">
        <v>0.67</v>
      </c>
      <c r="H18" s="25">
        <v>0.76</v>
      </c>
      <c r="I18" s="25">
        <v>57.1</v>
      </c>
      <c r="J18" s="30">
        <v>0.7</v>
      </c>
      <c r="K18" s="30">
        <v>0.81</v>
      </c>
      <c r="L18" s="30">
        <v>59.4</v>
      </c>
      <c r="M18" s="30">
        <f t="shared" si="1"/>
        <v>0.68500000000000005</v>
      </c>
      <c r="N18" s="30">
        <f t="shared" si="1"/>
        <v>0.78500000000000003</v>
      </c>
      <c r="O18" s="30">
        <f t="shared" si="1"/>
        <v>58.25</v>
      </c>
      <c r="P18" s="25">
        <v>0</v>
      </c>
      <c r="Q18" s="31">
        <v>38.714285714285715</v>
      </c>
      <c r="R18" s="25">
        <v>3</v>
      </c>
      <c r="S18" s="32">
        <v>2650</v>
      </c>
      <c r="T18" s="33">
        <v>1852</v>
      </c>
      <c r="U18" s="34">
        <v>568</v>
      </c>
      <c r="V18" s="34">
        <f t="shared" si="2"/>
        <v>3.26056338028169</v>
      </c>
      <c r="W18" s="16"/>
      <c r="Y18"/>
      <c r="Z18"/>
      <c r="AA18"/>
    </row>
    <row r="19" spans="1:27" s="35" customFormat="1" x14ac:dyDescent="0.2">
      <c r="A19" t="s">
        <v>34</v>
      </c>
      <c r="B19" s="27">
        <v>732275</v>
      </c>
      <c r="C19" s="17">
        <v>34</v>
      </c>
      <c r="D19" s="29">
        <v>72</v>
      </c>
      <c r="E19" s="24">
        <v>1.69</v>
      </c>
      <c r="F19" s="24">
        <f t="shared" si="0"/>
        <v>25.209201358495854</v>
      </c>
      <c r="G19" s="25">
        <v>0.55000000000000004</v>
      </c>
      <c r="H19" s="25">
        <v>0.64</v>
      </c>
      <c r="I19" s="25">
        <v>52.8</v>
      </c>
      <c r="J19" s="30">
        <v>0.59</v>
      </c>
      <c r="K19" s="30">
        <v>0.69</v>
      </c>
      <c r="L19" s="30">
        <v>59.7</v>
      </c>
      <c r="M19" s="30">
        <f t="shared" si="1"/>
        <v>0.57000000000000006</v>
      </c>
      <c r="N19" s="30">
        <f t="shared" si="1"/>
        <v>0.66500000000000004</v>
      </c>
      <c r="O19" s="30">
        <f t="shared" si="1"/>
        <v>56.25</v>
      </c>
      <c r="P19" s="25">
        <v>0</v>
      </c>
      <c r="Q19" s="31">
        <v>40.857142857142854</v>
      </c>
      <c r="R19" s="25">
        <v>1</v>
      </c>
      <c r="S19" s="32">
        <v>3575</v>
      </c>
      <c r="T19" s="33">
        <v>4252</v>
      </c>
      <c r="U19" s="34">
        <v>281.3</v>
      </c>
      <c r="V19" s="34">
        <f t="shared" si="2"/>
        <v>15.115535015997155</v>
      </c>
      <c r="W19" s="16"/>
      <c r="Y19"/>
      <c r="Z19"/>
      <c r="AA19"/>
    </row>
    <row r="20" spans="1:27" s="35" customFormat="1" x14ac:dyDescent="0.2">
      <c r="A20" t="s">
        <v>34</v>
      </c>
      <c r="B20" s="27">
        <v>740746</v>
      </c>
      <c r="C20" s="17">
        <v>26</v>
      </c>
      <c r="D20" s="29">
        <v>65</v>
      </c>
      <c r="E20" s="24">
        <v>1.7</v>
      </c>
      <c r="F20" s="24">
        <f t="shared" si="0"/>
        <v>22.491349480968861</v>
      </c>
      <c r="G20" s="25">
        <v>0.68</v>
      </c>
      <c r="H20" s="25">
        <v>0.77</v>
      </c>
      <c r="I20" s="25">
        <v>54.9</v>
      </c>
      <c r="J20" s="30">
        <v>0.69</v>
      </c>
      <c r="K20" s="30">
        <v>0.85</v>
      </c>
      <c r="L20" s="30">
        <v>60.2</v>
      </c>
      <c r="M20" s="30">
        <f t="shared" si="1"/>
        <v>0.68500000000000005</v>
      </c>
      <c r="N20" s="30">
        <f t="shared" si="1"/>
        <v>0.81</v>
      </c>
      <c r="O20" s="30">
        <f t="shared" si="1"/>
        <v>57.55</v>
      </c>
      <c r="P20" s="25">
        <v>0</v>
      </c>
      <c r="Q20" s="31">
        <v>33.857142857142854</v>
      </c>
      <c r="R20" s="25">
        <v>1</v>
      </c>
      <c r="S20" s="32">
        <v>1890</v>
      </c>
      <c r="T20" s="33">
        <v>4173</v>
      </c>
      <c r="U20" s="34">
        <v>722.3</v>
      </c>
      <c r="V20" s="34">
        <f t="shared" si="2"/>
        <v>5.777377820850063</v>
      </c>
      <c r="W20" s="16"/>
      <c r="Y20"/>
      <c r="Z20"/>
      <c r="AA20"/>
    </row>
    <row r="21" spans="1:27" s="35" customFormat="1" x14ac:dyDescent="0.2">
      <c r="A21" t="s">
        <v>34</v>
      </c>
      <c r="B21" s="27">
        <v>740930</v>
      </c>
      <c r="C21" s="17">
        <v>32</v>
      </c>
      <c r="D21" s="29">
        <v>72</v>
      </c>
      <c r="E21" s="24">
        <v>1.76</v>
      </c>
      <c r="F21" s="24">
        <f t="shared" si="0"/>
        <v>23.243801652892564</v>
      </c>
      <c r="G21" s="25">
        <v>0.54</v>
      </c>
      <c r="H21" s="25">
        <v>0.65</v>
      </c>
      <c r="I21" s="25">
        <v>53.7</v>
      </c>
      <c r="J21" s="30">
        <v>0.66</v>
      </c>
      <c r="K21" s="30">
        <v>0.75</v>
      </c>
      <c r="L21" s="30">
        <v>59.3</v>
      </c>
      <c r="M21" s="30">
        <f t="shared" si="1"/>
        <v>0.60000000000000009</v>
      </c>
      <c r="N21" s="30">
        <f t="shared" si="1"/>
        <v>0.7</v>
      </c>
      <c r="O21" s="30">
        <f t="shared" si="1"/>
        <v>56.5</v>
      </c>
      <c r="P21" s="25">
        <v>0</v>
      </c>
      <c r="Q21" s="31">
        <v>35.714285714285715</v>
      </c>
      <c r="R21" s="25">
        <v>2</v>
      </c>
      <c r="S21" s="32">
        <v>3090</v>
      </c>
      <c r="T21" s="33">
        <v>1486</v>
      </c>
      <c r="U21" s="34">
        <v>663.3</v>
      </c>
      <c r="V21" s="34">
        <f t="shared" si="2"/>
        <v>2.2403135835971657</v>
      </c>
      <c r="W21" s="16"/>
      <c r="Y21"/>
      <c r="Z21"/>
      <c r="AA21"/>
    </row>
    <row r="22" spans="1:27" s="35" customFormat="1" x14ac:dyDescent="0.2">
      <c r="A22" t="s">
        <v>34</v>
      </c>
      <c r="B22" s="27">
        <v>744636</v>
      </c>
      <c r="C22" s="17">
        <v>26</v>
      </c>
      <c r="D22" s="29">
        <v>112</v>
      </c>
      <c r="E22" s="24">
        <v>1.68</v>
      </c>
      <c r="F22" s="24">
        <f t="shared" si="0"/>
        <v>39.682539682539691</v>
      </c>
      <c r="G22" s="25">
        <v>0.56999999999999995</v>
      </c>
      <c r="H22" s="25">
        <v>0.71</v>
      </c>
      <c r="I22" s="25">
        <v>64.099999999999994</v>
      </c>
      <c r="J22" s="30">
        <v>0.66</v>
      </c>
      <c r="K22" s="30">
        <v>0.77</v>
      </c>
      <c r="L22" s="30">
        <v>64.099999999999994</v>
      </c>
      <c r="M22" s="30">
        <f t="shared" si="1"/>
        <v>0.61499999999999999</v>
      </c>
      <c r="N22" s="30">
        <f t="shared" si="1"/>
        <v>0.74</v>
      </c>
      <c r="O22" s="30">
        <f t="shared" si="1"/>
        <v>64.099999999999994</v>
      </c>
      <c r="P22" s="25">
        <v>0</v>
      </c>
      <c r="Q22" s="31">
        <v>41.142857142857146</v>
      </c>
      <c r="R22" s="25">
        <v>1</v>
      </c>
      <c r="S22" s="32">
        <v>3700</v>
      </c>
      <c r="T22" s="33">
        <v>1647</v>
      </c>
      <c r="U22" s="34">
        <v>627.4</v>
      </c>
      <c r="V22" s="34">
        <f t="shared" si="2"/>
        <v>2.6251195409627033</v>
      </c>
      <c r="W22" s="16"/>
      <c r="Y22"/>
      <c r="Z22"/>
      <c r="AA22"/>
    </row>
    <row r="23" spans="1:27" s="35" customFormat="1" x14ac:dyDescent="0.2">
      <c r="A23" t="s">
        <v>34</v>
      </c>
      <c r="B23" s="27">
        <v>749565</v>
      </c>
      <c r="C23" s="17">
        <v>28</v>
      </c>
      <c r="D23" s="29">
        <v>57</v>
      </c>
      <c r="E23" s="24">
        <v>1.7</v>
      </c>
      <c r="F23" s="24">
        <f t="shared" si="0"/>
        <v>19.723183391003463</v>
      </c>
      <c r="G23" s="25">
        <v>0.55000000000000004</v>
      </c>
      <c r="H23" s="25">
        <v>0.66</v>
      </c>
      <c r="I23" s="25">
        <v>58.3</v>
      </c>
      <c r="J23" s="30">
        <v>0.59</v>
      </c>
      <c r="K23" s="30">
        <v>0.68</v>
      </c>
      <c r="L23" s="30">
        <v>64.5</v>
      </c>
      <c r="M23" s="30">
        <f t="shared" si="1"/>
        <v>0.57000000000000006</v>
      </c>
      <c r="N23" s="30">
        <f t="shared" si="1"/>
        <v>0.67</v>
      </c>
      <c r="O23" s="30">
        <f t="shared" si="1"/>
        <v>61.4</v>
      </c>
      <c r="P23" s="25">
        <v>0</v>
      </c>
      <c r="Q23" s="31">
        <v>36.857142857142854</v>
      </c>
      <c r="R23" s="25">
        <v>1</v>
      </c>
      <c r="S23" s="32">
        <v>2890</v>
      </c>
      <c r="T23" s="33">
        <v>2079</v>
      </c>
      <c r="U23" s="34">
        <v>236.6</v>
      </c>
      <c r="V23" s="34">
        <f t="shared" si="2"/>
        <v>8.7869822485207099</v>
      </c>
      <c r="W23" s="16"/>
      <c r="Y23"/>
      <c r="Z23"/>
      <c r="AA23"/>
    </row>
    <row r="24" spans="1:27" s="35" customFormat="1" x14ac:dyDescent="0.2">
      <c r="A24" t="s">
        <v>34</v>
      </c>
      <c r="B24" s="27">
        <v>749697</v>
      </c>
      <c r="C24" s="17">
        <v>33</v>
      </c>
      <c r="D24" s="29">
        <v>48</v>
      </c>
      <c r="E24" s="24">
        <v>1.61</v>
      </c>
      <c r="F24" s="24">
        <f t="shared" si="0"/>
        <v>18.517804097064154</v>
      </c>
      <c r="G24" s="25">
        <v>0.56999999999999995</v>
      </c>
      <c r="H24" s="25">
        <v>0.68</v>
      </c>
      <c r="I24" s="25">
        <v>59.2</v>
      </c>
      <c r="J24" s="30">
        <v>0.53</v>
      </c>
      <c r="K24" s="30">
        <v>0.71</v>
      </c>
      <c r="L24" s="30">
        <v>63.7</v>
      </c>
      <c r="M24" s="30">
        <f t="shared" si="1"/>
        <v>0.55000000000000004</v>
      </c>
      <c r="N24" s="30">
        <f t="shared" si="1"/>
        <v>0.69500000000000006</v>
      </c>
      <c r="O24" s="30">
        <f t="shared" si="1"/>
        <v>61.45</v>
      </c>
      <c r="P24" s="25">
        <v>0</v>
      </c>
      <c r="Q24" s="31">
        <v>37</v>
      </c>
      <c r="R24" s="25">
        <v>1</v>
      </c>
      <c r="S24" s="32">
        <v>2430</v>
      </c>
      <c r="T24" s="33">
        <v>4116</v>
      </c>
      <c r="U24" s="34">
        <v>560.79999999999995</v>
      </c>
      <c r="V24" s="34">
        <f t="shared" si="2"/>
        <v>7.339514978601998</v>
      </c>
      <c r="W24" s="16"/>
      <c r="Y24"/>
      <c r="Z24"/>
      <c r="AA24"/>
    </row>
    <row r="25" spans="1:27" s="35" customFormat="1" x14ac:dyDescent="0.2">
      <c r="A25" t="s">
        <v>34</v>
      </c>
      <c r="B25" s="27">
        <v>749820</v>
      </c>
      <c r="C25" s="17">
        <v>29</v>
      </c>
      <c r="D25" s="29">
        <v>58</v>
      </c>
      <c r="E25" s="24">
        <v>1.63</v>
      </c>
      <c r="F25" s="24">
        <f t="shared" si="0"/>
        <v>21.829952199932254</v>
      </c>
      <c r="G25" s="25">
        <v>0.53</v>
      </c>
      <c r="H25" s="25">
        <v>0.7</v>
      </c>
      <c r="I25" s="25">
        <v>62.4</v>
      </c>
      <c r="J25" s="30">
        <v>0.51</v>
      </c>
      <c r="K25" s="30">
        <v>0.68</v>
      </c>
      <c r="L25" s="30">
        <v>53.8</v>
      </c>
      <c r="M25" s="30">
        <f t="shared" si="1"/>
        <v>0.52</v>
      </c>
      <c r="N25" s="30">
        <f t="shared" si="1"/>
        <v>0.69</v>
      </c>
      <c r="O25" s="30">
        <f t="shared" si="1"/>
        <v>58.099999999999994</v>
      </c>
      <c r="P25" s="25">
        <v>0</v>
      </c>
      <c r="Q25" s="31">
        <v>38.714285714285715</v>
      </c>
      <c r="R25" s="25">
        <v>2</v>
      </c>
      <c r="S25" s="32">
        <v>3890</v>
      </c>
      <c r="T25" s="33">
        <v>1485</v>
      </c>
      <c r="U25" s="34">
        <v>1547</v>
      </c>
      <c r="V25" s="34">
        <f t="shared" si="2"/>
        <v>0.95992243051066584</v>
      </c>
      <c r="W25" s="16"/>
      <c r="Y25"/>
      <c r="Z25"/>
      <c r="AA25"/>
    </row>
    <row r="26" spans="1:27" s="35" customFormat="1" x14ac:dyDescent="0.2">
      <c r="A26" t="s">
        <v>34</v>
      </c>
      <c r="B26" s="27">
        <v>749826</v>
      </c>
      <c r="C26" s="17">
        <v>30</v>
      </c>
      <c r="D26" s="29">
        <v>68</v>
      </c>
      <c r="E26" s="24">
        <v>1.68</v>
      </c>
      <c r="F26" s="24">
        <f t="shared" si="0"/>
        <v>24.092970521541954</v>
      </c>
      <c r="G26" s="25">
        <v>0.59</v>
      </c>
      <c r="H26" s="25">
        <v>0.72</v>
      </c>
      <c r="I26" s="25">
        <v>64.3</v>
      </c>
      <c r="J26" s="30">
        <v>0.44</v>
      </c>
      <c r="K26" s="30">
        <v>0.69</v>
      </c>
      <c r="L26" s="30">
        <v>54.1</v>
      </c>
      <c r="M26" s="30">
        <f t="shared" si="1"/>
        <v>0.51500000000000001</v>
      </c>
      <c r="N26" s="30">
        <f t="shared" si="1"/>
        <v>0.70499999999999996</v>
      </c>
      <c r="O26" s="30">
        <f t="shared" si="1"/>
        <v>59.2</v>
      </c>
      <c r="P26" s="25">
        <v>0</v>
      </c>
      <c r="Q26" s="31">
        <v>38.428571428571431</v>
      </c>
      <c r="R26" s="25">
        <v>2</v>
      </c>
      <c r="S26" s="32">
        <v>3750</v>
      </c>
      <c r="T26" s="33">
        <v>3004</v>
      </c>
      <c r="U26" s="34">
        <v>626.9</v>
      </c>
      <c r="V26" s="34">
        <f t="shared" si="2"/>
        <v>4.7918328282022653</v>
      </c>
      <c r="W26" s="16"/>
      <c r="Y26"/>
      <c r="Z26"/>
      <c r="AA26"/>
    </row>
    <row r="27" spans="1:27" s="35" customFormat="1" x14ac:dyDescent="0.2">
      <c r="A27" t="s">
        <v>34</v>
      </c>
      <c r="B27" s="27">
        <v>766531</v>
      </c>
      <c r="C27" s="17">
        <v>30</v>
      </c>
      <c r="D27" s="29">
        <v>59</v>
      </c>
      <c r="E27" s="24">
        <v>1.62</v>
      </c>
      <c r="F27" s="24">
        <f t="shared" si="0"/>
        <v>22.481329065691202</v>
      </c>
      <c r="G27" s="25">
        <v>0.63</v>
      </c>
      <c r="H27" s="25">
        <v>0.75</v>
      </c>
      <c r="I27" s="25">
        <v>51.9</v>
      </c>
      <c r="J27" s="30">
        <v>0.61</v>
      </c>
      <c r="K27" s="30">
        <v>0.72</v>
      </c>
      <c r="L27" s="30">
        <v>56.4</v>
      </c>
      <c r="M27" s="30">
        <f t="shared" si="1"/>
        <v>0.62</v>
      </c>
      <c r="N27" s="30">
        <f t="shared" si="1"/>
        <v>0.73499999999999999</v>
      </c>
      <c r="O27" s="30">
        <f t="shared" si="1"/>
        <v>54.15</v>
      </c>
      <c r="P27" s="25">
        <v>0</v>
      </c>
      <c r="Q27" s="31">
        <v>38</v>
      </c>
      <c r="R27" s="25">
        <v>2</v>
      </c>
      <c r="S27" s="32">
        <v>3250</v>
      </c>
      <c r="T27" s="33">
        <v>6824</v>
      </c>
      <c r="U27" s="34">
        <v>214.5</v>
      </c>
      <c r="V27" s="34">
        <f t="shared" si="2"/>
        <v>31.813519813519815</v>
      </c>
      <c r="W27" s="37"/>
      <c r="Y27"/>
      <c r="Z27"/>
      <c r="AA27"/>
    </row>
    <row r="28" spans="1:27" s="35" customFormat="1" x14ac:dyDescent="0.2">
      <c r="A28" t="s">
        <v>34</v>
      </c>
      <c r="B28" s="38">
        <v>766530</v>
      </c>
      <c r="C28" s="17">
        <v>34</v>
      </c>
      <c r="D28" s="39">
        <v>60</v>
      </c>
      <c r="E28" s="40">
        <v>1.7</v>
      </c>
      <c r="F28" s="40">
        <f t="shared" si="0"/>
        <v>20.761245674740486</v>
      </c>
      <c r="G28" s="41">
        <v>0.61</v>
      </c>
      <c r="H28" s="41">
        <v>0.69</v>
      </c>
      <c r="I28" s="41">
        <v>54.5</v>
      </c>
      <c r="J28" s="42">
        <v>0.64</v>
      </c>
      <c r="K28" s="42">
        <v>0.67</v>
      </c>
      <c r="L28" s="42">
        <v>53.1</v>
      </c>
      <c r="M28" s="42">
        <f t="shared" si="1"/>
        <v>0.625</v>
      </c>
      <c r="N28" s="42">
        <f t="shared" si="1"/>
        <v>0.67999999999999994</v>
      </c>
      <c r="O28" s="42">
        <f t="shared" si="1"/>
        <v>53.8</v>
      </c>
      <c r="P28" s="25">
        <v>0</v>
      </c>
      <c r="Q28" s="43">
        <v>39.857142857142854</v>
      </c>
      <c r="R28" s="41">
        <v>3</v>
      </c>
      <c r="S28" s="44">
        <v>3560</v>
      </c>
      <c r="T28" s="33">
        <v>3014</v>
      </c>
      <c r="U28" s="34">
        <v>83.98</v>
      </c>
      <c r="V28" s="34">
        <f t="shared" si="2"/>
        <v>35.889497499404619</v>
      </c>
      <c r="W28" s="37"/>
      <c r="Y28"/>
      <c r="Z28"/>
      <c r="AA28"/>
    </row>
    <row r="29" spans="1:27" s="35" customFormat="1" x14ac:dyDescent="0.2">
      <c r="A29" t="s">
        <v>34</v>
      </c>
      <c r="B29" s="28">
        <v>653628</v>
      </c>
      <c r="C29" s="17">
        <v>36</v>
      </c>
      <c r="D29" s="29">
        <v>58</v>
      </c>
      <c r="E29" s="24">
        <v>1.68</v>
      </c>
      <c r="F29" s="24">
        <f t="shared" si="0"/>
        <v>20.549886621315196</v>
      </c>
      <c r="G29" s="25">
        <v>0.61</v>
      </c>
      <c r="H29" s="25">
        <v>0.56999999999999995</v>
      </c>
      <c r="I29" s="25">
        <v>55.1</v>
      </c>
      <c r="J29" s="30">
        <v>0.59</v>
      </c>
      <c r="K29" s="30">
        <v>0.62</v>
      </c>
      <c r="L29" s="30">
        <v>61.5</v>
      </c>
      <c r="M29" s="30">
        <f t="shared" si="1"/>
        <v>0.6</v>
      </c>
      <c r="N29" s="30">
        <f t="shared" si="1"/>
        <v>0.59499999999999997</v>
      </c>
      <c r="O29" s="30">
        <f t="shared" si="1"/>
        <v>58.3</v>
      </c>
      <c r="P29" s="25">
        <v>0</v>
      </c>
      <c r="Q29" s="31">
        <v>32</v>
      </c>
      <c r="R29" s="25">
        <v>3</v>
      </c>
      <c r="S29" s="32">
        <v>1790</v>
      </c>
      <c r="T29" s="33">
        <v>1753</v>
      </c>
      <c r="U29" s="34">
        <v>980.1</v>
      </c>
      <c r="V29" s="34">
        <f t="shared" si="2"/>
        <v>1.7885930007142128</v>
      </c>
      <c r="W29" s="16"/>
      <c r="Y29"/>
      <c r="Z29"/>
      <c r="AA29"/>
    </row>
    <row r="30" spans="1:27" s="35" customFormat="1" x14ac:dyDescent="0.2">
      <c r="A30" t="s">
        <v>34</v>
      </c>
      <c r="B30" s="28">
        <v>772703</v>
      </c>
      <c r="C30" s="17">
        <v>26</v>
      </c>
      <c r="D30" s="18">
        <v>62</v>
      </c>
      <c r="E30" s="19">
        <v>1.67</v>
      </c>
      <c r="F30" s="24">
        <f t="shared" si="0"/>
        <v>22.230987127541326</v>
      </c>
      <c r="G30" s="20">
        <v>0.4</v>
      </c>
      <c r="H30" s="20">
        <v>0.54</v>
      </c>
      <c r="I30" s="25">
        <v>62.56</v>
      </c>
      <c r="J30" s="21">
        <v>0.51</v>
      </c>
      <c r="K30" s="28">
        <v>0.7</v>
      </c>
      <c r="L30" s="21">
        <v>61.46</v>
      </c>
      <c r="M30" s="30">
        <f t="shared" si="1"/>
        <v>0.45500000000000002</v>
      </c>
      <c r="N30" s="30">
        <f t="shared" si="1"/>
        <v>0.62</v>
      </c>
      <c r="O30" s="30">
        <f t="shared" si="1"/>
        <v>62.010000000000005</v>
      </c>
      <c r="P30" s="25">
        <v>0</v>
      </c>
      <c r="Q30" s="26">
        <v>38.857142857142854</v>
      </c>
      <c r="R30" s="20">
        <v>2</v>
      </c>
      <c r="S30" s="18">
        <v>3610</v>
      </c>
      <c r="T30" s="33">
        <v>2099</v>
      </c>
      <c r="U30" s="34">
        <v>450.7</v>
      </c>
      <c r="V30" s="24">
        <v>4.6589999999999998</v>
      </c>
      <c r="W30" s="16"/>
      <c r="Y30"/>
      <c r="Z30"/>
      <c r="AA30"/>
    </row>
    <row r="31" spans="1:27" s="35" customFormat="1" x14ac:dyDescent="0.2">
      <c r="A31" t="s">
        <v>34</v>
      </c>
      <c r="B31" s="28">
        <v>773446</v>
      </c>
      <c r="C31" s="17">
        <v>33</v>
      </c>
      <c r="D31" s="29">
        <v>71</v>
      </c>
      <c r="E31" s="19">
        <v>1.68</v>
      </c>
      <c r="F31" s="24">
        <f t="shared" si="0"/>
        <v>25.155895691609981</v>
      </c>
      <c r="G31" s="20">
        <v>0.44</v>
      </c>
      <c r="H31" s="20">
        <v>0.56999999999999995</v>
      </c>
      <c r="I31" s="25">
        <v>57.3</v>
      </c>
      <c r="J31" s="21">
        <v>0.49</v>
      </c>
      <c r="K31" s="28">
        <v>0.64</v>
      </c>
      <c r="L31" s="21">
        <v>60.8</v>
      </c>
      <c r="M31" s="30">
        <f t="shared" si="1"/>
        <v>0.46499999999999997</v>
      </c>
      <c r="N31" s="30">
        <f t="shared" si="1"/>
        <v>0.60499999999999998</v>
      </c>
      <c r="O31" s="30">
        <f t="shared" si="1"/>
        <v>59.05</v>
      </c>
      <c r="P31" s="25">
        <v>0</v>
      </c>
      <c r="Q31" s="26">
        <v>30.428571428571427</v>
      </c>
      <c r="R31" s="20">
        <v>2</v>
      </c>
      <c r="S31" s="18">
        <v>1250</v>
      </c>
      <c r="T31" s="33">
        <v>4817</v>
      </c>
      <c r="U31" s="34">
        <v>308.39999999999998</v>
      </c>
      <c r="V31" s="24">
        <v>15.62</v>
      </c>
      <c r="W31" s="16"/>
      <c r="Y31"/>
      <c r="Z31"/>
      <c r="AA31"/>
    </row>
    <row r="32" spans="1:27" x14ac:dyDescent="0.2">
      <c r="A32" t="s">
        <v>34</v>
      </c>
      <c r="B32" s="28">
        <v>782078</v>
      </c>
      <c r="C32" s="17">
        <v>35</v>
      </c>
      <c r="D32" s="29">
        <v>55</v>
      </c>
      <c r="E32" s="24">
        <v>1.59</v>
      </c>
      <c r="F32" s="24">
        <f t="shared" si="0"/>
        <v>21.75546853368142</v>
      </c>
      <c r="G32" s="25">
        <v>0.41</v>
      </c>
      <c r="H32" s="25">
        <v>0.53</v>
      </c>
      <c r="I32" s="25">
        <v>60.2</v>
      </c>
      <c r="J32" s="28">
        <v>0.43</v>
      </c>
      <c r="K32" s="28">
        <v>0.55000000000000004</v>
      </c>
      <c r="L32" s="28">
        <v>54.9</v>
      </c>
      <c r="M32" s="30">
        <f>(G32+J32)/2</f>
        <v>0.42</v>
      </c>
      <c r="N32" s="30">
        <f>(H32+K32)/2</f>
        <v>0.54</v>
      </c>
      <c r="O32" s="30">
        <f>(I32+L32)/2</f>
        <v>57.55</v>
      </c>
      <c r="P32" s="25">
        <v>0</v>
      </c>
      <c r="Q32" s="31">
        <v>40.142857142857146</v>
      </c>
      <c r="R32" s="25">
        <v>2</v>
      </c>
      <c r="S32" s="29">
        <v>3500</v>
      </c>
      <c r="T32" s="33">
        <v>3940</v>
      </c>
      <c r="U32" s="34">
        <v>128.4</v>
      </c>
      <c r="V32" s="24">
        <v>30.68</v>
      </c>
      <c r="W32" s="16"/>
    </row>
    <row r="33" spans="1:23" x14ac:dyDescent="0.2">
      <c r="C33" s="45"/>
      <c r="D33" s="45"/>
      <c r="E33" s="46"/>
      <c r="F33" s="46"/>
      <c r="G33" s="47"/>
      <c r="H33" s="47"/>
      <c r="I33" s="47"/>
      <c r="J33"/>
      <c r="K33"/>
      <c r="L33"/>
      <c r="M33" s="30">
        <f>AVERAGE(M4:M32)</f>
        <v>0.56810344827586223</v>
      </c>
      <c r="N33" s="30">
        <f>AVERAGE(N4:N32)</f>
        <v>0.69844827586206881</v>
      </c>
      <c r="O33" s="47"/>
      <c r="P33" s="45"/>
      <c r="Q33" s="47"/>
      <c r="R33"/>
      <c r="T33" s="61">
        <f>AVERAGE(T4:T32)</f>
        <v>3498.6206896551726</v>
      </c>
      <c r="U33" s="46">
        <f>AVERAGE(U4:U32)</f>
        <v>648.94068965517238</v>
      </c>
      <c r="V33" s="46">
        <f>AVERAGE(V4:V32)</f>
        <v>13.197128682367669</v>
      </c>
    </row>
    <row r="34" spans="1:23" x14ac:dyDescent="0.2">
      <c r="A34" t="s">
        <v>35</v>
      </c>
      <c r="B34" s="28" t="s">
        <v>23</v>
      </c>
      <c r="C34" s="17">
        <v>33</v>
      </c>
      <c r="D34" s="29">
        <v>65</v>
      </c>
      <c r="E34" s="24">
        <v>1.68</v>
      </c>
      <c r="F34" s="24">
        <f t="shared" ref="F34:F62" si="3">(D34/(E34*E34))</f>
        <v>23.030045351473927</v>
      </c>
      <c r="G34" s="25">
        <v>0.8</v>
      </c>
      <c r="H34" s="25">
        <v>2.17</v>
      </c>
      <c r="I34" s="25">
        <v>62.5</v>
      </c>
      <c r="J34" s="30">
        <v>0.81</v>
      </c>
      <c r="K34" s="30">
        <v>2.2000000000000002</v>
      </c>
      <c r="L34" s="30">
        <v>62.3</v>
      </c>
      <c r="M34" s="30">
        <f>(G34+J34)/2</f>
        <v>0.80500000000000005</v>
      </c>
      <c r="N34" s="30">
        <f>(H34+K34)/2</f>
        <v>2.1850000000000001</v>
      </c>
      <c r="O34" s="30">
        <f>(I34+L34)/2</f>
        <v>62.4</v>
      </c>
      <c r="P34" s="25">
        <v>1</v>
      </c>
      <c r="Q34" s="49">
        <v>25.571428571428573</v>
      </c>
      <c r="R34" s="30">
        <v>2</v>
      </c>
      <c r="S34" s="32">
        <v>430</v>
      </c>
      <c r="T34" s="30">
        <v>16948</v>
      </c>
      <c r="U34" s="30">
        <v>14.46</v>
      </c>
      <c r="V34" s="34">
        <f t="shared" ref="V34:V64" si="4">T34/U34</f>
        <v>1172.0608575380359</v>
      </c>
    </row>
    <row r="35" spans="1:23" x14ac:dyDescent="0.2">
      <c r="A35" t="s">
        <v>35</v>
      </c>
      <c r="B35" s="28" t="s">
        <v>24</v>
      </c>
      <c r="C35" s="17">
        <v>26</v>
      </c>
      <c r="D35" s="29">
        <v>58</v>
      </c>
      <c r="E35" s="24">
        <v>1.7</v>
      </c>
      <c r="F35" s="24">
        <f t="shared" si="3"/>
        <v>20.069204152249139</v>
      </c>
      <c r="G35" s="25">
        <v>0.4</v>
      </c>
      <c r="H35" s="25">
        <v>0.54</v>
      </c>
      <c r="I35" s="25">
        <v>62.5</v>
      </c>
      <c r="J35" s="30">
        <v>0.67</v>
      </c>
      <c r="K35" s="30">
        <v>1.33</v>
      </c>
      <c r="L35" s="30">
        <v>72.900000000000006</v>
      </c>
      <c r="M35" s="30">
        <f t="shared" ref="M35:O65" si="5">(G35+J35)/2</f>
        <v>0.53500000000000003</v>
      </c>
      <c r="N35" s="30">
        <f t="shared" si="5"/>
        <v>0.93500000000000005</v>
      </c>
      <c r="O35" s="30">
        <f t="shared" si="5"/>
        <v>67.7</v>
      </c>
      <c r="P35" s="25">
        <v>2</v>
      </c>
      <c r="Q35" s="49">
        <v>34</v>
      </c>
      <c r="R35" s="30">
        <v>1</v>
      </c>
      <c r="S35" s="32">
        <v>1470</v>
      </c>
      <c r="T35" s="30">
        <v>48115</v>
      </c>
      <c r="U35" s="30">
        <v>88.42</v>
      </c>
      <c r="V35" s="34">
        <f t="shared" si="4"/>
        <v>544.16421624066948</v>
      </c>
    </row>
    <row r="36" spans="1:23" x14ac:dyDescent="0.2">
      <c r="A36" t="s">
        <v>35</v>
      </c>
      <c r="B36" s="28" t="s">
        <v>25</v>
      </c>
      <c r="C36" s="17">
        <v>39</v>
      </c>
      <c r="D36" s="50">
        <v>74</v>
      </c>
      <c r="E36" s="24">
        <v>1.55</v>
      </c>
      <c r="F36" s="24">
        <f t="shared" si="3"/>
        <v>30.801248699271589</v>
      </c>
      <c r="G36" s="25">
        <v>0.78</v>
      </c>
      <c r="H36" s="25">
        <v>1.61</v>
      </c>
      <c r="I36" s="25">
        <v>89.8</v>
      </c>
      <c r="J36" s="30">
        <v>0.68</v>
      </c>
      <c r="K36" s="30">
        <v>1.53</v>
      </c>
      <c r="L36" s="30">
        <v>72.599999999999994</v>
      </c>
      <c r="M36" s="30">
        <f t="shared" si="5"/>
        <v>0.73</v>
      </c>
      <c r="N36" s="30">
        <f t="shared" si="5"/>
        <v>1.57</v>
      </c>
      <c r="O36" s="30">
        <f t="shared" si="5"/>
        <v>81.199999999999989</v>
      </c>
      <c r="P36" s="31">
        <v>1</v>
      </c>
      <c r="Q36" s="49">
        <v>36</v>
      </c>
      <c r="R36" s="30">
        <v>3</v>
      </c>
      <c r="S36" s="32">
        <v>2050</v>
      </c>
      <c r="T36" s="30">
        <v>11938</v>
      </c>
      <c r="U36" s="30">
        <v>62.45</v>
      </c>
      <c r="V36" s="34">
        <f t="shared" si="4"/>
        <v>191.1609287429944</v>
      </c>
    </row>
    <row r="37" spans="1:23" x14ac:dyDescent="0.2">
      <c r="A37" t="s">
        <v>35</v>
      </c>
      <c r="B37" s="28" t="s">
        <v>26</v>
      </c>
      <c r="C37" s="17">
        <v>36</v>
      </c>
      <c r="D37" s="50">
        <v>59</v>
      </c>
      <c r="E37" s="24">
        <v>1.56</v>
      </c>
      <c r="F37" s="24">
        <f t="shared" si="3"/>
        <v>24.243918474687703</v>
      </c>
      <c r="G37" s="53">
        <v>0.68</v>
      </c>
      <c r="H37" s="53">
        <v>1.1299999999999999</v>
      </c>
      <c r="I37" s="53">
        <v>67.5</v>
      </c>
      <c r="J37" s="54">
        <v>0.73</v>
      </c>
      <c r="K37" s="54">
        <v>1.21</v>
      </c>
      <c r="L37" s="54">
        <v>67</v>
      </c>
      <c r="M37" s="30">
        <f t="shared" si="5"/>
        <v>0.70500000000000007</v>
      </c>
      <c r="N37" s="30">
        <f t="shared" si="5"/>
        <v>1.17</v>
      </c>
      <c r="O37" s="30">
        <f t="shared" si="5"/>
        <v>67.25</v>
      </c>
      <c r="P37" s="25">
        <v>1</v>
      </c>
      <c r="Q37" s="49">
        <v>34.142857142857146</v>
      </c>
      <c r="R37" s="30">
        <v>2</v>
      </c>
      <c r="S37" s="32">
        <v>1700</v>
      </c>
      <c r="T37" s="30">
        <v>16430</v>
      </c>
      <c r="U37" s="30">
        <v>192.4</v>
      </c>
      <c r="V37" s="34">
        <f t="shared" si="4"/>
        <v>85.395010395010388</v>
      </c>
    </row>
    <row r="38" spans="1:23" x14ac:dyDescent="0.2">
      <c r="A38" t="s">
        <v>35</v>
      </c>
      <c r="B38" s="28" t="s">
        <v>27</v>
      </c>
      <c r="C38" s="17">
        <v>30</v>
      </c>
      <c r="D38" s="50">
        <v>56</v>
      </c>
      <c r="E38" s="24">
        <v>1.7</v>
      </c>
      <c r="F38" s="24">
        <f t="shared" si="3"/>
        <v>19.377162629757787</v>
      </c>
      <c r="G38" s="25">
        <v>0.8</v>
      </c>
      <c r="H38" s="25">
        <v>2.17</v>
      </c>
      <c r="I38" s="25">
        <v>56.8</v>
      </c>
      <c r="J38" s="30">
        <v>0.76</v>
      </c>
      <c r="K38" s="30">
        <v>2.0099999999999998</v>
      </c>
      <c r="L38" s="30">
        <v>53.9</v>
      </c>
      <c r="M38" s="30">
        <f t="shared" si="5"/>
        <v>0.78</v>
      </c>
      <c r="N38" s="30">
        <f t="shared" si="5"/>
        <v>2.09</v>
      </c>
      <c r="O38" s="30">
        <f t="shared" si="5"/>
        <v>55.349999999999994</v>
      </c>
      <c r="P38" s="25">
        <v>1</v>
      </c>
      <c r="Q38" s="49">
        <v>34.571428571428569</v>
      </c>
      <c r="R38" s="30">
        <v>1</v>
      </c>
      <c r="S38" s="32">
        <v>1680</v>
      </c>
      <c r="T38" s="30">
        <v>27190</v>
      </c>
      <c r="U38" s="30">
        <v>104.5</v>
      </c>
      <c r="V38" s="34">
        <f t="shared" si="4"/>
        <v>260.19138755980862</v>
      </c>
      <c r="W38"/>
    </row>
    <row r="39" spans="1:23" x14ac:dyDescent="0.2">
      <c r="A39" t="s">
        <v>35</v>
      </c>
      <c r="B39" s="28" t="s">
        <v>28</v>
      </c>
      <c r="C39" s="17">
        <v>36</v>
      </c>
      <c r="D39" s="29">
        <v>58</v>
      </c>
      <c r="E39" s="24">
        <v>1.55</v>
      </c>
      <c r="F39" s="24">
        <f t="shared" si="3"/>
        <v>24.141519250780433</v>
      </c>
      <c r="G39" s="25">
        <v>0.73</v>
      </c>
      <c r="H39" s="25">
        <v>1.23</v>
      </c>
      <c r="I39" s="25">
        <v>87.5</v>
      </c>
      <c r="J39" s="30">
        <v>0.78</v>
      </c>
      <c r="K39" s="30">
        <v>1.61</v>
      </c>
      <c r="L39" s="30">
        <v>89.8</v>
      </c>
      <c r="M39" s="30">
        <f t="shared" si="5"/>
        <v>0.755</v>
      </c>
      <c r="N39" s="30">
        <f t="shared" si="5"/>
        <v>1.42</v>
      </c>
      <c r="O39" s="30">
        <f t="shared" si="5"/>
        <v>88.65</v>
      </c>
      <c r="P39" s="25">
        <v>1</v>
      </c>
      <c r="Q39" s="49">
        <v>34.857142857142854</v>
      </c>
      <c r="R39" s="30">
        <v>1</v>
      </c>
      <c r="S39" s="32">
        <v>1930</v>
      </c>
      <c r="T39" s="28">
        <v>8441</v>
      </c>
      <c r="U39" s="34">
        <v>131.19999999999999</v>
      </c>
      <c r="V39" s="24">
        <f t="shared" si="4"/>
        <v>64.336890243902445</v>
      </c>
      <c r="W39"/>
    </row>
    <row r="40" spans="1:23" x14ac:dyDescent="0.2">
      <c r="A40" t="s">
        <v>35</v>
      </c>
      <c r="B40" s="28">
        <v>692797</v>
      </c>
      <c r="C40" s="17">
        <v>34</v>
      </c>
      <c r="D40" s="50">
        <v>74</v>
      </c>
      <c r="E40" s="24">
        <v>1.7</v>
      </c>
      <c r="F40" s="24">
        <f t="shared" si="3"/>
        <v>25.605536332179934</v>
      </c>
      <c r="G40" s="25">
        <v>0.71</v>
      </c>
      <c r="H40" s="25">
        <v>1.48</v>
      </c>
      <c r="I40" s="25">
        <v>53.6</v>
      </c>
      <c r="J40" s="30">
        <v>0.73</v>
      </c>
      <c r="K40" s="30">
        <v>1.52</v>
      </c>
      <c r="L40" s="30">
        <v>56.7</v>
      </c>
      <c r="M40" s="30">
        <f t="shared" si="5"/>
        <v>0.72</v>
      </c>
      <c r="N40" s="30">
        <f t="shared" si="5"/>
        <v>1.5</v>
      </c>
      <c r="O40" s="30">
        <f t="shared" si="5"/>
        <v>55.150000000000006</v>
      </c>
      <c r="P40" s="25">
        <v>1</v>
      </c>
      <c r="Q40" s="49">
        <v>25.428571428571427</v>
      </c>
      <c r="R40" s="30">
        <v>4</v>
      </c>
      <c r="S40" s="32">
        <v>500</v>
      </c>
      <c r="T40" s="30">
        <v>26273</v>
      </c>
      <c r="U40" s="30">
        <v>42.06</v>
      </c>
      <c r="V40" s="34">
        <f t="shared" si="4"/>
        <v>624.65525439847829</v>
      </c>
      <c r="W40"/>
    </row>
    <row r="41" spans="1:23" x14ac:dyDescent="0.2">
      <c r="A41" t="s">
        <v>35</v>
      </c>
      <c r="B41" s="28">
        <v>709308</v>
      </c>
      <c r="C41" s="17">
        <v>30</v>
      </c>
      <c r="D41" s="50">
        <v>74</v>
      </c>
      <c r="E41" s="24">
        <v>1.62</v>
      </c>
      <c r="F41" s="24">
        <f t="shared" si="3"/>
        <v>28.196921201036421</v>
      </c>
      <c r="G41" s="25">
        <v>0.72</v>
      </c>
      <c r="H41" s="25">
        <v>1.52</v>
      </c>
      <c r="I41" s="25">
        <v>53.8</v>
      </c>
      <c r="J41" s="30">
        <v>0.7</v>
      </c>
      <c r="K41" s="30">
        <v>1.48</v>
      </c>
      <c r="L41" s="30">
        <v>46.8</v>
      </c>
      <c r="M41" s="30">
        <f t="shared" si="5"/>
        <v>0.71</v>
      </c>
      <c r="N41" s="30">
        <f t="shared" si="5"/>
        <v>1.5</v>
      </c>
      <c r="O41" s="30">
        <f t="shared" si="5"/>
        <v>50.3</v>
      </c>
      <c r="P41" s="25">
        <v>1</v>
      </c>
      <c r="Q41" s="49">
        <v>32.571428571428569</v>
      </c>
      <c r="R41" s="30">
        <v>1</v>
      </c>
      <c r="S41" s="32">
        <v>1760</v>
      </c>
      <c r="T41" s="30">
        <v>64473</v>
      </c>
      <c r="U41" s="30">
        <v>286.2</v>
      </c>
      <c r="V41" s="34">
        <f t="shared" si="4"/>
        <v>225.27253668763103</v>
      </c>
      <c r="W41"/>
    </row>
    <row r="42" spans="1:23" x14ac:dyDescent="0.2">
      <c r="A42" t="s">
        <v>35</v>
      </c>
      <c r="B42" s="28">
        <v>859445</v>
      </c>
      <c r="C42" s="50">
        <v>28</v>
      </c>
      <c r="D42" s="50">
        <v>58</v>
      </c>
      <c r="E42" s="24">
        <v>1.55</v>
      </c>
      <c r="F42" s="24">
        <f t="shared" si="3"/>
        <v>24.141519250780433</v>
      </c>
      <c r="G42" s="25">
        <v>0.75</v>
      </c>
      <c r="H42" s="25">
        <v>1.89</v>
      </c>
      <c r="I42" s="25">
        <v>54.8</v>
      </c>
      <c r="J42" s="30">
        <v>0.78</v>
      </c>
      <c r="K42" s="30">
        <v>1.67</v>
      </c>
      <c r="L42" s="30">
        <v>60.3</v>
      </c>
      <c r="M42" s="30">
        <f t="shared" si="5"/>
        <v>0.76500000000000001</v>
      </c>
      <c r="N42" s="30">
        <f t="shared" si="5"/>
        <v>1.7799999999999998</v>
      </c>
      <c r="O42" s="30">
        <f t="shared" si="5"/>
        <v>57.55</v>
      </c>
      <c r="P42" s="25">
        <v>1</v>
      </c>
      <c r="Q42" s="49">
        <v>25.142857142857142</v>
      </c>
      <c r="R42" s="30">
        <v>2</v>
      </c>
      <c r="S42" s="32">
        <v>530</v>
      </c>
      <c r="T42" s="30">
        <v>32072</v>
      </c>
      <c r="U42" s="30">
        <v>13.96</v>
      </c>
      <c r="V42" s="34">
        <f t="shared" si="4"/>
        <v>2297.4212034383954</v>
      </c>
      <c r="W42"/>
    </row>
    <row r="43" spans="1:23" x14ac:dyDescent="0.2">
      <c r="A43" t="s">
        <v>35</v>
      </c>
      <c r="B43" s="28">
        <v>878853</v>
      </c>
      <c r="C43" s="50">
        <v>32</v>
      </c>
      <c r="D43" s="50">
        <v>83</v>
      </c>
      <c r="E43" s="24">
        <v>1.74</v>
      </c>
      <c r="F43" s="24">
        <f t="shared" si="3"/>
        <v>27.414453692693883</v>
      </c>
      <c r="G43" s="25">
        <v>0.74</v>
      </c>
      <c r="H43" s="25">
        <v>1.79</v>
      </c>
      <c r="I43" s="25">
        <v>58.9</v>
      </c>
      <c r="J43" s="30">
        <v>0.78</v>
      </c>
      <c r="K43" s="30">
        <v>1.99</v>
      </c>
      <c r="L43" s="30">
        <v>64.7</v>
      </c>
      <c r="M43" s="30">
        <f t="shared" si="5"/>
        <v>0.76</v>
      </c>
      <c r="N43" s="30">
        <f t="shared" si="5"/>
        <v>1.8900000000000001</v>
      </c>
      <c r="O43" s="30">
        <f t="shared" si="5"/>
        <v>61.8</v>
      </c>
      <c r="P43" s="25">
        <v>1</v>
      </c>
      <c r="Q43" s="49">
        <v>29.285714285714285</v>
      </c>
      <c r="R43" s="30">
        <v>3</v>
      </c>
      <c r="S43" s="32">
        <v>1210</v>
      </c>
      <c r="T43" s="30">
        <v>19867</v>
      </c>
      <c r="U43" s="30">
        <v>55.01</v>
      </c>
      <c r="V43" s="34">
        <f t="shared" si="4"/>
        <v>361.1525177240502</v>
      </c>
      <c r="W43"/>
    </row>
    <row r="44" spans="1:23" x14ac:dyDescent="0.2">
      <c r="A44" t="s">
        <v>35</v>
      </c>
      <c r="B44" s="28">
        <v>897928</v>
      </c>
      <c r="C44" s="50">
        <v>33</v>
      </c>
      <c r="D44" s="50">
        <v>58</v>
      </c>
      <c r="E44" s="24">
        <v>1.7</v>
      </c>
      <c r="F44" s="24">
        <f t="shared" si="3"/>
        <v>20.069204152249139</v>
      </c>
      <c r="G44" s="25">
        <v>0.71</v>
      </c>
      <c r="H44" s="25">
        <v>1.68</v>
      </c>
      <c r="I44" s="25">
        <v>55.7</v>
      </c>
      <c r="J44" s="30">
        <v>0.75</v>
      </c>
      <c r="K44" s="30">
        <v>1.55</v>
      </c>
      <c r="L44" s="30">
        <v>60.6</v>
      </c>
      <c r="M44" s="30">
        <f t="shared" si="5"/>
        <v>0.73</v>
      </c>
      <c r="N44" s="30">
        <f t="shared" si="5"/>
        <v>1.615</v>
      </c>
      <c r="O44" s="30">
        <f t="shared" si="5"/>
        <v>58.150000000000006</v>
      </c>
      <c r="P44" s="25">
        <v>1</v>
      </c>
      <c r="Q44" s="49">
        <v>30.857142857142858</v>
      </c>
      <c r="R44" s="30">
        <v>5</v>
      </c>
      <c r="S44" s="32">
        <v>985</v>
      </c>
      <c r="T44" s="30">
        <v>18419</v>
      </c>
      <c r="U44" s="30">
        <v>70.150000000000006</v>
      </c>
      <c r="V44" s="34">
        <f t="shared" si="4"/>
        <v>262.56593014967922</v>
      </c>
      <c r="W44"/>
    </row>
    <row r="45" spans="1:23" x14ac:dyDescent="0.2">
      <c r="A45" t="s">
        <v>35</v>
      </c>
      <c r="B45" s="28">
        <v>907324</v>
      </c>
      <c r="C45" s="50">
        <v>47</v>
      </c>
      <c r="D45" s="50">
        <v>70</v>
      </c>
      <c r="E45" s="24">
        <v>1.6</v>
      </c>
      <c r="F45" s="24">
        <f t="shared" si="3"/>
        <v>27.343749999999996</v>
      </c>
      <c r="G45" s="25">
        <v>0.77</v>
      </c>
      <c r="H45" s="25">
        <v>1.1299999999999999</v>
      </c>
      <c r="I45" s="25">
        <v>75.400000000000006</v>
      </c>
      <c r="J45" s="30">
        <v>0.79</v>
      </c>
      <c r="K45" s="30">
        <v>1.68</v>
      </c>
      <c r="L45" s="30">
        <v>68.900000000000006</v>
      </c>
      <c r="M45" s="30">
        <f t="shared" si="5"/>
        <v>0.78</v>
      </c>
      <c r="N45" s="30">
        <f t="shared" si="5"/>
        <v>1.4049999999999998</v>
      </c>
      <c r="O45" s="30">
        <f t="shared" si="5"/>
        <v>72.150000000000006</v>
      </c>
      <c r="P45" s="25">
        <v>1</v>
      </c>
      <c r="Q45" s="49">
        <v>29.714285714285715</v>
      </c>
      <c r="R45" s="30">
        <v>1</v>
      </c>
      <c r="S45" s="32">
        <v>780</v>
      </c>
      <c r="T45" s="30">
        <v>25042</v>
      </c>
      <c r="U45" s="30">
        <v>93.92</v>
      </c>
      <c r="V45" s="34">
        <f t="shared" si="4"/>
        <v>266.63117546848383</v>
      </c>
      <c r="W45"/>
    </row>
    <row r="46" spans="1:23" x14ac:dyDescent="0.2">
      <c r="A46" t="s">
        <v>35</v>
      </c>
      <c r="B46" s="28">
        <v>625240</v>
      </c>
      <c r="C46" s="50">
        <v>28</v>
      </c>
      <c r="D46" s="50">
        <v>76</v>
      </c>
      <c r="E46" s="24">
        <v>1.78</v>
      </c>
      <c r="F46" s="24">
        <f t="shared" si="3"/>
        <v>23.98687034465345</v>
      </c>
      <c r="G46" s="25">
        <v>0.71</v>
      </c>
      <c r="H46" s="25">
        <v>1.45</v>
      </c>
      <c r="I46" s="25">
        <v>70.599999999999994</v>
      </c>
      <c r="J46" s="30">
        <v>0.75</v>
      </c>
      <c r="K46" s="30">
        <v>1.67</v>
      </c>
      <c r="L46" s="30">
        <v>65.099999999999994</v>
      </c>
      <c r="M46" s="30">
        <f t="shared" si="5"/>
        <v>0.73</v>
      </c>
      <c r="N46" s="30">
        <f t="shared" si="5"/>
        <v>1.56</v>
      </c>
      <c r="O46" s="30">
        <f t="shared" si="5"/>
        <v>67.849999999999994</v>
      </c>
      <c r="P46" s="25">
        <v>1</v>
      </c>
      <c r="Q46" s="49">
        <v>29.571428571428573</v>
      </c>
      <c r="R46" s="30">
        <v>1</v>
      </c>
      <c r="S46" s="32">
        <v>1200</v>
      </c>
      <c r="T46" s="30">
        <v>25873</v>
      </c>
      <c r="U46" s="30">
        <v>43.74</v>
      </c>
      <c r="V46" s="34">
        <f t="shared" si="4"/>
        <v>591.51806127114764</v>
      </c>
      <c r="W46"/>
    </row>
    <row r="47" spans="1:23" x14ac:dyDescent="0.2">
      <c r="A47" t="s">
        <v>35</v>
      </c>
      <c r="B47" s="28">
        <v>650396</v>
      </c>
      <c r="C47" s="50">
        <v>36</v>
      </c>
      <c r="D47" s="50">
        <v>110</v>
      </c>
      <c r="E47" s="24">
        <v>1.68</v>
      </c>
      <c r="F47" s="24">
        <f t="shared" si="3"/>
        <v>38.973922902494337</v>
      </c>
      <c r="G47" s="25">
        <v>0.78</v>
      </c>
      <c r="H47" s="25">
        <v>1.55</v>
      </c>
      <c r="I47" s="25">
        <v>58.6</v>
      </c>
      <c r="J47" s="30">
        <v>0.76</v>
      </c>
      <c r="K47" s="30">
        <v>1.41</v>
      </c>
      <c r="L47" s="30">
        <v>59.4</v>
      </c>
      <c r="M47" s="30">
        <f t="shared" si="5"/>
        <v>0.77</v>
      </c>
      <c r="N47" s="30">
        <f t="shared" si="5"/>
        <v>1.48</v>
      </c>
      <c r="O47" s="30">
        <f t="shared" si="5"/>
        <v>59</v>
      </c>
      <c r="P47" s="25">
        <v>1</v>
      </c>
      <c r="Q47" s="49">
        <v>29.428571428571427</v>
      </c>
      <c r="R47" s="30">
        <v>1</v>
      </c>
      <c r="S47" s="32">
        <v>980</v>
      </c>
      <c r="T47" s="30">
        <v>5905</v>
      </c>
      <c r="U47" s="30">
        <v>49.32</v>
      </c>
      <c r="V47" s="34">
        <f t="shared" si="4"/>
        <v>119.72830494728305</v>
      </c>
      <c r="W47"/>
    </row>
    <row r="48" spans="1:23" x14ac:dyDescent="0.2">
      <c r="A48" t="s">
        <v>35</v>
      </c>
      <c r="B48" s="28">
        <v>678479</v>
      </c>
      <c r="C48" s="50">
        <v>38</v>
      </c>
      <c r="D48" s="50">
        <v>72</v>
      </c>
      <c r="E48" s="24">
        <v>1.7</v>
      </c>
      <c r="F48" s="24">
        <f t="shared" si="3"/>
        <v>24.913494809688583</v>
      </c>
      <c r="G48" s="25">
        <v>0.79</v>
      </c>
      <c r="H48" s="25">
        <v>1.56</v>
      </c>
      <c r="I48" s="25">
        <v>64.099999999999994</v>
      </c>
      <c r="J48" s="30">
        <v>0.73</v>
      </c>
      <c r="K48" s="30">
        <v>1.71</v>
      </c>
      <c r="L48" s="30">
        <v>59.4</v>
      </c>
      <c r="M48" s="30">
        <f t="shared" si="5"/>
        <v>0.76</v>
      </c>
      <c r="N48" s="30">
        <f t="shared" si="5"/>
        <v>1.635</v>
      </c>
      <c r="O48" s="30">
        <f t="shared" si="5"/>
        <v>61.75</v>
      </c>
      <c r="P48" s="25">
        <v>1</v>
      </c>
      <c r="Q48" s="49">
        <v>31.285714285714285</v>
      </c>
      <c r="R48" s="30">
        <v>1</v>
      </c>
      <c r="S48" s="32">
        <v>1140</v>
      </c>
      <c r="T48" s="30">
        <v>21811</v>
      </c>
      <c r="U48" s="30">
        <v>44.44</v>
      </c>
      <c r="V48" s="34">
        <f t="shared" si="4"/>
        <v>490.79657965796582</v>
      </c>
      <c r="W48"/>
    </row>
    <row r="49" spans="1:23" x14ac:dyDescent="0.2">
      <c r="A49" t="s">
        <v>35</v>
      </c>
      <c r="B49" s="28">
        <v>657967</v>
      </c>
      <c r="C49" s="50">
        <v>29</v>
      </c>
      <c r="D49" s="50">
        <v>68</v>
      </c>
      <c r="E49" s="24">
        <v>1.6</v>
      </c>
      <c r="F49" s="24">
        <f t="shared" si="3"/>
        <v>26.562499999999996</v>
      </c>
      <c r="G49" s="25">
        <v>0.79</v>
      </c>
      <c r="H49" s="25">
        <v>1.53</v>
      </c>
      <c r="I49" s="25">
        <v>59.4</v>
      </c>
      <c r="J49" s="30">
        <v>0.76</v>
      </c>
      <c r="K49" s="30">
        <v>1.64</v>
      </c>
      <c r="L49" s="30">
        <v>62.4</v>
      </c>
      <c r="M49" s="30">
        <f t="shared" si="5"/>
        <v>0.77500000000000002</v>
      </c>
      <c r="N49" s="30">
        <f t="shared" si="5"/>
        <v>1.585</v>
      </c>
      <c r="O49" s="30">
        <f t="shared" si="5"/>
        <v>60.9</v>
      </c>
      <c r="P49" s="25">
        <v>1</v>
      </c>
      <c r="Q49" s="49">
        <v>27.428571428571427</v>
      </c>
      <c r="R49" s="30">
        <v>1</v>
      </c>
      <c r="S49" s="32">
        <v>530</v>
      </c>
      <c r="T49" s="30">
        <v>9530</v>
      </c>
      <c r="U49" s="30">
        <v>26.45</v>
      </c>
      <c r="V49" s="34">
        <f t="shared" si="4"/>
        <v>360.30245746691872</v>
      </c>
      <c r="W49"/>
    </row>
    <row r="50" spans="1:23" x14ac:dyDescent="0.2">
      <c r="A50" t="s">
        <v>35</v>
      </c>
      <c r="B50" s="28">
        <v>678865</v>
      </c>
      <c r="C50" s="50">
        <v>33</v>
      </c>
      <c r="D50" s="50">
        <v>59</v>
      </c>
      <c r="E50" s="24">
        <v>1.6</v>
      </c>
      <c r="F50" s="24">
        <f t="shared" si="3"/>
        <v>23.046874999999996</v>
      </c>
      <c r="G50" s="25">
        <v>0.72</v>
      </c>
      <c r="H50" s="25">
        <v>1.43</v>
      </c>
      <c r="I50" s="25">
        <v>56.7</v>
      </c>
      <c r="J50" s="30">
        <v>0.8</v>
      </c>
      <c r="K50" s="30">
        <v>1.67</v>
      </c>
      <c r="L50" s="30">
        <v>53.9</v>
      </c>
      <c r="M50" s="30">
        <f t="shared" si="5"/>
        <v>0.76</v>
      </c>
      <c r="N50" s="30">
        <f t="shared" si="5"/>
        <v>1.5499999999999998</v>
      </c>
      <c r="O50" s="30">
        <f t="shared" si="5"/>
        <v>55.3</v>
      </c>
      <c r="P50" s="25">
        <v>1</v>
      </c>
      <c r="Q50" s="49">
        <v>33.571428571428569</v>
      </c>
      <c r="R50" s="30">
        <v>1</v>
      </c>
      <c r="S50" s="32">
        <v>1950</v>
      </c>
      <c r="T50" s="30">
        <v>15461</v>
      </c>
      <c r="U50" s="30">
        <v>96.38</v>
      </c>
      <c r="V50" s="34">
        <f t="shared" si="4"/>
        <v>160.41709898319155</v>
      </c>
      <c r="W50"/>
    </row>
    <row r="51" spans="1:23" x14ac:dyDescent="0.2">
      <c r="A51" t="s">
        <v>35</v>
      </c>
      <c r="B51" s="28">
        <v>686712</v>
      </c>
      <c r="C51" s="50">
        <v>25</v>
      </c>
      <c r="D51" s="50">
        <v>74</v>
      </c>
      <c r="E51" s="24">
        <v>1.79</v>
      </c>
      <c r="F51" s="24">
        <f t="shared" si="3"/>
        <v>23.095409007209515</v>
      </c>
      <c r="G51" s="25">
        <v>0.79</v>
      </c>
      <c r="H51" s="25">
        <v>1.66</v>
      </c>
      <c r="I51" s="25">
        <v>58.4</v>
      </c>
      <c r="J51" s="30">
        <v>0.78</v>
      </c>
      <c r="K51" s="30">
        <v>1.59</v>
      </c>
      <c r="L51" s="30">
        <v>62.4</v>
      </c>
      <c r="M51" s="30">
        <f t="shared" si="5"/>
        <v>0.78500000000000003</v>
      </c>
      <c r="N51" s="30">
        <f t="shared" si="5"/>
        <v>1.625</v>
      </c>
      <c r="O51" s="30">
        <f t="shared" si="5"/>
        <v>60.4</v>
      </c>
      <c r="P51" s="25">
        <v>1</v>
      </c>
      <c r="Q51" s="49">
        <v>28.285714285714285</v>
      </c>
      <c r="R51" s="30">
        <v>2</v>
      </c>
      <c r="S51" s="32">
        <v>965</v>
      </c>
      <c r="T51" s="30">
        <v>17879</v>
      </c>
      <c r="U51" s="30">
        <v>21.56</v>
      </c>
      <c r="V51" s="34">
        <f t="shared" si="4"/>
        <v>829.26716141001862</v>
      </c>
      <c r="W51"/>
    </row>
    <row r="52" spans="1:23" x14ac:dyDescent="0.2">
      <c r="A52" t="s">
        <v>35</v>
      </c>
      <c r="B52" s="28">
        <v>688871</v>
      </c>
      <c r="C52" s="50">
        <v>39</v>
      </c>
      <c r="D52" s="50">
        <v>70</v>
      </c>
      <c r="E52" s="24">
        <v>1.66</v>
      </c>
      <c r="F52" s="24">
        <f t="shared" si="3"/>
        <v>25.402816083611555</v>
      </c>
      <c r="G52" s="25">
        <v>0.71</v>
      </c>
      <c r="H52" s="25">
        <v>1.32</v>
      </c>
      <c r="I52" s="25">
        <v>57.3</v>
      </c>
      <c r="J52" s="30">
        <v>0.79</v>
      </c>
      <c r="K52" s="30">
        <v>1.43</v>
      </c>
      <c r="L52" s="30">
        <v>59.7</v>
      </c>
      <c r="M52" s="30">
        <f t="shared" si="5"/>
        <v>0.75</v>
      </c>
      <c r="N52" s="30">
        <f t="shared" si="5"/>
        <v>1.375</v>
      </c>
      <c r="O52" s="30">
        <f t="shared" si="5"/>
        <v>58.5</v>
      </c>
      <c r="P52" s="25">
        <v>2</v>
      </c>
      <c r="Q52" s="49">
        <v>27.571428571428573</v>
      </c>
      <c r="R52" s="30">
        <v>1</v>
      </c>
      <c r="S52" s="32">
        <v>830</v>
      </c>
      <c r="T52" s="30">
        <v>19449</v>
      </c>
      <c r="U52" s="30">
        <v>34.22</v>
      </c>
      <c r="V52" s="34">
        <f t="shared" si="4"/>
        <v>568.3518410286382</v>
      </c>
      <c r="W52"/>
    </row>
    <row r="53" spans="1:23" x14ac:dyDescent="0.2">
      <c r="A53" t="s">
        <v>35</v>
      </c>
      <c r="B53" s="28">
        <v>746583</v>
      </c>
      <c r="C53" s="50">
        <v>39</v>
      </c>
      <c r="D53" s="50">
        <v>85</v>
      </c>
      <c r="E53" s="24">
        <v>1.69</v>
      </c>
      <c r="F53" s="24">
        <f t="shared" si="3"/>
        <v>29.760862714890941</v>
      </c>
      <c r="G53" s="25">
        <v>0.78</v>
      </c>
      <c r="H53" s="25">
        <v>1.0900000000000001</v>
      </c>
      <c r="I53" s="25">
        <v>54.6</v>
      </c>
      <c r="J53" s="30">
        <v>0.77</v>
      </c>
      <c r="K53" s="30">
        <v>0.98</v>
      </c>
      <c r="L53" s="30">
        <v>64.8</v>
      </c>
      <c r="M53" s="30">
        <f t="shared" si="5"/>
        <v>0.77500000000000002</v>
      </c>
      <c r="N53" s="30">
        <f t="shared" si="5"/>
        <v>1.0350000000000001</v>
      </c>
      <c r="O53" s="30">
        <f t="shared" si="5"/>
        <v>59.7</v>
      </c>
      <c r="P53" s="25">
        <v>2</v>
      </c>
      <c r="Q53" s="49">
        <v>29.857142857142858</v>
      </c>
      <c r="R53" s="30">
        <v>1</v>
      </c>
      <c r="S53" s="32">
        <v>980</v>
      </c>
      <c r="T53" s="30">
        <v>22234</v>
      </c>
      <c r="U53" s="30">
        <v>38.04</v>
      </c>
      <c r="V53" s="34">
        <f t="shared" si="4"/>
        <v>584.49001051524715</v>
      </c>
      <c r="W53"/>
    </row>
    <row r="54" spans="1:23" x14ac:dyDescent="0.2">
      <c r="A54" t="s">
        <v>35</v>
      </c>
      <c r="B54" s="28">
        <v>672361</v>
      </c>
      <c r="C54" s="50">
        <v>35</v>
      </c>
      <c r="D54" s="50">
        <v>109</v>
      </c>
      <c r="E54" s="24">
        <v>1.67</v>
      </c>
      <c r="F54" s="24">
        <f t="shared" si="3"/>
        <v>39.083509627451683</v>
      </c>
      <c r="G54" s="25">
        <v>0.78</v>
      </c>
      <c r="H54" s="25">
        <v>1.61</v>
      </c>
      <c r="I54" s="25">
        <v>69.8</v>
      </c>
      <c r="J54" s="30">
        <v>0.75</v>
      </c>
      <c r="K54" s="30">
        <v>1.57</v>
      </c>
      <c r="L54" s="30">
        <v>62.9</v>
      </c>
      <c r="M54" s="30">
        <f t="shared" si="5"/>
        <v>0.76500000000000001</v>
      </c>
      <c r="N54" s="30">
        <f t="shared" si="5"/>
        <v>1.59</v>
      </c>
      <c r="O54" s="30">
        <f t="shared" si="5"/>
        <v>66.349999999999994</v>
      </c>
      <c r="P54" s="25">
        <v>1</v>
      </c>
      <c r="Q54" s="49">
        <v>37.714285714285715</v>
      </c>
      <c r="R54" s="30">
        <v>1</v>
      </c>
      <c r="S54" s="32">
        <v>810</v>
      </c>
      <c r="T54" s="30">
        <v>4298</v>
      </c>
      <c r="U54" s="30">
        <v>374.7</v>
      </c>
      <c r="V54" s="34">
        <f t="shared" si="4"/>
        <v>11.470509741126234</v>
      </c>
      <c r="W54"/>
    </row>
    <row r="55" spans="1:23" x14ac:dyDescent="0.2">
      <c r="A55" t="s">
        <v>35</v>
      </c>
      <c r="B55" s="28">
        <v>757727</v>
      </c>
      <c r="C55" s="50">
        <v>32</v>
      </c>
      <c r="D55" s="50">
        <v>60</v>
      </c>
      <c r="E55" s="24">
        <v>1.6</v>
      </c>
      <c r="F55" s="24">
        <f t="shared" si="3"/>
        <v>23.437499999999996</v>
      </c>
      <c r="G55" s="25">
        <v>0.45</v>
      </c>
      <c r="H55" s="25">
        <v>0.57999999999999996</v>
      </c>
      <c r="I55" s="25">
        <v>47.8</v>
      </c>
      <c r="J55" s="30">
        <v>0.47</v>
      </c>
      <c r="K55" s="30">
        <v>0.52</v>
      </c>
      <c r="L55" s="30">
        <v>52.6</v>
      </c>
      <c r="M55" s="30">
        <f t="shared" si="5"/>
        <v>0.45999999999999996</v>
      </c>
      <c r="N55" s="30">
        <f t="shared" si="5"/>
        <v>0.55000000000000004</v>
      </c>
      <c r="O55" s="30">
        <f t="shared" si="5"/>
        <v>50.2</v>
      </c>
      <c r="P55" s="25">
        <v>0</v>
      </c>
      <c r="Q55" s="49">
        <v>35.428571428571431</v>
      </c>
      <c r="R55" s="30">
        <v>1</v>
      </c>
      <c r="S55" s="32">
        <v>2460</v>
      </c>
      <c r="T55" s="30">
        <v>28011</v>
      </c>
      <c r="U55" s="30">
        <v>65.28</v>
      </c>
      <c r="V55" s="34">
        <f t="shared" si="4"/>
        <v>429.09007352941177</v>
      </c>
      <c r="W55"/>
    </row>
    <row r="56" spans="1:23" x14ac:dyDescent="0.2">
      <c r="A56" t="s">
        <v>35</v>
      </c>
      <c r="B56" s="28">
        <v>784862</v>
      </c>
      <c r="C56" s="50">
        <v>33</v>
      </c>
      <c r="D56" s="50">
        <v>64</v>
      </c>
      <c r="E56" s="24">
        <v>1.66</v>
      </c>
      <c r="F56" s="24">
        <f t="shared" si="3"/>
        <v>23.225431847873423</v>
      </c>
      <c r="G56" s="25">
        <v>0.57999999999999996</v>
      </c>
      <c r="H56" s="25">
        <v>0.87</v>
      </c>
      <c r="I56" s="25">
        <v>54.5</v>
      </c>
      <c r="J56" s="30">
        <v>0.62</v>
      </c>
      <c r="K56" s="30">
        <v>0.96</v>
      </c>
      <c r="L56" s="30">
        <v>72.099999999999994</v>
      </c>
      <c r="M56" s="30">
        <f t="shared" si="5"/>
        <v>0.6</v>
      </c>
      <c r="N56" s="30">
        <f t="shared" si="5"/>
        <v>0.91500000000000004</v>
      </c>
      <c r="O56" s="30">
        <f t="shared" si="5"/>
        <v>63.3</v>
      </c>
      <c r="P56" s="25">
        <v>1</v>
      </c>
      <c r="Q56" s="49">
        <v>32.200000000000003</v>
      </c>
      <c r="R56" s="30">
        <v>1</v>
      </c>
      <c r="S56" s="32">
        <v>1800</v>
      </c>
      <c r="T56" s="30">
        <v>12548</v>
      </c>
      <c r="U56" s="30">
        <v>751.8</v>
      </c>
      <c r="V56" s="34">
        <f t="shared" si="4"/>
        <v>16.690609204575686</v>
      </c>
      <c r="W56"/>
    </row>
    <row r="57" spans="1:23" x14ac:dyDescent="0.2">
      <c r="A57" t="s">
        <v>35</v>
      </c>
      <c r="B57" s="28">
        <v>814045</v>
      </c>
      <c r="C57" s="50">
        <v>36</v>
      </c>
      <c r="D57" s="50">
        <v>66</v>
      </c>
      <c r="E57" s="24">
        <v>1.62</v>
      </c>
      <c r="F57" s="24">
        <f t="shared" si="3"/>
        <v>25.14860539551897</v>
      </c>
      <c r="G57" s="25">
        <v>0.54</v>
      </c>
      <c r="H57" s="25">
        <v>0.91</v>
      </c>
      <c r="I57" s="25">
        <v>58.1</v>
      </c>
      <c r="J57" s="30">
        <v>0.6</v>
      </c>
      <c r="K57" s="30">
        <v>1.01</v>
      </c>
      <c r="L57" s="30">
        <v>56.8</v>
      </c>
      <c r="M57" s="30">
        <f t="shared" si="5"/>
        <v>0.57000000000000006</v>
      </c>
      <c r="N57" s="30">
        <f t="shared" si="5"/>
        <v>0.96</v>
      </c>
      <c r="O57" s="30">
        <f t="shared" si="5"/>
        <v>57.45</v>
      </c>
      <c r="P57" s="25">
        <v>0</v>
      </c>
      <c r="Q57" s="49">
        <v>33.857142857142854</v>
      </c>
      <c r="R57" s="30">
        <v>1</v>
      </c>
      <c r="S57" s="32">
        <v>1970</v>
      </c>
      <c r="T57" s="30">
        <v>9621</v>
      </c>
      <c r="U57" s="30">
        <v>60.97</v>
      </c>
      <c r="V57" s="34">
        <f t="shared" si="4"/>
        <v>157.79891750041003</v>
      </c>
      <c r="W57"/>
    </row>
    <row r="58" spans="1:23" x14ac:dyDescent="0.2">
      <c r="A58" t="s">
        <v>35</v>
      </c>
      <c r="B58" s="28">
        <v>825163</v>
      </c>
      <c r="C58" s="50">
        <v>38</v>
      </c>
      <c r="D58" s="50">
        <v>66</v>
      </c>
      <c r="E58" s="24">
        <v>1.69</v>
      </c>
      <c r="F58" s="24">
        <f t="shared" si="3"/>
        <v>23.1084345786212</v>
      </c>
      <c r="G58" s="25">
        <v>0.62</v>
      </c>
      <c r="H58" s="25">
        <v>1.1200000000000001</v>
      </c>
      <c r="I58" s="25">
        <v>65.400000000000006</v>
      </c>
      <c r="J58" s="30">
        <v>0.59</v>
      </c>
      <c r="K58" s="30">
        <v>1.0900000000000001</v>
      </c>
      <c r="L58" s="30">
        <v>59.7</v>
      </c>
      <c r="M58" s="30">
        <f t="shared" si="5"/>
        <v>0.60499999999999998</v>
      </c>
      <c r="N58" s="30">
        <f t="shared" si="5"/>
        <v>1.105</v>
      </c>
      <c r="O58" s="30">
        <f t="shared" si="5"/>
        <v>62.550000000000004</v>
      </c>
      <c r="P58" s="25">
        <v>1</v>
      </c>
      <c r="Q58" s="49">
        <v>38</v>
      </c>
      <c r="R58" s="30">
        <v>3</v>
      </c>
      <c r="S58" s="32">
        <v>2810</v>
      </c>
      <c r="T58" s="30">
        <v>2580</v>
      </c>
      <c r="U58" s="30">
        <v>718.2</v>
      </c>
      <c r="V58" s="34">
        <f t="shared" si="4"/>
        <v>3.5923141186299077</v>
      </c>
      <c r="W58"/>
    </row>
    <row r="59" spans="1:23" x14ac:dyDescent="0.2">
      <c r="A59" t="s">
        <v>35</v>
      </c>
      <c r="B59" s="28">
        <v>651744</v>
      </c>
      <c r="C59" s="50">
        <v>27</v>
      </c>
      <c r="D59" s="50">
        <v>75</v>
      </c>
      <c r="E59" s="24">
        <v>1.56</v>
      </c>
      <c r="F59" s="24">
        <f t="shared" si="3"/>
        <v>30.818540433925047</v>
      </c>
      <c r="G59" s="25">
        <v>0.72</v>
      </c>
      <c r="H59" s="25">
        <v>1.49</v>
      </c>
      <c r="I59" s="25">
        <v>57.9</v>
      </c>
      <c r="J59" s="30">
        <v>0.65</v>
      </c>
      <c r="K59" s="30">
        <v>1.32</v>
      </c>
      <c r="L59" s="30">
        <v>55.9</v>
      </c>
      <c r="M59" s="30">
        <f t="shared" si="5"/>
        <v>0.68500000000000005</v>
      </c>
      <c r="N59" s="30">
        <f t="shared" si="5"/>
        <v>1.405</v>
      </c>
      <c r="O59" s="30">
        <f t="shared" si="5"/>
        <v>56.9</v>
      </c>
      <c r="P59" s="25">
        <v>2</v>
      </c>
      <c r="Q59" s="49">
        <v>34.857142857142854</v>
      </c>
      <c r="R59" s="30">
        <v>2</v>
      </c>
      <c r="S59" s="32">
        <v>2120</v>
      </c>
      <c r="T59" s="30">
        <v>20438</v>
      </c>
      <c r="U59" s="30">
        <v>54.91</v>
      </c>
      <c r="V59" s="34">
        <f t="shared" si="4"/>
        <v>372.20906938626848</v>
      </c>
      <c r="W59"/>
    </row>
    <row r="60" spans="1:23" x14ac:dyDescent="0.2">
      <c r="A60" t="s">
        <v>35</v>
      </c>
      <c r="B60" s="28">
        <v>756053</v>
      </c>
      <c r="C60" s="50">
        <v>32</v>
      </c>
      <c r="D60" s="50">
        <v>70</v>
      </c>
      <c r="E60" s="24">
        <v>1.7</v>
      </c>
      <c r="F60" s="24">
        <f t="shared" si="3"/>
        <v>24.221453287197235</v>
      </c>
      <c r="G60" s="25">
        <v>0.68</v>
      </c>
      <c r="H60" s="25">
        <v>0.81</v>
      </c>
      <c r="I60" s="25">
        <v>58.1</v>
      </c>
      <c r="J60" s="30">
        <v>0.69</v>
      </c>
      <c r="K60" s="30">
        <v>0.97</v>
      </c>
      <c r="L60" s="30">
        <v>52.9</v>
      </c>
      <c r="M60" s="30">
        <f t="shared" si="5"/>
        <v>0.68500000000000005</v>
      </c>
      <c r="N60" s="30">
        <f t="shared" si="5"/>
        <v>0.89</v>
      </c>
      <c r="O60" s="30">
        <f t="shared" si="5"/>
        <v>55.5</v>
      </c>
      <c r="P60" s="25">
        <v>2</v>
      </c>
      <c r="Q60" s="49">
        <v>38.285714285714285</v>
      </c>
      <c r="R60" s="30">
        <v>1</v>
      </c>
      <c r="S60" s="32">
        <v>3175</v>
      </c>
      <c r="T60" s="30">
        <v>14091</v>
      </c>
      <c r="U60" s="30">
        <v>49.12</v>
      </c>
      <c r="V60" s="34">
        <f t="shared" si="4"/>
        <v>286.86889250814335</v>
      </c>
      <c r="W60"/>
    </row>
    <row r="61" spans="1:23" x14ac:dyDescent="0.2">
      <c r="A61" t="s">
        <v>35</v>
      </c>
      <c r="B61" s="28">
        <v>756057</v>
      </c>
      <c r="C61" s="50">
        <v>28</v>
      </c>
      <c r="D61" s="50">
        <v>65</v>
      </c>
      <c r="E61" s="24">
        <v>1.63</v>
      </c>
      <c r="F61" s="24">
        <f t="shared" si="3"/>
        <v>24.464601603372351</v>
      </c>
      <c r="G61" s="25">
        <v>0.69</v>
      </c>
      <c r="H61" s="25">
        <v>1.32</v>
      </c>
      <c r="I61" s="25">
        <v>57.3</v>
      </c>
      <c r="J61" s="30">
        <v>0.71</v>
      </c>
      <c r="K61" s="30">
        <v>1.53</v>
      </c>
      <c r="L61" s="30">
        <v>64.099999999999994</v>
      </c>
      <c r="M61" s="30">
        <f t="shared" si="5"/>
        <v>0.7</v>
      </c>
      <c r="N61" s="30">
        <f t="shared" si="5"/>
        <v>1.425</v>
      </c>
      <c r="O61" s="30">
        <f t="shared" si="5"/>
        <v>60.699999999999996</v>
      </c>
      <c r="P61" s="25">
        <v>1</v>
      </c>
      <c r="Q61" s="49">
        <v>30.428571428571427</v>
      </c>
      <c r="R61" s="30">
        <v>1</v>
      </c>
      <c r="S61" s="32">
        <v>1050</v>
      </c>
      <c r="T61" s="30">
        <v>19964</v>
      </c>
      <c r="U61" s="30">
        <v>21.76</v>
      </c>
      <c r="V61" s="34">
        <f t="shared" si="4"/>
        <v>917.46323529411757</v>
      </c>
      <c r="W61"/>
    </row>
    <row r="62" spans="1:23" x14ac:dyDescent="0.2">
      <c r="A62" t="s">
        <v>35</v>
      </c>
      <c r="B62" s="28">
        <v>762703</v>
      </c>
      <c r="C62" s="50">
        <v>24</v>
      </c>
      <c r="D62" s="50">
        <v>98</v>
      </c>
      <c r="E62" s="24">
        <v>1.62</v>
      </c>
      <c r="F62" s="24">
        <f t="shared" si="3"/>
        <v>37.341868617588773</v>
      </c>
      <c r="G62" s="25">
        <v>0.71</v>
      </c>
      <c r="H62" s="25">
        <v>1.42</v>
      </c>
      <c r="I62" s="25">
        <v>59.1</v>
      </c>
      <c r="J62" s="30">
        <v>0.73</v>
      </c>
      <c r="K62" s="30">
        <v>1.42</v>
      </c>
      <c r="L62" s="30">
        <v>61.4</v>
      </c>
      <c r="M62" s="30">
        <f t="shared" si="5"/>
        <v>0.72</v>
      </c>
      <c r="N62" s="30">
        <f t="shared" si="5"/>
        <v>1.42</v>
      </c>
      <c r="O62" s="30">
        <f t="shared" si="5"/>
        <v>60.25</v>
      </c>
      <c r="P62" s="25">
        <v>1</v>
      </c>
      <c r="Q62" s="49">
        <v>31.142857142857142</v>
      </c>
      <c r="R62" s="30">
        <v>1</v>
      </c>
      <c r="S62" s="32">
        <v>1345</v>
      </c>
      <c r="T62" s="30">
        <v>6386</v>
      </c>
      <c r="U62" s="30">
        <v>61.58</v>
      </c>
      <c r="V62" s="34">
        <f t="shared" si="4"/>
        <v>103.70250081195194</v>
      </c>
      <c r="W62"/>
    </row>
    <row r="63" spans="1:23" x14ac:dyDescent="0.2">
      <c r="A63" t="s">
        <v>35</v>
      </c>
      <c r="B63" s="28">
        <v>772706</v>
      </c>
      <c r="C63" s="50">
        <v>43</v>
      </c>
      <c r="D63" s="50">
        <v>66</v>
      </c>
      <c r="E63" s="19">
        <v>1.52</v>
      </c>
      <c r="F63" s="19"/>
      <c r="G63" s="20">
        <v>0.63</v>
      </c>
      <c r="H63" s="20">
        <v>0.6</v>
      </c>
      <c r="I63" s="25">
        <v>67.400000000000006</v>
      </c>
      <c r="J63" s="21">
        <v>0.59</v>
      </c>
      <c r="K63" s="28">
        <v>0.67</v>
      </c>
      <c r="L63" s="21">
        <v>62.9</v>
      </c>
      <c r="M63" s="30">
        <f t="shared" si="5"/>
        <v>0.61</v>
      </c>
      <c r="N63" s="30">
        <f t="shared" si="5"/>
        <v>0.63500000000000001</v>
      </c>
      <c r="O63" s="30">
        <f t="shared" si="5"/>
        <v>65.150000000000006</v>
      </c>
      <c r="P63" s="25">
        <v>0</v>
      </c>
      <c r="Q63" s="22">
        <v>32.714285714285715</v>
      </c>
      <c r="R63" s="12">
        <v>1</v>
      </c>
      <c r="S63" s="18">
        <v>1480</v>
      </c>
      <c r="T63" s="30">
        <v>27390</v>
      </c>
      <c r="U63" s="30">
        <v>153.6</v>
      </c>
      <c r="V63" s="34">
        <f t="shared" si="4"/>
        <v>178.3203125</v>
      </c>
      <c r="W63"/>
    </row>
    <row r="64" spans="1:23" x14ac:dyDescent="0.2">
      <c r="A64" t="s">
        <v>35</v>
      </c>
      <c r="B64" s="28">
        <v>794741</v>
      </c>
      <c r="C64" s="50">
        <v>36</v>
      </c>
      <c r="D64" s="50">
        <v>52</v>
      </c>
      <c r="E64" s="24">
        <v>1.64</v>
      </c>
      <c r="F64" s="24"/>
      <c r="G64" s="28">
        <v>0.67</v>
      </c>
      <c r="H64" s="28">
        <v>0.81</v>
      </c>
      <c r="I64" s="28">
        <v>57.9</v>
      </c>
      <c r="J64" s="28">
        <v>0.69</v>
      </c>
      <c r="K64" s="28">
        <v>0.89</v>
      </c>
      <c r="L64" s="28">
        <v>61.4</v>
      </c>
      <c r="M64" s="30">
        <f t="shared" si="5"/>
        <v>0.67999999999999994</v>
      </c>
      <c r="N64" s="30">
        <f t="shared" si="5"/>
        <v>0.85000000000000009</v>
      </c>
      <c r="O64" s="30">
        <f t="shared" si="5"/>
        <v>59.65</v>
      </c>
      <c r="P64" s="28">
        <v>1</v>
      </c>
      <c r="Q64" s="49">
        <v>34.714285714285715</v>
      </c>
      <c r="R64" s="28">
        <v>1</v>
      </c>
      <c r="S64" s="29">
        <v>1280</v>
      </c>
      <c r="T64" s="30">
        <v>29805</v>
      </c>
      <c r="U64" s="30">
        <v>79.73</v>
      </c>
      <c r="V64" s="34">
        <f t="shared" si="4"/>
        <v>373.82415652828291</v>
      </c>
      <c r="W64"/>
    </row>
    <row r="65" spans="1:23" x14ac:dyDescent="0.2">
      <c r="A65" t="s">
        <v>35</v>
      </c>
      <c r="B65" s="12" t="s">
        <v>29</v>
      </c>
      <c r="C65" s="50">
        <v>21</v>
      </c>
      <c r="D65" s="18">
        <v>83</v>
      </c>
      <c r="E65" s="19">
        <v>1.6</v>
      </c>
      <c r="F65" s="19">
        <f>(D65/(E65*E65))</f>
        <v>32.421874999999993</v>
      </c>
      <c r="G65" s="20">
        <v>0.73</v>
      </c>
      <c r="H65" s="20">
        <v>1.03</v>
      </c>
      <c r="I65" s="20">
        <v>72.900000000000006</v>
      </c>
      <c r="J65" s="12">
        <v>0.67</v>
      </c>
      <c r="K65" s="12">
        <v>1.46</v>
      </c>
      <c r="L65" s="12">
        <v>70.599999999999994</v>
      </c>
      <c r="M65" s="30">
        <f t="shared" si="5"/>
        <v>0.7</v>
      </c>
      <c r="N65" s="30">
        <f t="shared" si="5"/>
        <v>1.2450000000000001</v>
      </c>
      <c r="O65" s="30">
        <f t="shared" si="5"/>
        <v>71.75</v>
      </c>
      <c r="P65" s="12">
        <v>0</v>
      </c>
      <c r="Q65" s="22">
        <v>32.428571428571431</v>
      </c>
      <c r="R65" s="12">
        <v>1</v>
      </c>
      <c r="S65" s="18">
        <v>1150</v>
      </c>
      <c r="T65" s="30">
        <v>9874</v>
      </c>
      <c r="U65" s="30">
        <v>79.77</v>
      </c>
      <c r="V65" s="34">
        <f>T65/U65</f>
        <v>123.7808700012536</v>
      </c>
      <c r="W65"/>
    </row>
    <row r="66" spans="1:23" x14ac:dyDescent="0.2">
      <c r="C66" s="51"/>
      <c r="D66" s="51"/>
      <c r="E66" s="51"/>
      <c r="F66" s="51"/>
      <c r="G66" s="51"/>
      <c r="H66" s="51"/>
      <c r="M66" s="14">
        <f>AVERAGE(M34:M65)</f>
        <v>0.70812499999999989</v>
      </c>
      <c r="N66" s="14">
        <f>AVERAGE(N34:N65)</f>
        <v>1.3717187499999999</v>
      </c>
      <c r="T66">
        <f>AVERAGE(T34:T65)</f>
        <v>19948.625</v>
      </c>
      <c r="U66">
        <f>AVERAGE(U34:U65)</f>
        <v>124.38437499999999</v>
      </c>
      <c r="V66" s="46">
        <f>AVERAGE(V34:V65)</f>
        <v>407.3340901559913</v>
      </c>
      <c r="W66"/>
    </row>
    <row r="67" spans="1:23" x14ac:dyDescent="0.2">
      <c r="A67" t="s">
        <v>36</v>
      </c>
      <c r="B67" s="28" t="s">
        <v>30</v>
      </c>
      <c r="C67" s="50">
        <v>26</v>
      </c>
      <c r="D67" s="50"/>
      <c r="E67" s="24"/>
      <c r="F67" s="24"/>
      <c r="G67" s="25">
        <v>0.84</v>
      </c>
      <c r="H67" s="25">
        <v>2.02</v>
      </c>
      <c r="I67" s="25">
        <v>68.8</v>
      </c>
      <c r="J67" s="30">
        <v>0.83</v>
      </c>
      <c r="K67" s="30">
        <v>2.2799999999999998</v>
      </c>
      <c r="L67" s="30">
        <v>59.4</v>
      </c>
      <c r="M67" s="30">
        <v>0.83499999999999996</v>
      </c>
      <c r="N67" s="30">
        <v>2.15</v>
      </c>
      <c r="O67" s="30">
        <v>64.099999999999994</v>
      </c>
      <c r="P67" s="25">
        <v>1</v>
      </c>
      <c r="Q67" s="49">
        <v>28</v>
      </c>
      <c r="R67" s="30">
        <v>1</v>
      </c>
      <c r="S67" s="32" t="s">
        <v>12</v>
      </c>
      <c r="T67" s="34">
        <v>10015</v>
      </c>
      <c r="U67" s="34">
        <v>42.64</v>
      </c>
      <c r="V67" s="24">
        <v>234.87335834896811</v>
      </c>
      <c r="W67"/>
    </row>
    <row r="68" spans="1:23" x14ac:dyDescent="0.2">
      <c r="A68" t="s">
        <v>36</v>
      </c>
      <c r="B68" s="28">
        <v>849351</v>
      </c>
      <c r="C68" s="50">
        <v>38</v>
      </c>
      <c r="D68" s="50">
        <v>61</v>
      </c>
      <c r="E68" s="24">
        <v>1.65</v>
      </c>
      <c r="F68" s="24">
        <f t="shared" ref="F68:F77" si="6">(D68/(E68*E68))</f>
        <v>22.4058769513315</v>
      </c>
      <c r="G68" s="25">
        <v>0.77</v>
      </c>
      <c r="H68" s="25">
        <v>1.31</v>
      </c>
      <c r="I68" s="25">
        <v>64.099999999999994</v>
      </c>
      <c r="J68" s="30">
        <v>0.79</v>
      </c>
      <c r="K68" s="30">
        <v>1.56</v>
      </c>
      <c r="L68" s="30">
        <v>65.3</v>
      </c>
      <c r="M68" s="30">
        <f t="shared" ref="M68:O78" si="7">(G68+J68)/2</f>
        <v>0.78</v>
      </c>
      <c r="N68" s="30">
        <f t="shared" si="7"/>
        <v>1.4350000000000001</v>
      </c>
      <c r="O68" s="30">
        <f t="shared" si="7"/>
        <v>64.699999999999989</v>
      </c>
      <c r="P68" s="25">
        <v>1</v>
      </c>
      <c r="Q68" s="49">
        <v>31.714285714285715</v>
      </c>
      <c r="R68" s="30">
        <v>2</v>
      </c>
      <c r="S68" s="32">
        <v>890</v>
      </c>
      <c r="T68" s="30">
        <v>12335</v>
      </c>
      <c r="U68" s="34">
        <v>33.83</v>
      </c>
      <c r="V68" s="34">
        <f t="shared" ref="V68:V78" si="8">T68/U68</f>
        <v>364.61720366538577</v>
      </c>
      <c r="W68"/>
    </row>
    <row r="69" spans="1:23" x14ac:dyDescent="0.2">
      <c r="A69" t="s">
        <v>36</v>
      </c>
      <c r="B69" s="28">
        <v>849357</v>
      </c>
      <c r="C69" s="50">
        <v>34</v>
      </c>
      <c r="D69" s="50">
        <v>113</v>
      </c>
      <c r="E69" s="24">
        <v>1.8</v>
      </c>
      <c r="F69" s="24">
        <f t="shared" si="6"/>
        <v>34.876543209876544</v>
      </c>
      <c r="G69" s="25">
        <v>0.59</v>
      </c>
      <c r="H69" s="25">
        <v>0.65</v>
      </c>
      <c r="I69" s="25">
        <v>58.4</v>
      </c>
      <c r="J69" s="30">
        <v>0.62</v>
      </c>
      <c r="K69" s="30">
        <v>0.72</v>
      </c>
      <c r="L69" s="30">
        <v>53.9</v>
      </c>
      <c r="M69" s="30">
        <f t="shared" si="7"/>
        <v>0.60499999999999998</v>
      </c>
      <c r="N69" s="30">
        <f t="shared" si="7"/>
        <v>0.68500000000000005</v>
      </c>
      <c r="O69" s="30">
        <f t="shared" si="7"/>
        <v>56.15</v>
      </c>
      <c r="P69" s="25">
        <v>1</v>
      </c>
      <c r="Q69" s="49">
        <v>37.571428571428569</v>
      </c>
      <c r="R69" s="30">
        <v>2</v>
      </c>
      <c r="S69" s="32">
        <v>2940</v>
      </c>
      <c r="T69" s="30">
        <v>3820</v>
      </c>
      <c r="U69" s="34">
        <v>113.3</v>
      </c>
      <c r="V69" s="34">
        <f t="shared" si="8"/>
        <v>33.715798764342452</v>
      </c>
      <c r="W69"/>
    </row>
    <row r="70" spans="1:23" x14ac:dyDescent="0.2">
      <c r="A70" t="s">
        <v>36</v>
      </c>
      <c r="B70" s="28">
        <v>635049</v>
      </c>
      <c r="C70" s="50">
        <v>36</v>
      </c>
      <c r="D70" s="50">
        <v>68</v>
      </c>
      <c r="E70" s="24">
        <v>1.7</v>
      </c>
      <c r="F70" s="24">
        <f t="shared" si="6"/>
        <v>23.529411764705884</v>
      </c>
      <c r="G70" s="25">
        <v>0.73</v>
      </c>
      <c r="H70" s="25">
        <v>1.65</v>
      </c>
      <c r="I70" s="25">
        <v>59.7</v>
      </c>
      <c r="J70" s="30">
        <v>0.52</v>
      </c>
      <c r="K70" s="30">
        <v>0.76</v>
      </c>
      <c r="L70" s="30">
        <v>52.9</v>
      </c>
      <c r="M70" s="30">
        <f t="shared" si="7"/>
        <v>0.625</v>
      </c>
      <c r="N70" s="30">
        <f t="shared" si="7"/>
        <v>1.2050000000000001</v>
      </c>
      <c r="O70" s="30">
        <f t="shared" si="7"/>
        <v>56.3</v>
      </c>
      <c r="P70" s="25">
        <v>2</v>
      </c>
      <c r="Q70" s="49">
        <v>33.857142857142854</v>
      </c>
      <c r="R70" s="30">
        <v>1</v>
      </c>
      <c r="S70" s="32">
        <v>1840</v>
      </c>
      <c r="T70" s="30">
        <v>4767</v>
      </c>
      <c r="U70" s="34">
        <v>534.29999999999995</v>
      </c>
      <c r="V70" s="34">
        <f t="shared" si="8"/>
        <v>8.9219539584503096</v>
      </c>
      <c r="W70"/>
    </row>
    <row r="71" spans="1:23" x14ac:dyDescent="0.2">
      <c r="A71" t="s">
        <v>36</v>
      </c>
      <c r="B71" s="28">
        <v>636005</v>
      </c>
      <c r="C71" s="50">
        <v>33</v>
      </c>
      <c r="D71" s="50">
        <v>62</v>
      </c>
      <c r="E71" s="24">
        <v>1.62</v>
      </c>
      <c r="F71" s="24">
        <f t="shared" si="6"/>
        <v>23.624447492760247</v>
      </c>
      <c r="G71" s="25">
        <v>0.75</v>
      </c>
      <c r="H71" s="25">
        <v>1.67</v>
      </c>
      <c r="I71" s="25">
        <v>58.8</v>
      </c>
      <c r="J71" s="30">
        <v>0.56000000000000005</v>
      </c>
      <c r="K71" s="30">
        <v>0.85</v>
      </c>
      <c r="L71" s="30">
        <v>56.4</v>
      </c>
      <c r="M71" s="30">
        <f t="shared" si="7"/>
        <v>0.65500000000000003</v>
      </c>
      <c r="N71" s="30">
        <f t="shared" si="7"/>
        <v>1.26</v>
      </c>
      <c r="O71" s="30">
        <f t="shared" si="7"/>
        <v>57.599999999999994</v>
      </c>
      <c r="P71" s="25">
        <v>2</v>
      </c>
      <c r="Q71" s="49">
        <v>30.571428571428573</v>
      </c>
      <c r="R71" s="30">
        <v>1</v>
      </c>
      <c r="S71" s="32">
        <v>720</v>
      </c>
      <c r="T71" s="30">
        <v>11505</v>
      </c>
      <c r="U71" s="34">
        <v>59.05</v>
      </c>
      <c r="V71" s="34">
        <f t="shared" si="8"/>
        <v>194.83488569009316</v>
      </c>
      <c r="W71"/>
    </row>
    <row r="72" spans="1:23" x14ac:dyDescent="0.2">
      <c r="A72" t="s">
        <v>36</v>
      </c>
      <c r="B72" s="28">
        <v>650395</v>
      </c>
      <c r="C72" s="50">
        <v>29</v>
      </c>
      <c r="D72" s="50">
        <v>55</v>
      </c>
      <c r="E72" s="24">
        <v>1.5</v>
      </c>
      <c r="F72" s="24">
        <f t="shared" si="6"/>
        <v>24.444444444444443</v>
      </c>
      <c r="G72" s="25">
        <v>0.71</v>
      </c>
      <c r="H72" s="25">
        <v>1.49</v>
      </c>
      <c r="I72" s="25">
        <v>59.7</v>
      </c>
      <c r="J72" s="30">
        <v>0.72</v>
      </c>
      <c r="K72" s="30">
        <v>1.49</v>
      </c>
      <c r="L72" s="30">
        <v>60.4</v>
      </c>
      <c r="M72" s="30">
        <f t="shared" si="7"/>
        <v>0.71499999999999997</v>
      </c>
      <c r="N72" s="30">
        <f t="shared" si="7"/>
        <v>1.49</v>
      </c>
      <c r="O72" s="30">
        <f t="shared" si="7"/>
        <v>60.05</v>
      </c>
      <c r="P72" s="25">
        <v>1</v>
      </c>
      <c r="Q72" s="49">
        <v>31.142857142857142</v>
      </c>
      <c r="R72" s="30">
        <v>1</v>
      </c>
      <c r="S72" s="32">
        <v>1135</v>
      </c>
      <c r="T72" s="30">
        <v>13831</v>
      </c>
      <c r="U72" s="34">
        <v>67.930000000000007</v>
      </c>
      <c r="V72" s="34">
        <f t="shared" si="8"/>
        <v>203.60665390843513</v>
      </c>
      <c r="W72"/>
    </row>
    <row r="73" spans="1:23" x14ac:dyDescent="0.2">
      <c r="A73" t="s">
        <v>36</v>
      </c>
      <c r="B73" s="28">
        <v>677137</v>
      </c>
      <c r="C73" s="50">
        <v>32</v>
      </c>
      <c r="D73" s="50">
        <v>84</v>
      </c>
      <c r="E73" s="24">
        <v>1.63</v>
      </c>
      <c r="F73" s="24">
        <f t="shared" si="6"/>
        <v>31.615792841281195</v>
      </c>
      <c r="G73" s="25">
        <v>0.79</v>
      </c>
      <c r="H73" s="25">
        <v>1.72</v>
      </c>
      <c r="I73" s="25">
        <v>62.8</v>
      </c>
      <c r="J73" s="30">
        <v>0.78</v>
      </c>
      <c r="K73" s="30">
        <v>1.59</v>
      </c>
      <c r="L73" s="30">
        <v>61.3</v>
      </c>
      <c r="M73" s="30">
        <f t="shared" si="7"/>
        <v>0.78500000000000003</v>
      </c>
      <c r="N73" s="30">
        <f t="shared" si="7"/>
        <v>1.655</v>
      </c>
      <c r="O73" s="30">
        <f t="shared" si="7"/>
        <v>62.05</v>
      </c>
      <c r="P73" s="25">
        <v>1</v>
      </c>
      <c r="Q73" s="49">
        <v>28.428571428571427</v>
      </c>
      <c r="R73" s="30">
        <v>1</v>
      </c>
      <c r="S73" s="32">
        <v>650</v>
      </c>
      <c r="T73" s="30">
        <v>9113</v>
      </c>
      <c r="U73" s="34">
        <v>46.62</v>
      </c>
      <c r="V73" s="34">
        <f t="shared" si="8"/>
        <v>195.47404547404548</v>
      </c>
      <c r="W73"/>
    </row>
    <row r="74" spans="1:23" x14ac:dyDescent="0.2">
      <c r="A74" t="s">
        <v>36</v>
      </c>
      <c r="B74" s="28">
        <v>678864</v>
      </c>
      <c r="C74" s="50">
        <v>29</v>
      </c>
      <c r="D74" s="50">
        <v>68</v>
      </c>
      <c r="E74" s="24">
        <v>1.7</v>
      </c>
      <c r="F74" s="24">
        <f t="shared" si="6"/>
        <v>23.529411764705884</v>
      </c>
      <c r="G74" s="25">
        <v>0.69</v>
      </c>
      <c r="H74" s="25">
        <v>1.23</v>
      </c>
      <c r="I74" s="25">
        <v>58.4</v>
      </c>
      <c r="J74" s="30">
        <v>0.78</v>
      </c>
      <c r="K74" s="30">
        <v>1.1299999999999999</v>
      </c>
      <c r="L74" s="30">
        <v>55.3</v>
      </c>
      <c r="M74" s="30">
        <f t="shared" si="7"/>
        <v>0.73499999999999999</v>
      </c>
      <c r="N74" s="30">
        <f t="shared" si="7"/>
        <v>1.18</v>
      </c>
      <c r="O74" s="30">
        <f t="shared" si="7"/>
        <v>56.849999999999994</v>
      </c>
      <c r="P74" s="25">
        <v>1</v>
      </c>
      <c r="Q74" s="49">
        <v>30</v>
      </c>
      <c r="R74" s="30">
        <v>1</v>
      </c>
      <c r="S74" s="32">
        <v>980</v>
      </c>
      <c r="T74" s="30">
        <v>8820</v>
      </c>
      <c r="U74" s="34">
        <v>14.27</v>
      </c>
      <c r="V74" s="34">
        <f t="shared" si="8"/>
        <v>618.07988787666432</v>
      </c>
      <c r="W74"/>
    </row>
    <row r="75" spans="1:23" x14ac:dyDescent="0.2">
      <c r="A75" t="s">
        <v>36</v>
      </c>
      <c r="B75" s="28">
        <v>710550</v>
      </c>
      <c r="C75" s="50">
        <v>38</v>
      </c>
      <c r="D75" s="50">
        <v>66</v>
      </c>
      <c r="E75" s="24">
        <v>1.6</v>
      </c>
      <c r="F75" s="24">
        <f t="shared" si="6"/>
        <v>25.781249999999996</v>
      </c>
      <c r="G75" s="25">
        <v>0.74</v>
      </c>
      <c r="H75" s="25">
        <v>0.81</v>
      </c>
      <c r="I75" s="25">
        <v>56.8</v>
      </c>
      <c r="J75" s="30">
        <v>0.77</v>
      </c>
      <c r="K75" s="30">
        <v>1.29</v>
      </c>
      <c r="L75" s="30">
        <v>61.8</v>
      </c>
      <c r="M75" s="30">
        <f t="shared" si="7"/>
        <v>0.755</v>
      </c>
      <c r="N75" s="30">
        <f t="shared" si="7"/>
        <v>1.05</v>
      </c>
      <c r="O75" s="30">
        <f t="shared" si="7"/>
        <v>59.3</v>
      </c>
      <c r="P75" s="25">
        <v>2</v>
      </c>
      <c r="Q75" s="49">
        <v>37.857142857142854</v>
      </c>
      <c r="R75" s="30">
        <v>2</v>
      </c>
      <c r="S75" s="32">
        <v>2160</v>
      </c>
      <c r="T75" s="30">
        <v>6643</v>
      </c>
      <c r="U75" s="34">
        <v>264.39999999999998</v>
      </c>
      <c r="V75" s="34">
        <f t="shared" si="8"/>
        <v>25.124810892586993</v>
      </c>
      <c r="W75"/>
    </row>
    <row r="76" spans="1:23" x14ac:dyDescent="0.2">
      <c r="A76" t="s">
        <v>36</v>
      </c>
      <c r="B76" s="28">
        <v>712546</v>
      </c>
      <c r="C76" s="50">
        <v>35</v>
      </c>
      <c r="D76" s="50">
        <v>60</v>
      </c>
      <c r="E76" s="24">
        <v>1.68</v>
      </c>
      <c r="F76" s="24">
        <f t="shared" si="6"/>
        <v>21.258503401360546</v>
      </c>
      <c r="G76" s="25">
        <v>0.77</v>
      </c>
      <c r="H76" s="25">
        <v>2.4900000000000002</v>
      </c>
      <c r="I76" s="25">
        <v>61.9</v>
      </c>
      <c r="J76" s="30">
        <v>0.79</v>
      </c>
      <c r="K76" s="30">
        <v>1.94</v>
      </c>
      <c r="L76" s="30">
        <v>57.9</v>
      </c>
      <c r="M76" s="30">
        <f t="shared" si="7"/>
        <v>0.78</v>
      </c>
      <c r="N76" s="30">
        <f t="shared" si="7"/>
        <v>2.2149999999999999</v>
      </c>
      <c r="O76" s="30">
        <f t="shared" si="7"/>
        <v>59.9</v>
      </c>
      <c r="P76" s="25">
        <v>1</v>
      </c>
      <c r="Q76" s="49">
        <v>27.857142857142858</v>
      </c>
      <c r="R76" s="30">
        <v>3</v>
      </c>
      <c r="S76" s="32">
        <v>930</v>
      </c>
      <c r="T76" s="30">
        <v>9748</v>
      </c>
      <c r="U76" s="34">
        <v>175.7</v>
      </c>
      <c r="V76" s="34">
        <f t="shared" si="8"/>
        <v>55.480933409220263</v>
      </c>
      <c r="W76"/>
    </row>
    <row r="77" spans="1:23" x14ac:dyDescent="0.2">
      <c r="A77" t="s">
        <v>36</v>
      </c>
      <c r="B77" s="28">
        <v>740220</v>
      </c>
      <c r="C77" s="50">
        <v>30</v>
      </c>
      <c r="D77" s="50">
        <v>70</v>
      </c>
      <c r="E77" s="24">
        <v>1.74</v>
      </c>
      <c r="F77" s="24">
        <f t="shared" si="6"/>
        <v>23.120623596247853</v>
      </c>
      <c r="G77" s="25">
        <v>0.64</v>
      </c>
      <c r="H77" s="25">
        <v>0.78</v>
      </c>
      <c r="I77" s="25">
        <v>56.4</v>
      </c>
      <c r="J77" s="30">
        <v>0.68</v>
      </c>
      <c r="K77" s="30">
        <v>0.81</v>
      </c>
      <c r="L77" s="30">
        <v>64.2</v>
      </c>
      <c r="M77" s="30">
        <f t="shared" si="7"/>
        <v>0.66</v>
      </c>
      <c r="N77" s="30">
        <f t="shared" si="7"/>
        <v>0.79500000000000004</v>
      </c>
      <c r="O77" s="30">
        <f t="shared" si="7"/>
        <v>60.3</v>
      </c>
      <c r="P77" s="25">
        <v>0</v>
      </c>
      <c r="Q77" s="49">
        <v>38.142857142857146</v>
      </c>
      <c r="R77" s="30">
        <v>1</v>
      </c>
      <c r="S77" s="32">
        <v>3070</v>
      </c>
      <c r="T77" s="30">
        <v>8487</v>
      </c>
      <c r="U77" s="34">
        <v>85.05</v>
      </c>
      <c r="V77" s="34">
        <f t="shared" si="8"/>
        <v>99.788359788359799</v>
      </c>
      <c r="W77"/>
    </row>
    <row r="78" spans="1:23" x14ac:dyDescent="0.2">
      <c r="A78" t="s">
        <v>36</v>
      </c>
      <c r="B78" s="28">
        <v>679260</v>
      </c>
      <c r="C78" s="50">
        <v>37</v>
      </c>
      <c r="D78" s="50">
        <v>50</v>
      </c>
      <c r="E78" s="24">
        <v>1.66</v>
      </c>
      <c r="F78" s="24">
        <f>(D78/(E78*E78))</f>
        <v>18.144868631151112</v>
      </c>
      <c r="G78" s="25">
        <v>0.78</v>
      </c>
      <c r="H78" s="25">
        <v>1.67</v>
      </c>
      <c r="I78" s="25">
        <v>59.6</v>
      </c>
      <c r="J78" s="30">
        <v>0.75</v>
      </c>
      <c r="K78" s="30">
        <v>1.59</v>
      </c>
      <c r="L78" s="30">
        <v>61.4</v>
      </c>
      <c r="M78" s="30">
        <f t="shared" si="7"/>
        <v>0.76500000000000001</v>
      </c>
      <c r="N78" s="30">
        <f t="shared" si="7"/>
        <v>1.63</v>
      </c>
      <c r="O78" s="30">
        <f t="shared" si="7"/>
        <v>60.5</v>
      </c>
      <c r="P78" s="25">
        <v>1</v>
      </c>
      <c r="Q78" s="49">
        <v>24.857142857142858</v>
      </c>
      <c r="R78" s="30">
        <v>1</v>
      </c>
      <c r="S78" s="32">
        <v>220</v>
      </c>
      <c r="T78" s="30">
        <v>7381</v>
      </c>
      <c r="U78" s="34">
        <v>10.050000000000001</v>
      </c>
      <c r="V78" s="34">
        <f t="shared" si="8"/>
        <v>734.42786069651731</v>
      </c>
      <c r="W78"/>
    </row>
    <row r="79" spans="1:23" x14ac:dyDescent="0.2">
      <c r="C79" s="51"/>
      <c r="D79" s="51"/>
      <c r="E79" s="51"/>
      <c r="F79" s="51"/>
      <c r="G79" s="51"/>
      <c r="H79" s="51"/>
      <c r="M79" s="14">
        <f>AVERAGE(M67:M78)</f>
        <v>0.72458333333333336</v>
      </c>
      <c r="N79" s="14">
        <f>AVERAGE(N67:N78)</f>
        <v>1.3958333333333333</v>
      </c>
      <c r="T79">
        <f>AVERAGE(T67:T78)</f>
        <v>8872.0833333333339</v>
      </c>
      <c r="U79" s="46">
        <f>AVERAGE(U67:U78)</f>
        <v>120.59499999999998</v>
      </c>
      <c r="V79" s="46">
        <f>AVERAGE(V67:V78)</f>
        <v>230.74547937275577</v>
      </c>
      <c r="W79"/>
    </row>
    <row r="80" spans="1:23" x14ac:dyDescent="0.2">
      <c r="A80" t="s">
        <v>37</v>
      </c>
      <c r="B80" s="12" t="s">
        <v>31</v>
      </c>
      <c r="C80" s="17">
        <v>25</v>
      </c>
      <c r="D80" s="18">
        <v>105</v>
      </c>
      <c r="E80" s="19">
        <v>1.8</v>
      </c>
      <c r="F80" s="19">
        <f t="shared" ref="F80:F101" si="9">(D80/(E80*E80))</f>
        <v>32.407407407407405</v>
      </c>
      <c r="G80" s="20">
        <v>0.4</v>
      </c>
      <c r="H80" s="20">
        <v>0.56999999999999995</v>
      </c>
      <c r="I80" s="20">
        <v>76.3</v>
      </c>
      <c r="J80" s="12">
        <v>0.49</v>
      </c>
      <c r="K80" s="12">
        <v>0.62</v>
      </c>
      <c r="L80" s="12">
        <v>72.099999999999994</v>
      </c>
      <c r="M80" s="12">
        <f>(G80+J80)/2</f>
        <v>0.44500000000000001</v>
      </c>
      <c r="N80" s="12">
        <f>(H80+K80)/2</f>
        <v>0.59499999999999997</v>
      </c>
      <c r="O80" s="12">
        <f>(I80+L80)/2</f>
        <v>74.199999999999989</v>
      </c>
      <c r="P80" s="20">
        <v>0</v>
      </c>
      <c r="Q80" s="59">
        <v>39</v>
      </c>
      <c r="R80" s="21">
        <v>1</v>
      </c>
      <c r="S80" s="18">
        <v>4040</v>
      </c>
      <c r="T80" s="28">
        <v>7126</v>
      </c>
      <c r="U80" s="34">
        <v>177</v>
      </c>
      <c r="V80" s="24">
        <f t="shared" ref="V80:V90" si="10">T80/U80</f>
        <v>40.259887005649716</v>
      </c>
      <c r="W80"/>
    </row>
    <row r="81" spans="1:23" x14ac:dyDescent="0.2">
      <c r="A81" t="s">
        <v>37</v>
      </c>
      <c r="B81" s="28">
        <v>598899</v>
      </c>
      <c r="C81" s="17">
        <v>29</v>
      </c>
      <c r="D81" s="50">
        <v>76</v>
      </c>
      <c r="E81" s="24">
        <v>1.65</v>
      </c>
      <c r="F81" s="24">
        <f t="shared" si="9"/>
        <v>27.915518824609737</v>
      </c>
      <c r="G81" s="25">
        <v>0.42</v>
      </c>
      <c r="H81" s="25">
        <v>0.52</v>
      </c>
      <c r="I81" s="25">
        <v>55.6</v>
      </c>
      <c r="J81" s="30">
        <v>0.51</v>
      </c>
      <c r="K81" s="30">
        <v>0.65</v>
      </c>
      <c r="L81" s="30">
        <v>56.4</v>
      </c>
      <c r="M81" s="12">
        <f t="shared" ref="M81:O83" si="11">(G81+J81)/2</f>
        <v>0.46499999999999997</v>
      </c>
      <c r="N81" s="12">
        <f t="shared" si="11"/>
        <v>0.58499999999999996</v>
      </c>
      <c r="O81" s="12">
        <f t="shared" si="11"/>
        <v>56</v>
      </c>
      <c r="P81" s="25">
        <v>0</v>
      </c>
      <c r="Q81" s="59">
        <v>40.428571428571431</v>
      </c>
      <c r="R81" s="30">
        <v>1</v>
      </c>
      <c r="S81" s="32">
        <v>3800</v>
      </c>
      <c r="T81" s="30">
        <v>9404</v>
      </c>
      <c r="U81" s="30">
        <v>142.30000000000001</v>
      </c>
      <c r="V81" s="34">
        <f t="shared" si="10"/>
        <v>66.085734364019672</v>
      </c>
      <c r="W81"/>
    </row>
    <row r="82" spans="1:23" x14ac:dyDescent="0.2">
      <c r="A82" t="s">
        <v>37</v>
      </c>
      <c r="B82" s="28">
        <v>706612</v>
      </c>
      <c r="C82" s="17">
        <v>35</v>
      </c>
      <c r="D82" s="50">
        <v>56</v>
      </c>
      <c r="E82" s="24">
        <v>1.65</v>
      </c>
      <c r="F82" s="24">
        <f t="shared" si="9"/>
        <v>20.569329660238754</v>
      </c>
      <c r="G82" s="25">
        <v>0.4</v>
      </c>
      <c r="H82" s="25">
        <v>0.54</v>
      </c>
      <c r="I82" s="25">
        <v>62.5</v>
      </c>
      <c r="J82" s="30">
        <v>0.51</v>
      </c>
      <c r="K82" s="30">
        <v>0.62</v>
      </c>
      <c r="L82" s="30">
        <v>59.4</v>
      </c>
      <c r="M82" s="12">
        <f t="shared" si="11"/>
        <v>0.45500000000000002</v>
      </c>
      <c r="N82" s="12">
        <f t="shared" si="11"/>
        <v>0.58000000000000007</v>
      </c>
      <c r="O82" s="12">
        <f t="shared" si="11"/>
        <v>60.95</v>
      </c>
      <c r="P82" s="25">
        <v>0</v>
      </c>
      <c r="Q82" s="59">
        <v>31.142857142857142</v>
      </c>
      <c r="R82" s="30">
        <v>1</v>
      </c>
      <c r="S82" s="32">
        <v>1690</v>
      </c>
      <c r="T82" s="30">
        <v>2880</v>
      </c>
      <c r="U82" s="30">
        <v>1308</v>
      </c>
      <c r="V82" s="34">
        <f t="shared" si="10"/>
        <v>2.2018348623853212</v>
      </c>
      <c r="W82"/>
    </row>
    <row r="83" spans="1:23" x14ac:dyDescent="0.2">
      <c r="A83" t="s">
        <v>37</v>
      </c>
      <c r="B83" s="28">
        <v>785241</v>
      </c>
      <c r="C83" s="17">
        <v>33</v>
      </c>
      <c r="D83" s="50">
        <v>67</v>
      </c>
      <c r="E83" s="24">
        <v>1.6</v>
      </c>
      <c r="F83" s="24">
        <f t="shared" si="9"/>
        <v>26.171874999999996</v>
      </c>
      <c r="G83" s="25">
        <v>0.78</v>
      </c>
      <c r="H83" s="25">
        <v>1.21</v>
      </c>
      <c r="I83" s="25">
        <v>63.7</v>
      </c>
      <c r="J83" s="30">
        <v>0.72</v>
      </c>
      <c r="K83" s="30">
        <v>1.1200000000000001</v>
      </c>
      <c r="L83" s="30">
        <v>59.8</v>
      </c>
      <c r="M83" s="12">
        <f t="shared" si="11"/>
        <v>0.75</v>
      </c>
      <c r="N83" s="12">
        <f t="shared" si="11"/>
        <v>1.165</v>
      </c>
      <c r="O83" s="12">
        <f t="shared" si="11"/>
        <v>61.75</v>
      </c>
      <c r="P83" s="25">
        <v>1</v>
      </c>
      <c r="Q83" s="59">
        <v>35.571428571428569</v>
      </c>
      <c r="R83" s="30">
        <v>2</v>
      </c>
      <c r="S83" s="32">
        <v>3170</v>
      </c>
      <c r="T83" s="30">
        <v>2972</v>
      </c>
      <c r="U83" s="30">
        <v>509.3</v>
      </c>
      <c r="V83" s="34">
        <f t="shared" si="10"/>
        <v>5.8354604358924016</v>
      </c>
      <c r="W83"/>
    </row>
    <row r="84" spans="1:23" x14ac:dyDescent="0.2">
      <c r="A84" t="s">
        <v>37</v>
      </c>
      <c r="B84" s="28">
        <v>793114</v>
      </c>
      <c r="C84" s="17">
        <v>36</v>
      </c>
      <c r="D84" s="50">
        <v>61</v>
      </c>
      <c r="E84" s="24">
        <v>1.64</v>
      </c>
      <c r="F84" s="24">
        <f t="shared" si="9"/>
        <v>22.679952409280194</v>
      </c>
      <c r="G84" s="25">
        <v>0.79</v>
      </c>
      <c r="H84" s="25">
        <v>1.19</v>
      </c>
      <c r="I84" s="25">
        <v>64.3</v>
      </c>
      <c r="J84" s="30">
        <v>0.79</v>
      </c>
      <c r="K84" s="30">
        <v>1.21</v>
      </c>
      <c r="L84" s="30">
        <v>59.4</v>
      </c>
      <c r="M84" s="30">
        <f>(G84+J84)/2</f>
        <v>0.79</v>
      </c>
      <c r="N84" s="30">
        <f>(H84+K84)/2</f>
        <v>1.2</v>
      </c>
      <c r="O84" s="30">
        <f>(I84+L84)/2</f>
        <v>61.849999999999994</v>
      </c>
      <c r="P84" s="25">
        <v>1</v>
      </c>
      <c r="Q84" s="59">
        <v>37.142857142857146</v>
      </c>
      <c r="R84" s="30">
        <v>2</v>
      </c>
      <c r="S84" s="32">
        <v>2460</v>
      </c>
      <c r="T84" s="30">
        <v>15344</v>
      </c>
      <c r="U84" s="30">
        <v>74.069999999999993</v>
      </c>
      <c r="V84" s="34">
        <f t="shared" si="10"/>
        <v>207.15539354664509</v>
      </c>
      <c r="W84"/>
    </row>
    <row r="85" spans="1:23" x14ac:dyDescent="0.2">
      <c r="A85" t="s">
        <v>37</v>
      </c>
      <c r="B85" s="28">
        <v>802852</v>
      </c>
      <c r="C85" s="17">
        <v>31</v>
      </c>
      <c r="D85" s="50">
        <v>93</v>
      </c>
      <c r="E85" s="24">
        <v>1.68</v>
      </c>
      <c r="F85" s="24">
        <f t="shared" si="9"/>
        <v>32.950680272108848</v>
      </c>
      <c r="G85" s="25">
        <v>0.41</v>
      </c>
      <c r="H85" s="25">
        <v>0.49</v>
      </c>
      <c r="I85" s="25">
        <v>57.4</v>
      </c>
      <c r="J85" s="30">
        <v>0.49</v>
      </c>
      <c r="K85" s="30">
        <v>0.64</v>
      </c>
      <c r="L85" s="30">
        <v>61.4</v>
      </c>
      <c r="M85" s="30">
        <f t="shared" ref="M85:O98" si="12">(G85+J85)/2</f>
        <v>0.44999999999999996</v>
      </c>
      <c r="N85" s="30">
        <f t="shared" si="12"/>
        <v>0.56499999999999995</v>
      </c>
      <c r="O85" s="30">
        <f t="shared" si="12"/>
        <v>59.4</v>
      </c>
      <c r="P85" s="25">
        <v>0</v>
      </c>
      <c r="Q85" s="59">
        <v>36.571428571428569</v>
      </c>
      <c r="R85" s="30">
        <v>1</v>
      </c>
      <c r="S85" s="32">
        <v>3040</v>
      </c>
      <c r="T85" s="30">
        <v>2524</v>
      </c>
      <c r="U85" s="30">
        <v>446.4</v>
      </c>
      <c r="V85" s="34">
        <f t="shared" si="10"/>
        <v>5.6541218637992836</v>
      </c>
      <c r="W85"/>
    </row>
    <row r="86" spans="1:23" x14ac:dyDescent="0.2">
      <c r="A86" t="s">
        <v>37</v>
      </c>
      <c r="B86" s="28">
        <v>856623</v>
      </c>
      <c r="C86" s="17">
        <v>44</v>
      </c>
      <c r="D86" s="50">
        <v>76</v>
      </c>
      <c r="E86" s="24">
        <v>1.7</v>
      </c>
      <c r="F86" s="24">
        <f t="shared" si="9"/>
        <v>26.297577854671282</v>
      </c>
      <c r="G86" s="25">
        <v>0.79</v>
      </c>
      <c r="H86" s="25">
        <v>2.11</v>
      </c>
      <c r="I86" s="25">
        <v>68.400000000000006</v>
      </c>
      <c r="J86" s="30">
        <v>0.78</v>
      </c>
      <c r="K86" s="30">
        <v>1.99</v>
      </c>
      <c r="L86" s="30">
        <v>59.4</v>
      </c>
      <c r="M86" s="30">
        <f t="shared" si="12"/>
        <v>0.78500000000000003</v>
      </c>
      <c r="N86" s="30">
        <f t="shared" si="12"/>
        <v>2.0499999999999998</v>
      </c>
      <c r="O86" s="30">
        <f t="shared" si="12"/>
        <v>63.900000000000006</v>
      </c>
      <c r="P86" s="25">
        <v>0</v>
      </c>
      <c r="Q86" s="59">
        <v>22</v>
      </c>
      <c r="R86" s="30">
        <v>6</v>
      </c>
      <c r="S86" s="32">
        <v>37</v>
      </c>
      <c r="T86" s="30">
        <v>26013</v>
      </c>
      <c r="U86" s="30">
        <v>56.61</v>
      </c>
      <c r="V86" s="34">
        <f t="shared" si="10"/>
        <v>459.51245363010071</v>
      </c>
      <c r="W86"/>
    </row>
    <row r="87" spans="1:23" x14ac:dyDescent="0.2">
      <c r="A87" t="s">
        <v>37</v>
      </c>
      <c r="B87" s="28">
        <v>898318</v>
      </c>
      <c r="C87" s="17">
        <v>24</v>
      </c>
      <c r="D87" s="50">
        <v>65</v>
      </c>
      <c r="E87" s="24">
        <v>1.69</v>
      </c>
      <c r="F87" s="24">
        <f t="shared" si="9"/>
        <v>22.758306781975424</v>
      </c>
      <c r="G87" s="25">
        <v>0.45</v>
      </c>
      <c r="H87" s="25">
        <v>0.49</v>
      </c>
      <c r="I87" s="25">
        <v>56.6</v>
      </c>
      <c r="J87" s="30">
        <v>0.44</v>
      </c>
      <c r="K87" s="30">
        <v>0.65</v>
      </c>
      <c r="L87" s="30">
        <v>54.8</v>
      </c>
      <c r="M87" s="30">
        <f t="shared" si="12"/>
        <v>0.44500000000000001</v>
      </c>
      <c r="N87" s="30">
        <f t="shared" si="12"/>
        <v>0.57000000000000006</v>
      </c>
      <c r="O87" s="30">
        <f t="shared" si="12"/>
        <v>55.7</v>
      </c>
      <c r="P87" s="25">
        <v>0</v>
      </c>
      <c r="Q87" s="59">
        <v>32</v>
      </c>
      <c r="R87" s="30">
        <v>1</v>
      </c>
      <c r="S87" s="32">
        <v>1610</v>
      </c>
      <c r="T87" s="30">
        <v>73734</v>
      </c>
      <c r="U87" s="30">
        <v>53.13</v>
      </c>
      <c r="V87" s="34">
        <f t="shared" si="10"/>
        <v>1387.803500846979</v>
      </c>
      <c r="W87"/>
    </row>
    <row r="88" spans="1:23" x14ac:dyDescent="0.2">
      <c r="A88" t="s">
        <v>37</v>
      </c>
      <c r="B88" s="28">
        <v>910813</v>
      </c>
      <c r="C88" s="17">
        <v>41</v>
      </c>
      <c r="D88" s="50">
        <v>59</v>
      </c>
      <c r="E88" s="24">
        <v>1.64</v>
      </c>
      <c r="F88" s="24">
        <f t="shared" si="9"/>
        <v>21.936347412254616</v>
      </c>
      <c r="G88" s="25">
        <v>0.69</v>
      </c>
      <c r="H88" s="25">
        <v>1.24</v>
      </c>
      <c r="I88" s="25">
        <v>56.8</v>
      </c>
      <c r="J88" s="30">
        <v>0.59</v>
      </c>
      <c r="K88" s="30">
        <v>0.72</v>
      </c>
      <c r="L88" s="30">
        <v>55.9</v>
      </c>
      <c r="M88" s="30">
        <f t="shared" si="12"/>
        <v>0.6399999999999999</v>
      </c>
      <c r="N88" s="30">
        <f t="shared" si="12"/>
        <v>0.98</v>
      </c>
      <c r="O88" s="30">
        <f t="shared" si="12"/>
        <v>56.349999999999994</v>
      </c>
      <c r="P88" s="25">
        <v>2</v>
      </c>
      <c r="Q88" s="59">
        <v>34.571428571428569</v>
      </c>
      <c r="R88" s="30">
        <v>2</v>
      </c>
      <c r="S88" s="32">
        <v>2650</v>
      </c>
      <c r="T88" s="30">
        <v>3427</v>
      </c>
      <c r="U88" s="30">
        <v>750.2</v>
      </c>
      <c r="V88" s="34">
        <f t="shared" si="10"/>
        <v>4.5681151692881894</v>
      </c>
      <c r="W88"/>
    </row>
    <row r="89" spans="1:23" x14ac:dyDescent="0.2">
      <c r="A89" t="s">
        <v>37</v>
      </c>
      <c r="B89" s="28">
        <v>910814</v>
      </c>
      <c r="C89" s="17">
        <v>42</v>
      </c>
      <c r="D89" s="50">
        <v>81</v>
      </c>
      <c r="E89" s="24">
        <v>1.66</v>
      </c>
      <c r="F89" s="24">
        <f t="shared" si="9"/>
        <v>29.3946871824648</v>
      </c>
      <c r="G89" s="25">
        <v>0.69</v>
      </c>
      <c r="H89" s="25">
        <v>1.34</v>
      </c>
      <c r="I89" s="25">
        <v>62.4</v>
      </c>
      <c r="J89" s="30">
        <v>0.73</v>
      </c>
      <c r="K89" s="30">
        <v>1.57</v>
      </c>
      <c r="L89" s="30">
        <v>68.400000000000006</v>
      </c>
      <c r="M89" s="30">
        <f t="shared" si="12"/>
        <v>0.71</v>
      </c>
      <c r="N89" s="30">
        <f t="shared" si="12"/>
        <v>1.4550000000000001</v>
      </c>
      <c r="O89" s="30">
        <f t="shared" si="12"/>
        <v>65.400000000000006</v>
      </c>
      <c r="P89" s="25">
        <v>1</v>
      </c>
      <c r="Q89" s="59">
        <v>33.714285714285715</v>
      </c>
      <c r="R89" s="30">
        <v>1</v>
      </c>
      <c r="S89" s="32">
        <v>2100</v>
      </c>
      <c r="T89" s="30">
        <v>22866</v>
      </c>
      <c r="U89" s="30">
        <v>170.6</v>
      </c>
      <c r="V89" s="34">
        <f t="shared" si="10"/>
        <v>134.03282532239157</v>
      </c>
      <c r="W89"/>
    </row>
    <row r="90" spans="1:23" x14ac:dyDescent="0.2">
      <c r="A90" t="s">
        <v>37</v>
      </c>
      <c r="B90" s="28">
        <v>633330</v>
      </c>
      <c r="C90" s="17">
        <v>38</v>
      </c>
      <c r="D90" s="50">
        <v>78</v>
      </c>
      <c r="E90" s="24">
        <v>1.61</v>
      </c>
      <c r="F90" s="24">
        <f t="shared" si="9"/>
        <v>30.091431657729252</v>
      </c>
      <c r="G90" s="25">
        <v>0.7</v>
      </c>
      <c r="H90" s="25">
        <v>1.55</v>
      </c>
      <c r="I90" s="25">
        <v>64.2</v>
      </c>
      <c r="J90" s="30">
        <v>0.79</v>
      </c>
      <c r="K90" s="30">
        <v>1.76</v>
      </c>
      <c r="L90" s="30">
        <v>75.8</v>
      </c>
      <c r="M90" s="30">
        <f t="shared" si="12"/>
        <v>0.745</v>
      </c>
      <c r="N90" s="30">
        <f t="shared" si="12"/>
        <v>1.655</v>
      </c>
      <c r="O90" s="30">
        <f t="shared" si="12"/>
        <v>70</v>
      </c>
      <c r="P90" s="25">
        <v>1</v>
      </c>
      <c r="Q90" s="59">
        <v>31.285714285714285</v>
      </c>
      <c r="R90" s="30">
        <v>3</v>
      </c>
      <c r="S90" s="32">
        <v>1020</v>
      </c>
      <c r="T90" s="30">
        <v>16034</v>
      </c>
      <c r="U90" s="30">
        <v>22.56</v>
      </c>
      <c r="V90" s="34">
        <f t="shared" si="10"/>
        <v>710.72695035460993</v>
      </c>
      <c r="W90"/>
    </row>
    <row r="91" spans="1:23" x14ac:dyDescent="0.2">
      <c r="A91" t="s">
        <v>37</v>
      </c>
      <c r="B91" s="28">
        <v>635050</v>
      </c>
      <c r="C91" s="17">
        <v>31</v>
      </c>
      <c r="D91" s="50">
        <v>58</v>
      </c>
      <c r="E91" s="24">
        <v>1.68</v>
      </c>
      <c r="F91" s="24">
        <f t="shared" si="9"/>
        <v>20.549886621315196</v>
      </c>
      <c r="G91" s="25">
        <v>0.57999999999999996</v>
      </c>
      <c r="H91" s="25">
        <v>0.56000000000000005</v>
      </c>
      <c r="I91" s="25">
        <v>55.8</v>
      </c>
      <c r="J91" s="30">
        <v>0.61</v>
      </c>
      <c r="K91" s="30">
        <v>0.62</v>
      </c>
      <c r="L91" s="30">
        <v>53.6</v>
      </c>
      <c r="M91" s="30">
        <f t="shared" si="12"/>
        <v>0.59499999999999997</v>
      </c>
      <c r="N91" s="30">
        <f t="shared" si="12"/>
        <v>0.59000000000000008</v>
      </c>
      <c r="O91" s="30">
        <f t="shared" si="12"/>
        <v>54.7</v>
      </c>
      <c r="P91" s="25">
        <v>0</v>
      </c>
      <c r="Q91" s="59">
        <v>38.857142857142854</v>
      </c>
      <c r="R91" s="30">
        <v>1</v>
      </c>
      <c r="S91" s="32">
        <v>4000</v>
      </c>
      <c r="T91" s="30">
        <v>6441</v>
      </c>
      <c r="U91" s="30">
        <v>155.19999999999999</v>
      </c>
      <c r="V91" s="34">
        <f t="shared" ref="V91:V99" si="13">T91/U91</f>
        <v>41.501288659793815</v>
      </c>
      <c r="W91"/>
    </row>
    <row r="92" spans="1:23" x14ac:dyDescent="0.2">
      <c r="A92" t="s">
        <v>37</v>
      </c>
      <c r="B92" s="28">
        <v>645819</v>
      </c>
      <c r="C92" s="17">
        <v>35</v>
      </c>
      <c r="D92" s="50">
        <v>69</v>
      </c>
      <c r="E92" s="24">
        <v>1.7</v>
      </c>
      <c r="F92" s="24">
        <f t="shared" si="9"/>
        <v>23.87543252595156</v>
      </c>
      <c r="G92" s="25">
        <v>0.41</v>
      </c>
      <c r="H92" s="25">
        <v>0.45</v>
      </c>
      <c r="I92" s="25">
        <v>68.7</v>
      </c>
      <c r="J92" s="30">
        <v>0.47</v>
      </c>
      <c r="K92" s="30">
        <v>0.65</v>
      </c>
      <c r="L92" s="30">
        <v>61.9</v>
      </c>
      <c r="M92" s="30">
        <f t="shared" si="12"/>
        <v>0.43999999999999995</v>
      </c>
      <c r="N92" s="30">
        <f t="shared" si="12"/>
        <v>0.55000000000000004</v>
      </c>
      <c r="O92" s="30">
        <f t="shared" si="12"/>
        <v>65.3</v>
      </c>
      <c r="P92" s="25">
        <v>0</v>
      </c>
      <c r="Q92" s="59">
        <v>32.428571428571431</v>
      </c>
      <c r="R92" s="30">
        <v>1</v>
      </c>
      <c r="S92" s="32">
        <v>1700</v>
      </c>
      <c r="T92" s="30">
        <v>74283</v>
      </c>
      <c r="U92" s="30">
        <v>105.9</v>
      </c>
      <c r="V92" s="34">
        <f t="shared" si="13"/>
        <v>701.44475920679884</v>
      </c>
      <c r="W92"/>
    </row>
    <row r="93" spans="1:23" x14ac:dyDescent="0.2">
      <c r="A93" t="s">
        <v>37</v>
      </c>
      <c r="B93" s="28">
        <v>677135</v>
      </c>
      <c r="C93" s="17">
        <v>24</v>
      </c>
      <c r="D93" s="50">
        <v>63</v>
      </c>
      <c r="E93" s="24">
        <v>1.55</v>
      </c>
      <c r="F93" s="24">
        <f t="shared" si="9"/>
        <v>26.22268470343392</v>
      </c>
      <c r="G93" s="25">
        <v>0.66</v>
      </c>
      <c r="H93" s="25">
        <v>1.23</v>
      </c>
      <c r="I93" s="25">
        <v>56.7</v>
      </c>
      <c r="J93" s="30">
        <v>0.61</v>
      </c>
      <c r="K93" s="30">
        <v>1.29</v>
      </c>
      <c r="L93" s="30">
        <v>59.4</v>
      </c>
      <c r="M93" s="30">
        <f t="shared" si="12"/>
        <v>0.63500000000000001</v>
      </c>
      <c r="N93" s="30">
        <f t="shared" si="12"/>
        <v>1.26</v>
      </c>
      <c r="O93" s="30">
        <f t="shared" si="12"/>
        <v>58.05</v>
      </c>
      <c r="P93" s="25">
        <v>0</v>
      </c>
      <c r="Q93" s="59">
        <v>37.285714285714285</v>
      </c>
      <c r="R93" s="30">
        <v>1</v>
      </c>
      <c r="S93" s="32">
        <v>3030</v>
      </c>
      <c r="T93" s="30">
        <v>15693</v>
      </c>
      <c r="U93" s="30">
        <v>29.08</v>
      </c>
      <c r="V93" s="34">
        <f t="shared" si="13"/>
        <v>539.64924346629994</v>
      </c>
      <c r="W93"/>
    </row>
    <row r="94" spans="1:23" x14ac:dyDescent="0.2">
      <c r="A94" t="s">
        <v>37</v>
      </c>
      <c r="B94" s="28">
        <v>667165</v>
      </c>
      <c r="C94" s="17">
        <v>29</v>
      </c>
      <c r="D94" s="50">
        <v>67</v>
      </c>
      <c r="E94" s="24">
        <v>1.65</v>
      </c>
      <c r="F94" s="24">
        <f t="shared" si="9"/>
        <v>24.609733700642796</v>
      </c>
      <c r="G94" s="25">
        <v>0.78</v>
      </c>
      <c r="H94" s="25">
        <v>1.49</v>
      </c>
      <c r="I94" s="25">
        <v>55.9</v>
      </c>
      <c r="J94" s="30">
        <v>0.81</v>
      </c>
      <c r="K94" s="30">
        <v>1.59</v>
      </c>
      <c r="L94" s="30">
        <v>59.1</v>
      </c>
      <c r="M94" s="30">
        <f t="shared" si="12"/>
        <v>0.79500000000000004</v>
      </c>
      <c r="N94" s="30">
        <f t="shared" si="12"/>
        <v>1.54</v>
      </c>
      <c r="O94" s="30">
        <f t="shared" si="12"/>
        <v>57.5</v>
      </c>
      <c r="P94" s="25">
        <v>1</v>
      </c>
      <c r="Q94" s="59">
        <v>27.857142857142858</v>
      </c>
      <c r="R94" s="30">
        <v>1</v>
      </c>
      <c r="S94" s="32">
        <v>850</v>
      </c>
      <c r="T94" s="30">
        <v>17055</v>
      </c>
      <c r="U94" s="30">
        <v>45.38</v>
      </c>
      <c r="V94" s="34">
        <f t="shared" si="13"/>
        <v>375.82635522256498</v>
      </c>
      <c r="W94"/>
    </row>
    <row r="95" spans="1:23" x14ac:dyDescent="0.2">
      <c r="A95" t="s">
        <v>37</v>
      </c>
      <c r="B95" s="28">
        <v>688436</v>
      </c>
      <c r="C95" s="17">
        <v>30</v>
      </c>
      <c r="D95" s="50">
        <v>88</v>
      </c>
      <c r="E95" s="24">
        <v>1.7</v>
      </c>
      <c r="F95" s="24">
        <f t="shared" si="9"/>
        <v>30.449826989619382</v>
      </c>
      <c r="G95" s="25">
        <v>0.66</v>
      </c>
      <c r="H95" s="25">
        <v>0.74</v>
      </c>
      <c r="I95" s="25">
        <v>62.3</v>
      </c>
      <c r="J95" s="30">
        <v>0.68</v>
      </c>
      <c r="K95" s="30">
        <v>0.79</v>
      </c>
      <c r="L95" s="30">
        <v>58.4</v>
      </c>
      <c r="M95" s="30">
        <f t="shared" si="12"/>
        <v>0.67</v>
      </c>
      <c r="N95" s="30">
        <f t="shared" si="12"/>
        <v>0.76500000000000001</v>
      </c>
      <c r="O95" s="30">
        <f t="shared" si="12"/>
        <v>60.349999999999994</v>
      </c>
      <c r="P95" s="25">
        <v>0</v>
      </c>
      <c r="Q95" s="59">
        <v>38.428571428571431</v>
      </c>
      <c r="R95" s="30">
        <v>1</v>
      </c>
      <c r="S95" s="32">
        <v>3300</v>
      </c>
      <c r="T95" s="30">
        <v>22701</v>
      </c>
      <c r="U95" s="30">
        <v>152.69999999999999</v>
      </c>
      <c r="V95" s="34">
        <f t="shared" si="13"/>
        <v>148.66404715127703</v>
      </c>
      <c r="W95"/>
    </row>
    <row r="96" spans="1:23" x14ac:dyDescent="0.2">
      <c r="A96" t="s">
        <v>37</v>
      </c>
      <c r="B96" s="28">
        <v>766621</v>
      </c>
      <c r="C96" s="17">
        <v>24</v>
      </c>
      <c r="D96" s="50">
        <v>78</v>
      </c>
      <c r="E96" s="24">
        <v>1.65</v>
      </c>
      <c r="F96" s="24">
        <f t="shared" si="9"/>
        <v>28.650137741046834</v>
      </c>
      <c r="G96" s="25">
        <v>0.67</v>
      </c>
      <c r="H96" s="25">
        <v>0.72</v>
      </c>
      <c r="I96" s="25">
        <v>61.5</v>
      </c>
      <c r="J96" s="30">
        <v>0.68</v>
      </c>
      <c r="K96" s="30">
        <v>0.86</v>
      </c>
      <c r="L96" s="30">
        <v>59.8</v>
      </c>
      <c r="M96" s="30">
        <f t="shared" si="12"/>
        <v>0.67500000000000004</v>
      </c>
      <c r="N96" s="30">
        <f t="shared" si="12"/>
        <v>0.79</v>
      </c>
      <c r="O96" s="30">
        <f t="shared" si="12"/>
        <v>60.65</v>
      </c>
      <c r="P96" s="25">
        <v>0</v>
      </c>
      <c r="Q96" s="59">
        <v>38.714285714285701</v>
      </c>
      <c r="R96" s="30">
        <v>1</v>
      </c>
      <c r="S96" s="32">
        <v>2950</v>
      </c>
      <c r="T96" s="30">
        <v>9602</v>
      </c>
      <c r="U96" s="30">
        <v>68.89</v>
      </c>
      <c r="V96" s="34">
        <f t="shared" si="13"/>
        <v>139.38162287705038</v>
      </c>
      <c r="W96"/>
    </row>
    <row r="97" spans="1:23" x14ac:dyDescent="0.2">
      <c r="A97" t="s">
        <v>37</v>
      </c>
      <c r="B97" s="12" t="s">
        <v>32</v>
      </c>
      <c r="C97" s="17">
        <v>29</v>
      </c>
      <c r="D97" s="18">
        <v>52</v>
      </c>
      <c r="E97" s="19">
        <v>1.63</v>
      </c>
      <c r="F97" s="19">
        <f t="shared" si="9"/>
        <v>19.571681282697881</v>
      </c>
      <c r="G97" s="20">
        <v>0.61</v>
      </c>
      <c r="H97" s="20">
        <v>1.02</v>
      </c>
      <c r="I97" s="20">
        <v>70.400000000000006</v>
      </c>
      <c r="J97" s="21">
        <v>0.55000000000000004</v>
      </c>
      <c r="K97" s="21">
        <v>0.85</v>
      </c>
      <c r="L97" s="21">
        <v>57.7</v>
      </c>
      <c r="M97" s="30">
        <f t="shared" si="12"/>
        <v>0.58000000000000007</v>
      </c>
      <c r="N97" s="30">
        <f t="shared" si="12"/>
        <v>0.93500000000000005</v>
      </c>
      <c r="O97" s="30">
        <f t="shared" si="12"/>
        <v>64.050000000000011</v>
      </c>
      <c r="P97" s="20">
        <v>0</v>
      </c>
      <c r="Q97" s="59">
        <v>35.714285714285701</v>
      </c>
      <c r="R97" s="21">
        <v>1</v>
      </c>
      <c r="S97" s="23">
        <v>2440</v>
      </c>
      <c r="T97" s="28">
        <v>22354</v>
      </c>
      <c r="U97" s="28">
        <v>75.260000000000005</v>
      </c>
      <c r="V97" s="24">
        <f t="shared" si="13"/>
        <v>297.02365134201432</v>
      </c>
      <c r="W97"/>
    </row>
    <row r="98" spans="1:23" x14ac:dyDescent="0.2">
      <c r="A98" t="s">
        <v>37</v>
      </c>
      <c r="B98" s="12" t="s">
        <v>33</v>
      </c>
      <c r="C98" s="17">
        <v>27</v>
      </c>
      <c r="D98" s="18">
        <v>52</v>
      </c>
      <c r="E98" s="19">
        <v>1.66</v>
      </c>
      <c r="F98" s="19">
        <f t="shared" si="9"/>
        <v>18.870663376397157</v>
      </c>
      <c r="G98" s="20">
        <v>0.83</v>
      </c>
      <c r="H98" s="20">
        <v>2.27</v>
      </c>
      <c r="I98" s="20">
        <v>72.5</v>
      </c>
      <c r="J98" s="12">
        <v>0.8</v>
      </c>
      <c r="K98" s="12">
        <v>2.12</v>
      </c>
      <c r="L98" s="12">
        <v>70.3</v>
      </c>
      <c r="M98" s="30">
        <f t="shared" si="12"/>
        <v>0.81499999999999995</v>
      </c>
      <c r="N98" s="30">
        <f t="shared" si="12"/>
        <v>2.1950000000000003</v>
      </c>
      <c r="O98" s="30">
        <f t="shared" si="12"/>
        <v>71.400000000000006</v>
      </c>
      <c r="P98" s="12">
        <v>1</v>
      </c>
      <c r="Q98" s="60">
        <v>22</v>
      </c>
      <c r="R98" s="12">
        <v>1</v>
      </c>
      <c r="S98" s="18">
        <v>427</v>
      </c>
      <c r="T98" s="30">
        <v>12401</v>
      </c>
      <c r="U98" s="30">
        <v>31.95</v>
      </c>
      <c r="V98" s="34">
        <f t="shared" si="13"/>
        <v>388.13771517996872</v>
      </c>
      <c r="W98"/>
    </row>
    <row r="99" spans="1:23" x14ac:dyDescent="0.2">
      <c r="A99" t="s">
        <v>37</v>
      </c>
      <c r="B99" s="12">
        <v>599720</v>
      </c>
      <c r="C99" s="17">
        <v>33</v>
      </c>
      <c r="D99" s="17">
        <v>70</v>
      </c>
      <c r="E99" s="19">
        <v>1.73</v>
      </c>
      <c r="F99" s="19">
        <f t="shared" si="9"/>
        <v>23.388686558187711</v>
      </c>
      <c r="G99" s="20">
        <v>0.62</v>
      </c>
      <c r="H99" s="20">
        <v>0.72</v>
      </c>
      <c r="I99" s="20">
        <v>58.4</v>
      </c>
      <c r="J99" s="12">
        <v>0.59</v>
      </c>
      <c r="K99" s="12">
        <v>0.79</v>
      </c>
      <c r="L99" s="12">
        <v>56.9</v>
      </c>
      <c r="M99" s="30">
        <f>(G99+J99)/2</f>
        <v>0.60499999999999998</v>
      </c>
      <c r="N99" s="30">
        <f>(H99+K99)/2</f>
        <v>0.755</v>
      </c>
      <c r="O99" s="30">
        <f>(I99+L99)/2</f>
        <v>57.65</v>
      </c>
      <c r="P99" s="20">
        <v>0</v>
      </c>
      <c r="Q99" s="59">
        <v>36.857142857142854</v>
      </c>
      <c r="R99" s="12">
        <v>1</v>
      </c>
      <c r="S99" s="18">
        <v>2930</v>
      </c>
      <c r="T99" s="30">
        <v>18015</v>
      </c>
      <c r="U99" s="30">
        <v>96.39</v>
      </c>
      <c r="V99" s="34">
        <f t="shared" si="13"/>
        <v>186.89698101462807</v>
      </c>
      <c r="W99"/>
    </row>
    <row r="100" spans="1:23" x14ac:dyDescent="0.2">
      <c r="A100" t="s">
        <v>37</v>
      </c>
      <c r="B100" s="12">
        <v>771914</v>
      </c>
      <c r="C100" s="17">
        <v>30</v>
      </c>
      <c r="D100" s="18">
        <v>53</v>
      </c>
      <c r="E100" s="19">
        <v>1.57</v>
      </c>
      <c r="F100" s="55">
        <f t="shared" si="9"/>
        <v>21.501886486267189</v>
      </c>
      <c r="G100" s="20">
        <v>0.49</v>
      </c>
      <c r="H100" s="20">
        <v>0.52</v>
      </c>
      <c r="I100" s="20">
        <v>60.4</v>
      </c>
      <c r="J100" s="12">
        <v>0.51</v>
      </c>
      <c r="K100" s="12">
        <v>0.56000000000000005</v>
      </c>
      <c r="L100" s="12">
        <v>58.1</v>
      </c>
      <c r="M100" s="30">
        <f>(G100+J100)/2</f>
        <v>0.5</v>
      </c>
      <c r="N100" s="30">
        <f>(H100+K100)/2</f>
        <v>0.54</v>
      </c>
      <c r="O100" s="12"/>
      <c r="P100" s="20">
        <v>0</v>
      </c>
      <c r="Q100" s="59">
        <v>34.142857142857146</v>
      </c>
      <c r="R100" s="12">
        <v>1</v>
      </c>
      <c r="S100" s="18">
        <v>1570</v>
      </c>
      <c r="T100" s="30">
        <v>10535</v>
      </c>
      <c r="U100" s="30">
        <v>34.97</v>
      </c>
      <c r="V100" s="19">
        <v>301.25822133257077</v>
      </c>
      <c r="W100"/>
    </row>
    <row r="101" spans="1:23" x14ac:dyDescent="0.2">
      <c r="A101" t="s">
        <v>37</v>
      </c>
      <c r="B101" s="12">
        <v>773770</v>
      </c>
      <c r="C101" s="17">
        <v>26</v>
      </c>
      <c r="D101" s="18">
        <v>74</v>
      </c>
      <c r="E101" s="19">
        <v>1.65</v>
      </c>
      <c r="F101" s="55">
        <f t="shared" si="9"/>
        <v>27.180899908172638</v>
      </c>
      <c r="G101" s="20">
        <v>0.69</v>
      </c>
      <c r="H101" s="20">
        <v>0.62</v>
      </c>
      <c r="I101" s="20">
        <v>54.9</v>
      </c>
      <c r="J101" s="12">
        <v>0.73</v>
      </c>
      <c r="K101" s="12">
        <v>0.71</v>
      </c>
      <c r="L101" s="12">
        <v>60.5</v>
      </c>
      <c r="M101" s="30">
        <f>(G101+J101)/2</f>
        <v>0.71</v>
      </c>
      <c r="N101" s="30">
        <f t="shared" ref="N101" si="14">(H101+K101)/2</f>
        <v>0.66500000000000004</v>
      </c>
      <c r="O101" s="12"/>
      <c r="P101" s="20">
        <v>2</v>
      </c>
      <c r="Q101" s="59">
        <v>30.428571428571427</v>
      </c>
      <c r="R101" s="12">
        <v>1</v>
      </c>
      <c r="S101" s="18">
        <v>1180</v>
      </c>
      <c r="T101" s="21">
        <v>12154</v>
      </c>
      <c r="U101" s="21">
        <v>15.84</v>
      </c>
      <c r="V101" s="19">
        <v>767.29797979797979</v>
      </c>
      <c r="W101"/>
    </row>
    <row r="102" spans="1:23" x14ac:dyDescent="0.2">
      <c r="C102" s="51"/>
      <c r="D102" s="51"/>
      <c r="E102" s="51"/>
      <c r="F102" s="51"/>
      <c r="G102" s="51"/>
      <c r="H102" s="51"/>
      <c r="M102" s="14">
        <f>AVERAGE(M85:M101)</f>
        <v>0.6349999999999999</v>
      </c>
      <c r="N102" s="14">
        <f>AVERAGE(N80:N101)</f>
        <v>0.99931818181818166</v>
      </c>
      <c r="T102">
        <f>AVERAGE(T80:T101)</f>
        <v>18343.545454545456</v>
      </c>
      <c r="U102" s="46">
        <f>AVERAGE(U80:U101)</f>
        <v>205.53318181818187</v>
      </c>
      <c r="V102" s="46">
        <f>AVERAGE(V80:V101)</f>
        <v>314.13264284785032</v>
      </c>
      <c r="W102"/>
    </row>
    <row r="103" spans="1:23" x14ac:dyDescent="0.2">
      <c r="C103" s="51"/>
      <c r="D103" s="51"/>
      <c r="E103" s="51"/>
      <c r="F103" s="51"/>
      <c r="G103" s="51"/>
      <c r="H103" s="51"/>
      <c r="W103"/>
    </row>
    <row r="104" spans="1:23" x14ac:dyDescent="0.2">
      <c r="C104" s="51"/>
      <c r="D104" s="51"/>
      <c r="E104" s="51"/>
      <c r="F104" s="51"/>
      <c r="G104" s="51"/>
      <c r="H104" s="51"/>
      <c r="W104"/>
    </row>
    <row r="105" spans="1:23" x14ac:dyDescent="0.2">
      <c r="C105" s="51"/>
      <c r="D105" s="51"/>
      <c r="E105" s="51"/>
      <c r="F105" s="51"/>
      <c r="G105" s="51"/>
      <c r="H105" s="51"/>
      <c r="W105"/>
    </row>
    <row r="106" spans="1:23" x14ac:dyDescent="0.2">
      <c r="C106" s="51"/>
      <c r="D106" s="51"/>
      <c r="E106" s="51"/>
      <c r="F106" s="51"/>
      <c r="G106" s="51"/>
      <c r="H106" s="51"/>
      <c r="W106"/>
    </row>
    <row r="107" spans="1:23" x14ac:dyDescent="0.2">
      <c r="C107" s="51"/>
      <c r="D107" s="51"/>
      <c r="E107" s="51"/>
      <c r="F107" s="51"/>
      <c r="G107" s="51"/>
      <c r="H107" s="51"/>
      <c r="W107"/>
    </row>
    <row r="108" spans="1:23" x14ac:dyDescent="0.2">
      <c r="C108" s="51"/>
      <c r="D108" s="51"/>
      <c r="E108" s="51"/>
      <c r="F108" s="51"/>
      <c r="G108" s="51"/>
      <c r="H108" s="51"/>
      <c r="W108"/>
    </row>
    <row r="109" spans="1:23" x14ac:dyDescent="0.2">
      <c r="C109" s="51"/>
      <c r="D109" s="51"/>
      <c r="E109" s="51"/>
      <c r="F109" s="51"/>
      <c r="G109" s="51"/>
      <c r="H109" s="51"/>
      <c r="W109"/>
    </row>
    <row r="110" spans="1:23" x14ac:dyDescent="0.2">
      <c r="C110" s="51"/>
      <c r="D110" s="51"/>
      <c r="E110" s="51"/>
      <c r="F110" s="51"/>
      <c r="G110" s="51"/>
      <c r="H110" s="51"/>
      <c r="W110"/>
    </row>
    <row r="111" spans="1:23" x14ac:dyDescent="0.2">
      <c r="C111" s="51"/>
      <c r="D111" s="51"/>
      <c r="E111" s="51"/>
      <c r="F111" s="51"/>
      <c r="G111" s="51"/>
      <c r="H111" s="51"/>
      <c r="W111"/>
    </row>
    <row r="112" spans="1:23" x14ac:dyDescent="0.2">
      <c r="C112" s="51"/>
      <c r="D112" s="51"/>
      <c r="E112" s="51"/>
      <c r="F112" s="51"/>
      <c r="G112" s="51"/>
      <c r="H112" s="51"/>
      <c r="W112"/>
    </row>
    <row r="113" spans="3:23" x14ac:dyDescent="0.2">
      <c r="C113" s="51"/>
      <c r="D113" s="51"/>
      <c r="E113" s="51"/>
      <c r="F113" s="51"/>
      <c r="G113" s="51"/>
      <c r="H113" s="51"/>
      <c r="W113"/>
    </row>
    <row r="114" spans="3:23" x14ac:dyDescent="0.2">
      <c r="C114" s="51"/>
      <c r="D114" s="51"/>
      <c r="E114" s="51"/>
      <c r="F114" s="51"/>
      <c r="G114" s="51"/>
      <c r="H114" s="51"/>
      <c r="W114"/>
    </row>
    <row r="115" spans="3:23" x14ac:dyDescent="0.2">
      <c r="C115" s="51"/>
      <c r="D115" s="51"/>
      <c r="E115" s="51"/>
      <c r="F115" s="51"/>
      <c r="G115" s="51"/>
      <c r="H115" s="51"/>
      <c r="W115"/>
    </row>
    <row r="116" spans="3:23" x14ac:dyDescent="0.2">
      <c r="C116" s="51"/>
      <c r="D116" s="51"/>
      <c r="E116" s="51"/>
      <c r="F116" s="51"/>
      <c r="G116" s="51"/>
      <c r="H116" s="51"/>
      <c r="W116"/>
    </row>
    <row r="117" spans="3:23" x14ac:dyDescent="0.2">
      <c r="C117" s="51"/>
      <c r="D117" s="51"/>
      <c r="E117" s="51"/>
      <c r="F117" s="51"/>
      <c r="G117" s="51"/>
      <c r="H117" s="51"/>
      <c r="W117"/>
    </row>
    <row r="118" spans="3:23" x14ac:dyDescent="0.2">
      <c r="C118" s="51"/>
      <c r="D118" s="51"/>
      <c r="E118" s="51"/>
      <c r="F118" s="51"/>
      <c r="G118" s="51"/>
      <c r="H118" s="51"/>
      <c r="W118"/>
    </row>
    <row r="119" spans="3:23" x14ac:dyDescent="0.2">
      <c r="C119" s="51"/>
      <c r="D119" s="51"/>
      <c r="E119" s="51"/>
      <c r="F119" s="51"/>
      <c r="G119" s="51"/>
      <c r="H119" s="51"/>
      <c r="W119"/>
    </row>
    <row r="120" spans="3:23" x14ac:dyDescent="0.2">
      <c r="C120" s="51"/>
      <c r="D120" s="51"/>
      <c r="E120" s="51"/>
      <c r="F120" s="51"/>
      <c r="G120" s="51"/>
      <c r="H120" s="51"/>
      <c r="W120"/>
    </row>
    <row r="121" spans="3:23" x14ac:dyDescent="0.2">
      <c r="C121" s="51"/>
      <c r="D121" s="51"/>
      <c r="E121" s="51"/>
      <c r="F121" s="51"/>
      <c r="G121" s="51"/>
      <c r="H121" s="51"/>
      <c r="W121"/>
    </row>
    <row r="122" spans="3:23" x14ac:dyDescent="0.2">
      <c r="C122" s="51"/>
      <c r="D122" s="51"/>
      <c r="E122" s="51"/>
      <c r="F122" s="51"/>
      <c r="G122" s="51"/>
      <c r="H122" s="51"/>
      <c r="W122"/>
    </row>
    <row r="123" spans="3:23" x14ac:dyDescent="0.2">
      <c r="C123" s="51"/>
      <c r="D123" s="51"/>
      <c r="E123" s="51"/>
      <c r="F123" s="51"/>
      <c r="G123" s="51"/>
      <c r="H123" s="51"/>
      <c r="W123"/>
    </row>
    <row r="124" spans="3:23" x14ac:dyDescent="0.2">
      <c r="C124" s="51"/>
      <c r="D124" s="51"/>
      <c r="E124" s="51"/>
      <c r="F124" s="51"/>
      <c r="G124" s="51"/>
      <c r="H124" s="51"/>
      <c r="W124"/>
    </row>
    <row r="125" spans="3:23" x14ac:dyDescent="0.2">
      <c r="C125" s="51"/>
      <c r="D125" s="51"/>
      <c r="E125" s="51"/>
      <c r="F125" s="51"/>
      <c r="G125" s="51"/>
      <c r="H125" s="51"/>
      <c r="W125"/>
    </row>
    <row r="126" spans="3:23" x14ac:dyDescent="0.2">
      <c r="C126" s="51"/>
      <c r="D126" s="51"/>
      <c r="E126" s="51"/>
      <c r="F126" s="51"/>
      <c r="G126" s="51"/>
      <c r="H126" s="51"/>
      <c r="W126"/>
    </row>
    <row r="127" spans="3:23" x14ac:dyDescent="0.2">
      <c r="C127" s="51"/>
      <c r="D127" s="51"/>
      <c r="E127" s="51"/>
      <c r="F127" s="51"/>
      <c r="G127" s="51"/>
      <c r="H127" s="51"/>
      <c r="W127"/>
    </row>
    <row r="128" spans="3:23" x14ac:dyDescent="0.2">
      <c r="C128" s="51"/>
      <c r="D128" s="51"/>
      <c r="E128" s="51"/>
      <c r="F128" s="51"/>
      <c r="G128" s="51"/>
      <c r="H128" s="51"/>
      <c r="W128"/>
    </row>
    <row r="129" spans="3:23" x14ac:dyDescent="0.2">
      <c r="C129" s="51"/>
      <c r="D129" s="51"/>
      <c r="E129" s="51"/>
      <c r="F129" s="51"/>
      <c r="G129" s="51"/>
      <c r="H129" s="51"/>
      <c r="W129"/>
    </row>
    <row r="130" spans="3:23" x14ac:dyDescent="0.2">
      <c r="C130" s="51"/>
      <c r="D130" s="51"/>
      <c r="E130" s="51"/>
      <c r="F130" s="51"/>
      <c r="G130" s="51"/>
      <c r="H130" s="51"/>
      <c r="W130"/>
    </row>
    <row r="131" spans="3:23" x14ac:dyDescent="0.2">
      <c r="C131" s="51"/>
      <c r="D131" s="51"/>
      <c r="E131" s="51"/>
      <c r="F131" s="51"/>
      <c r="G131" s="51"/>
      <c r="H131" s="51"/>
      <c r="W131"/>
    </row>
    <row r="132" spans="3:23" x14ac:dyDescent="0.2">
      <c r="C132" s="51"/>
      <c r="D132" s="51"/>
      <c r="E132" s="51"/>
      <c r="F132" s="51"/>
      <c r="G132" s="51"/>
      <c r="H132" s="51"/>
      <c r="W132"/>
    </row>
    <row r="133" spans="3:23" x14ac:dyDescent="0.2">
      <c r="C133" s="51"/>
      <c r="D133" s="51"/>
      <c r="E133" s="51"/>
      <c r="F133" s="51"/>
      <c r="G133" s="51"/>
      <c r="H133" s="51"/>
      <c r="W133"/>
    </row>
    <row r="134" spans="3:23" x14ac:dyDescent="0.2">
      <c r="C134" s="51"/>
      <c r="D134" s="51"/>
      <c r="E134" s="51"/>
      <c r="F134" s="51"/>
      <c r="G134" s="51"/>
      <c r="H134" s="51"/>
      <c r="W134"/>
    </row>
    <row r="135" spans="3:23" x14ac:dyDescent="0.2">
      <c r="C135" s="51"/>
      <c r="D135" s="51"/>
      <c r="E135" s="51"/>
      <c r="F135" s="51"/>
      <c r="G135" s="51"/>
      <c r="H135" s="51"/>
      <c r="W135"/>
    </row>
    <row r="136" spans="3:23" x14ac:dyDescent="0.2">
      <c r="C136" s="51"/>
      <c r="D136" s="51"/>
      <c r="E136" s="51"/>
      <c r="F136" s="51"/>
      <c r="G136" s="51"/>
      <c r="H136" s="51"/>
      <c r="W136"/>
    </row>
    <row r="137" spans="3:23" x14ac:dyDescent="0.2">
      <c r="C137" s="51"/>
      <c r="D137" s="51"/>
      <c r="E137" s="51"/>
      <c r="F137" s="51"/>
      <c r="G137" s="51"/>
      <c r="H137" s="51"/>
      <c r="W137"/>
    </row>
    <row r="138" spans="3:23" x14ac:dyDescent="0.2">
      <c r="C138" s="51"/>
      <c r="D138" s="51"/>
      <c r="E138" s="51"/>
      <c r="F138" s="51"/>
      <c r="G138" s="51"/>
      <c r="H138" s="51"/>
      <c r="W138"/>
    </row>
    <row r="139" spans="3:23" x14ac:dyDescent="0.2">
      <c r="C139" s="51"/>
      <c r="D139" s="51"/>
      <c r="E139" s="51"/>
      <c r="F139" s="51"/>
      <c r="G139" s="51"/>
      <c r="H139" s="51"/>
      <c r="W139"/>
    </row>
    <row r="140" spans="3:23" x14ac:dyDescent="0.2">
      <c r="C140" s="51"/>
      <c r="D140" s="51"/>
      <c r="E140" s="51"/>
      <c r="F140" s="51"/>
      <c r="G140" s="51"/>
      <c r="H140" s="51"/>
      <c r="W140"/>
    </row>
    <row r="141" spans="3:23" x14ac:dyDescent="0.2">
      <c r="C141" s="51"/>
      <c r="D141" s="51"/>
      <c r="E141" s="51"/>
      <c r="F141" s="51"/>
      <c r="G141" s="51"/>
      <c r="H141" s="51"/>
      <c r="W141"/>
    </row>
    <row r="142" spans="3:23" x14ac:dyDescent="0.2">
      <c r="C142" s="51"/>
      <c r="D142" s="51"/>
      <c r="E142" s="51"/>
      <c r="F142" s="51"/>
      <c r="G142" s="51"/>
      <c r="H142" s="51"/>
      <c r="W142"/>
    </row>
    <row r="143" spans="3:23" x14ac:dyDescent="0.2">
      <c r="C143" s="51"/>
      <c r="D143" s="51"/>
      <c r="E143" s="51"/>
      <c r="F143" s="51"/>
      <c r="G143" s="51"/>
      <c r="H143" s="51"/>
      <c r="W143"/>
    </row>
    <row r="144" spans="3:23" x14ac:dyDescent="0.2">
      <c r="C144" s="51"/>
      <c r="D144" s="51"/>
      <c r="E144" s="51"/>
      <c r="F144" s="51"/>
      <c r="G144" s="51"/>
      <c r="H144" s="51"/>
      <c r="W144"/>
    </row>
    <row r="145" spans="3:23" x14ac:dyDescent="0.2">
      <c r="C145" s="51"/>
      <c r="D145" s="51"/>
      <c r="E145" s="51"/>
      <c r="F145" s="51"/>
      <c r="G145" s="51"/>
      <c r="H145" s="51"/>
      <c r="W145"/>
    </row>
    <row r="146" spans="3:23" x14ac:dyDescent="0.2">
      <c r="C146" s="51"/>
      <c r="D146" s="51"/>
      <c r="E146" s="51"/>
      <c r="F146" s="51"/>
      <c r="G146" s="51"/>
      <c r="H146" s="51"/>
      <c r="W146"/>
    </row>
    <row r="147" spans="3:23" x14ac:dyDescent="0.2">
      <c r="C147" s="51"/>
      <c r="D147" s="51"/>
      <c r="E147" s="51"/>
      <c r="F147" s="51"/>
      <c r="G147" s="51"/>
      <c r="H147" s="51"/>
      <c r="W147"/>
    </row>
    <row r="148" spans="3:23" x14ac:dyDescent="0.2">
      <c r="C148" s="51"/>
      <c r="D148" s="51"/>
      <c r="E148" s="51"/>
      <c r="F148" s="51"/>
      <c r="G148" s="51"/>
      <c r="H148" s="51"/>
      <c r="W148"/>
    </row>
    <row r="149" spans="3:23" x14ac:dyDescent="0.2">
      <c r="C149" s="51"/>
      <c r="D149" s="51"/>
      <c r="E149" s="51"/>
      <c r="F149" s="51"/>
      <c r="G149" s="51"/>
      <c r="H149" s="51"/>
      <c r="W149"/>
    </row>
    <row r="150" spans="3:23" x14ac:dyDescent="0.2">
      <c r="C150" s="51"/>
      <c r="D150" s="51"/>
      <c r="E150" s="51"/>
      <c r="F150" s="51"/>
      <c r="G150" s="51"/>
      <c r="H150" s="51"/>
      <c r="W150"/>
    </row>
    <row r="151" spans="3:23" x14ac:dyDescent="0.2">
      <c r="C151" s="51"/>
      <c r="D151" s="51"/>
      <c r="E151" s="51"/>
      <c r="F151" s="51"/>
      <c r="G151" s="51"/>
      <c r="H151" s="51"/>
      <c r="W151"/>
    </row>
    <row r="152" spans="3:23" x14ac:dyDescent="0.2">
      <c r="C152" s="51"/>
      <c r="D152" s="51"/>
      <c r="E152" s="51"/>
      <c r="F152" s="51"/>
      <c r="G152" s="51"/>
      <c r="H152" s="51"/>
      <c r="W152"/>
    </row>
    <row r="153" spans="3:23" x14ac:dyDescent="0.2">
      <c r="C153" s="51"/>
      <c r="D153" s="51"/>
      <c r="E153" s="51"/>
      <c r="F153" s="51"/>
      <c r="G153" s="51"/>
      <c r="H153" s="51"/>
      <c r="W153"/>
    </row>
    <row r="154" spans="3:23" x14ac:dyDescent="0.2">
      <c r="C154" s="51"/>
      <c r="D154" s="51"/>
      <c r="E154" s="51"/>
      <c r="F154" s="51"/>
      <c r="G154" s="51"/>
      <c r="H154" s="51"/>
      <c r="W154"/>
    </row>
    <row r="155" spans="3:23" x14ac:dyDescent="0.2">
      <c r="C155" s="51"/>
      <c r="D155" s="51"/>
      <c r="E155" s="51"/>
      <c r="F155" s="51"/>
      <c r="G155" s="51"/>
      <c r="H155" s="51"/>
      <c r="W155"/>
    </row>
    <row r="156" spans="3:23" x14ac:dyDescent="0.2">
      <c r="C156" s="51"/>
      <c r="D156" s="51"/>
      <c r="E156" s="51"/>
      <c r="F156" s="51"/>
      <c r="G156" s="51"/>
      <c r="H156" s="51"/>
      <c r="W156"/>
    </row>
    <row r="157" spans="3:23" x14ac:dyDescent="0.2">
      <c r="C157" s="51"/>
      <c r="D157" s="51"/>
      <c r="E157" s="51"/>
      <c r="F157" s="51"/>
      <c r="G157" s="51"/>
      <c r="H157" s="51"/>
      <c r="W157"/>
    </row>
    <row r="158" spans="3:23" x14ac:dyDescent="0.2">
      <c r="C158" s="51"/>
      <c r="D158" s="51"/>
      <c r="E158" s="51"/>
      <c r="F158" s="51"/>
      <c r="G158" s="51"/>
      <c r="H158" s="51"/>
      <c r="W158"/>
    </row>
    <row r="159" spans="3:23" x14ac:dyDescent="0.2">
      <c r="C159" s="51"/>
      <c r="D159" s="51"/>
      <c r="E159" s="51"/>
      <c r="F159" s="51"/>
      <c r="G159" s="51"/>
      <c r="H159" s="51"/>
      <c r="W159"/>
    </row>
    <row r="160" spans="3:23" x14ac:dyDescent="0.2">
      <c r="C160" s="51"/>
      <c r="D160" s="51"/>
      <c r="E160" s="51"/>
      <c r="F160" s="51"/>
      <c r="G160" s="51"/>
      <c r="H160" s="51"/>
      <c r="W160"/>
    </row>
    <row r="161" spans="3:23" x14ac:dyDescent="0.2">
      <c r="C161" s="51"/>
      <c r="D161" s="51"/>
      <c r="E161" s="51"/>
      <c r="F161" s="51"/>
      <c r="G161" s="51"/>
      <c r="H161" s="51"/>
      <c r="W161"/>
    </row>
    <row r="162" spans="3:23" x14ac:dyDescent="0.2">
      <c r="C162" s="51"/>
      <c r="D162" s="51"/>
      <c r="E162" s="51"/>
      <c r="F162" s="51"/>
      <c r="G162" s="51"/>
      <c r="H162" s="51"/>
      <c r="W162"/>
    </row>
    <row r="163" spans="3:23" x14ac:dyDescent="0.2">
      <c r="C163" s="51"/>
      <c r="D163" s="51"/>
      <c r="E163" s="51"/>
      <c r="F163" s="51"/>
      <c r="G163" s="51"/>
      <c r="H163" s="51"/>
      <c r="W163"/>
    </row>
    <row r="164" spans="3:23" x14ac:dyDescent="0.2">
      <c r="C164" s="51"/>
      <c r="D164" s="51"/>
      <c r="E164" s="51"/>
      <c r="F164" s="51"/>
      <c r="G164" s="51"/>
      <c r="H164" s="51"/>
      <c r="W164"/>
    </row>
    <row r="165" spans="3:23" x14ac:dyDescent="0.2">
      <c r="C165" s="51"/>
      <c r="D165" s="51"/>
      <c r="E165" s="51"/>
      <c r="F165" s="51"/>
      <c r="G165" s="51"/>
      <c r="H165" s="51"/>
      <c r="W165"/>
    </row>
    <row r="166" spans="3:23" x14ac:dyDescent="0.2">
      <c r="C166" s="51"/>
      <c r="D166" s="51"/>
      <c r="E166" s="51"/>
      <c r="F166" s="51"/>
      <c r="G166" s="51"/>
      <c r="H166" s="51"/>
      <c r="W166"/>
    </row>
    <row r="167" spans="3:23" x14ac:dyDescent="0.2">
      <c r="C167" s="51"/>
      <c r="D167" s="51"/>
      <c r="E167" s="51"/>
      <c r="F167" s="51"/>
      <c r="G167" s="51"/>
      <c r="H167" s="51"/>
      <c r="W167"/>
    </row>
    <row r="168" spans="3:23" x14ac:dyDescent="0.2">
      <c r="C168" s="51"/>
      <c r="D168" s="51"/>
      <c r="E168" s="51"/>
      <c r="F168" s="51"/>
      <c r="G168" s="51"/>
      <c r="H168" s="51"/>
      <c r="W168"/>
    </row>
    <row r="169" spans="3:23" x14ac:dyDescent="0.2">
      <c r="C169" s="51"/>
      <c r="D169" s="51"/>
      <c r="E169" s="51"/>
      <c r="F169" s="51"/>
      <c r="G169" s="51"/>
      <c r="H169" s="51"/>
      <c r="W169"/>
    </row>
    <row r="170" spans="3:23" x14ac:dyDescent="0.2">
      <c r="W170"/>
    </row>
    <row r="171" spans="3:23" x14ac:dyDescent="0.2">
      <c r="W171"/>
    </row>
    <row r="172" spans="3:23" x14ac:dyDescent="0.2">
      <c r="W172"/>
    </row>
    <row r="173" spans="3:23" x14ac:dyDescent="0.2">
      <c r="W173"/>
    </row>
    <row r="174" spans="3:23" x14ac:dyDescent="0.2">
      <c r="W174"/>
    </row>
    <row r="175" spans="3:23" x14ac:dyDescent="0.2">
      <c r="W175"/>
    </row>
    <row r="176" spans="3:23" x14ac:dyDescent="0.2">
      <c r="W176"/>
    </row>
    <row r="177" spans="10:23" x14ac:dyDescent="0.2">
      <c r="W177"/>
    </row>
    <row r="178" spans="10:23" x14ac:dyDescent="0.2">
      <c r="J178"/>
      <c r="K178"/>
      <c r="L178"/>
      <c r="M178"/>
      <c r="N178"/>
      <c r="O178"/>
      <c r="P178"/>
      <c r="Q178"/>
      <c r="R178"/>
      <c r="W178"/>
    </row>
    <row r="179" spans="10:23" x14ac:dyDescent="0.2">
      <c r="J179"/>
      <c r="K179"/>
      <c r="L179"/>
      <c r="M179"/>
      <c r="N179"/>
      <c r="O179"/>
      <c r="P179"/>
      <c r="Q179"/>
      <c r="R179"/>
      <c r="W179"/>
    </row>
    <row r="180" spans="10:23" x14ac:dyDescent="0.2">
      <c r="J180"/>
      <c r="K180"/>
      <c r="L180"/>
      <c r="M180"/>
      <c r="N180"/>
      <c r="O180"/>
      <c r="P180"/>
      <c r="Q180"/>
      <c r="R180"/>
      <c r="W180"/>
    </row>
    <row r="181" spans="10:23" x14ac:dyDescent="0.2">
      <c r="J181"/>
      <c r="K181"/>
      <c r="L181"/>
      <c r="M181"/>
      <c r="N181"/>
      <c r="O181"/>
      <c r="P181"/>
      <c r="Q181"/>
      <c r="R181"/>
      <c r="W181"/>
    </row>
    <row r="182" spans="10:23" x14ac:dyDescent="0.2">
      <c r="J182"/>
      <c r="K182"/>
      <c r="L182"/>
      <c r="M182"/>
      <c r="N182"/>
      <c r="O182"/>
      <c r="P182"/>
      <c r="Q182"/>
      <c r="R182"/>
      <c r="W182"/>
    </row>
    <row r="183" spans="10:23" x14ac:dyDescent="0.2">
      <c r="J183"/>
      <c r="K183"/>
      <c r="L183"/>
      <c r="M183"/>
      <c r="N183"/>
      <c r="O183"/>
      <c r="P183"/>
      <c r="Q183"/>
      <c r="R183"/>
      <c r="W183"/>
    </row>
    <row r="184" spans="10:23" x14ac:dyDescent="0.2">
      <c r="J184"/>
      <c r="K184"/>
      <c r="L184"/>
      <c r="M184"/>
      <c r="N184"/>
      <c r="O184"/>
      <c r="P184"/>
      <c r="Q184"/>
      <c r="R184"/>
      <c r="W184"/>
    </row>
    <row r="185" spans="10:23" x14ac:dyDescent="0.2">
      <c r="J185"/>
      <c r="K185"/>
      <c r="L185"/>
      <c r="M185"/>
      <c r="N185"/>
      <c r="O185"/>
      <c r="P185"/>
      <c r="Q185"/>
      <c r="R185"/>
      <c r="W185"/>
    </row>
    <row r="186" spans="10:23" x14ac:dyDescent="0.2">
      <c r="J186"/>
      <c r="K186"/>
      <c r="L186"/>
      <c r="M186"/>
      <c r="N186"/>
      <c r="O186"/>
      <c r="P186"/>
      <c r="Q186"/>
      <c r="R186"/>
      <c r="W186"/>
    </row>
    <row r="187" spans="10:23" x14ac:dyDescent="0.2">
      <c r="J187"/>
      <c r="K187"/>
      <c r="L187"/>
      <c r="M187"/>
      <c r="N187"/>
      <c r="O187"/>
      <c r="P187"/>
      <c r="Q187"/>
      <c r="R187"/>
      <c r="W187"/>
    </row>
    <row r="188" spans="10:23" x14ac:dyDescent="0.2">
      <c r="J188"/>
      <c r="K188"/>
      <c r="L188"/>
      <c r="M188"/>
      <c r="N188"/>
      <c r="O188"/>
      <c r="P188"/>
      <c r="Q188"/>
      <c r="R188"/>
      <c r="W188"/>
    </row>
    <row r="189" spans="10:23" x14ac:dyDescent="0.2">
      <c r="J189"/>
      <c r="K189"/>
      <c r="L189"/>
      <c r="M189"/>
      <c r="N189"/>
      <c r="O189"/>
      <c r="P189"/>
      <c r="Q189"/>
      <c r="R189"/>
      <c r="W189"/>
    </row>
    <row r="190" spans="10:23" x14ac:dyDescent="0.2">
      <c r="J190"/>
      <c r="K190"/>
      <c r="L190"/>
      <c r="M190"/>
      <c r="N190"/>
      <c r="O190"/>
      <c r="P190"/>
      <c r="Q190"/>
      <c r="R190"/>
      <c r="W190"/>
    </row>
    <row r="191" spans="10:23" x14ac:dyDescent="0.2">
      <c r="J191"/>
      <c r="K191"/>
      <c r="L191"/>
      <c r="M191"/>
      <c r="N191"/>
      <c r="O191"/>
      <c r="P191"/>
      <c r="Q191"/>
      <c r="R191"/>
      <c r="W191"/>
    </row>
    <row r="192" spans="10:23" x14ac:dyDescent="0.2">
      <c r="J192"/>
      <c r="K192"/>
      <c r="L192"/>
      <c r="M192"/>
      <c r="N192"/>
      <c r="O192"/>
      <c r="P192"/>
      <c r="Q192"/>
      <c r="R192"/>
      <c r="W192"/>
    </row>
    <row r="193" spans="10:23" x14ac:dyDescent="0.2">
      <c r="J193"/>
      <c r="K193"/>
      <c r="L193"/>
      <c r="M193"/>
      <c r="N193"/>
      <c r="O193"/>
      <c r="P193"/>
      <c r="Q193"/>
      <c r="R193"/>
      <c r="W193"/>
    </row>
    <row r="194" spans="10:23" x14ac:dyDescent="0.2">
      <c r="J194"/>
      <c r="K194"/>
      <c r="L194"/>
      <c r="M194"/>
      <c r="N194"/>
      <c r="O194"/>
      <c r="P194"/>
      <c r="Q194"/>
      <c r="R194"/>
      <c r="W194"/>
    </row>
    <row r="195" spans="10:23" x14ac:dyDescent="0.2">
      <c r="J195"/>
      <c r="K195"/>
      <c r="L195"/>
      <c r="M195"/>
      <c r="N195"/>
      <c r="O195"/>
      <c r="P195"/>
      <c r="Q195"/>
      <c r="R195"/>
      <c r="W195"/>
    </row>
    <row r="196" spans="10:23" x14ac:dyDescent="0.2">
      <c r="J196"/>
      <c r="K196"/>
      <c r="L196"/>
      <c r="M196"/>
      <c r="N196"/>
      <c r="O196"/>
      <c r="P196"/>
      <c r="Q196"/>
      <c r="R196"/>
      <c r="W196"/>
    </row>
    <row r="197" spans="10:23" x14ac:dyDescent="0.2">
      <c r="J197"/>
      <c r="K197"/>
      <c r="L197"/>
      <c r="M197"/>
      <c r="N197"/>
      <c r="O197"/>
      <c r="P197"/>
      <c r="Q197"/>
      <c r="R197"/>
      <c r="W197"/>
    </row>
    <row r="198" spans="10:23" x14ac:dyDescent="0.2">
      <c r="J198"/>
      <c r="K198"/>
      <c r="L198"/>
      <c r="M198"/>
      <c r="N198"/>
      <c r="O198"/>
      <c r="P198"/>
      <c r="Q198"/>
      <c r="R198"/>
      <c r="W198"/>
    </row>
    <row r="199" spans="10:23" x14ac:dyDescent="0.2">
      <c r="J199"/>
      <c r="K199"/>
      <c r="L199"/>
      <c r="M199"/>
      <c r="N199"/>
      <c r="O199"/>
      <c r="P199"/>
      <c r="Q199"/>
      <c r="R199"/>
      <c r="W199"/>
    </row>
    <row r="200" spans="10:23" x14ac:dyDescent="0.2">
      <c r="J200"/>
      <c r="K200"/>
      <c r="L200"/>
      <c r="M200"/>
      <c r="N200"/>
      <c r="O200"/>
      <c r="P200"/>
      <c r="Q200"/>
      <c r="R200"/>
      <c r="W200"/>
    </row>
    <row r="201" spans="10:23" x14ac:dyDescent="0.2">
      <c r="J201"/>
      <c r="K201"/>
      <c r="L201"/>
      <c r="M201"/>
      <c r="N201"/>
      <c r="O201"/>
      <c r="P201"/>
      <c r="Q201"/>
      <c r="R201"/>
      <c r="W201"/>
    </row>
    <row r="202" spans="10:23" x14ac:dyDescent="0.2">
      <c r="J202"/>
      <c r="K202"/>
      <c r="L202"/>
      <c r="M202"/>
      <c r="N202"/>
      <c r="O202"/>
      <c r="P202"/>
      <c r="Q202"/>
      <c r="R202"/>
      <c r="W202"/>
    </row>
    <row r="203" spans="10:23" x14ac:dyDescent="0.2">
      <c r="J203"/>
      <c r="K203"/>
      <c r="L203"/>
      <c r="M203"/>
      <c r="N203"/>
      <c r="O203"/>
      <c r="P203"/>
      <c r="Q203"/>
      <c r="R203"/>
      <c r="W203"/>
    </row>
    <row r="204" spans="10:23" x14ac:dyDescent="0.2">
      <c r="J204"/>
      <c r="K204"/>
      <c r="L204"/>
      <c r="M204"/>
      <c r="N204"/>
      <c r="O204"/>
      <c r="P204"/>
      <c r="Q204"/>
      <c r="R204"/>
      <c r="W204"/>
    </row>
    <row r="205" spans="10:23" x14ac:dyDescent="0.2">
      <c r="J205"/>
      <c r="K205"/>
      <c r="L205"/>
      <c r="M205"/>
      <c r="N205"/>
      <c r="O205"/>
      <c r="P205"/>
      <c r="Q205"/>
      <c r="R205"/>
      <c r="W205"/>
    </row>
    <row r="206" spans="10:23" x14ac:dyDescent="0.2">
      <c r="J206"/>
      <c r="K206"/>
      <c r="L206"/>
      <c r="M206"/>
      <c r="N206"/>
      <c r="O206"/>
      <c r="P206"/>
      <c r="Q206"/>
      <c r="R206"/>
      <c r="W206"/>
    </row>
    <row r="207" spans="10:23" x14ac:dyDescent="0.2">
      <c r="J207"/>
      <c r="K207"/>
      <c r="L207"/>
      <c r="M207"/>
      <c r="N207"/>
      <c r="O207"/>
      <c r="P207"/>
      <c r="Q207"/>
      <c r="R207"/>
      <c r="W207"/>
    </row>
    <row r="208" spans="10:23" x14ac:dyDescent="0.2">
      <c r="J208"/>
      <c r="K208"/>
      <c r="L208"/>
      <c r="M208"/>
      <c r="N208"/>
      <c r="O208"/>
      <c r="P208"/>
      <c r="Q208"/>
      <c r="R208"/>
      <c r="W208"/>
    </row>
    <row r="209" spans="10:23" x14ac:dyDescent="0.2">
      <c r="J209"/>
      <c r="K209"/>
      <c r="L209"/>
      <c r="M209"/>
      <c r="N209"/>
      <c r="O209"/>
      <c r="P209"/>
      <c r="Q209"/>
      <c r="R209"/>
      <c r="W209"/>
    </row>
    <row r="210" spans="10:23" x14ac:dyDescent="0.2">
      <c r="J210"/>
      <c r="K210"/>
      <c r="L210"/>
      <c r="M210"/>
      <c r="N210"/>
      <c r="O210"/>
      <c r="P210"/>
      <c r="Q210"/>
      <c r="R210"/>
      <c r="W210"/>
    </row>
    <row r="211" spans="10:23" x14ac:dyDescent="0.2">
      <c r="J211"/>
      <c r="K211"/>
      <c r="L211"/>
      <c r="M211"/>
      <c r="N211"/>
      <c r="O211"/>
      <c r="P211"/>
      <c r="Q211"/>
      <c r="R211"/>
      <c r="W211"/>
    </row>
    <row r="212" spans="10:23" x14ac:dyDescent="0.2">
      <c r="J212"/>
      <c r="K212"/>
      <c r="L212"/>
      <c r="M212"/>
      <c r="N212"/>
      <c r="O212"/>
      <c r="P212"/>
      <c r="Q212"/>
      <c r="R212"/>
      <c r="W212"/>
    </row>
    <row r="213" spans="10:23" x14ac:dyDescent="0.2">
      <c r="J213"/>
      <c r="K213"/>
      <c r="L213"/>
      <c r="M213"/>
      <c r="N213"/>
      <c r="O213"/>
      <c r="P213"/>
      <c r="Q213"/>
      <c r="R213"/>
      <c r="W213"/>
    </row>
    <row r="214" spans="10:23" x14ac:dyDescent="0.2">
      <c r="J214"/>
      <c r="K214"/>
      <c r="L214"/>
      <c r="M214"/>
      <c r="N214"/>
      <c r="O214"/>
      <c r="P214"/>
      <c r="Q214"/>
      <c r="R214"/>
      <c r="W214"/>
    </row>
    <row r="215" spans="10:23" x14ac:dyDescent="0.2">
      <c r="J215"/>
      <c r="K215"/>
      <c r="L215"/>
      <c r="M215"/>
      <c r="N215"/>
      <c r="O215"/>
      <c r="P215"/>
      <c r="Q215"/>
      <c r="R215"/>
      <c r="W215"/>
    </row>
    <row r="216" spans="10:23" x14ac:dyDescent="0.2">
      <c r="J216"/>
      <c r="K216"/>
      <c r="L216"/>
      <c r="M216"/>
      <c r="N216"/>
      <c r="O216"/>
      <c r="P216"/>
      <c r="Q216"/>
      <c r="R216"/>
      <c r="W216"/>
    </row>
    <row r="217" spans="10:23" x14ac:dyDescent="0.2">
      <c r="J217"/>
      <c r="K217"/>
      <c r="L217"/>
      <c r="M217"/>
      <c r="N217"/>
      <c r="O217"/>
      <c r="P217"/>
      <c r="Q217"/>
      <c r="R217"/>
      <c r="W217"/>
    </row>
    <row r="218" spans="10:23" x14ac:dyDescent="0.2">
      <c r="J218"/>
      <c r="K218"/>
      <c r="L218"/>
      <c r="M218"/>
      <c r="N218"/>
      <c r="O218"/>
      <c r="P218"/>
      <c r="Q218"/>
      <c r="R218"/>
      <c r="W218"/>
    </row>
    <row r="219" spans="10:23" x14ac:dyDescent="0.2">
      <c r="J219"/>
      <c r="K219"/>
      <c r="L219"/>
      <c r="M219"/>
      <c r="N219"/>
      <c r="O219"/>
      <c r="P219"/>
      <c r="Q219"/>
      <c r="R219"/>
      <c r="W219"/>
    </row>
    <row r="220" spans="10:23" x14ac:dyDescent="0.2">
      <c r="J220"/>
      <c r="K220"/>
      <c r="L220"/>
      <c r="M220"/>
      <c r="N220"/>
      <c r="O220"/>
      <c r="P220"/>
      <c r="Q220"/>
      <c r="R220"/>
      <c r="W220"/>
    </row>
    <row r="221" spans="10:23" x14ac:dyDescent="0.2">
      <c r="J221"/>
      <c r="K221"/>
      <c r="L221"/>
      <c r="M221"/>
      <c r="N221"/>
      <c r="O221"/>
      <c r="P221"/>
      <c r="Q221"/>
      <c r="R221"/>
      <c r="W221"/>
    </row>
    <row r="222" spans="10:23" x14ac:dyDescent="0.2">
      <c r="J222"/>
      <c r="K222"/>
      <c r="L222"/>
      <c r="M222"/>
      <c r="N222"/>
      <c r="O222"/>
      <c r="P222"/>
      <c r="Q222"/>
      <c r="R222"/>
      <c r="W222"/>
    </row>
    <row r="223" spans="10:23" x14ac:dyDescent="0.2">
      <c r="J223"/>
      <c r="K223"/>
      <c r="L223"/>
      <c r="M223"/>
      <c r="N223"/>
      <c r="O223"/>
      <c r="P223"/>
      <c r="Q223"/>
      <c r="R223"/>
      <c r="W223"/>
    </row>
    <row r="224" spans="10:23" x14ac:dyDescent="0.2">
      <c r="J224"/>
      <c r="K224"/>
      <c r="L224"/>
      <c r="M224"/>
      <c r="N224"/>
      <c r="O224"/>
      <c r="P224"/>
      <c r="Q224"/>
      <c r="R224"/>
      <c r="W224"/>
    </row>
    <row r="225" spans="10:23" x14ac:dyDescent="0.2">
      <c r="J225"/>
      <c r="K225"/>
      <c r="L225"/>
      <c r="M225"/>
      <c r="N225"/>
      <c r="O225"/>
      <c r="P225"/>
      <c r="Q225"/>
      <c r="R225"/>
      <c r="W225"/>
    </row>
    <row r="226" spans="10:23" x14ac:dyDescent="0.2">
      <c r="J226"/>
      <c r="K226"/>
      <c r="L226"/>
      <c r="M226"/>
      <c r="N226"/>
      <c r="O226"/>
      <c r="P226"/>
      <c r="Q226"/>
      <c r="R226"/>
      <c r="W226"/>
    </row>
    <row r="227" spans="10:23" x14ac:dyDescent="0.2">
      <c r="J227"/>
      <c r="K227"/>
      <c r="L227"/>
      <c r="M227"/>
      <c r="N227"/>
      <c r="O227"/>
      <c r="P227"/>
      <c r="Q227"/>
      <c r="R227"/>
      <c r="W227"/>
    </row>
    <row r="228" spans="10:23" x14ac:dyDescent="0.2">
      <c r="J228"/>
      <c r="K228"/>
      <c r="L228"/>
      <c r="M228"/>
      <c r="N228"/>
      <c r="O228"/>
      <c r="P228"/>
      <c r="Q228"/>
      <c r="R228"/>
      <c r="W228"/>
    </row>
    <row r="229" spans="10:23" x14ac:dyDescent="0.2">
      <c r="J229"/>
      <c r="K229"/>
      <c r="L229"/>
      <c r="M229"/>
      <c r="N229"/>
      <c r="O229"/>
      <c r="P229"/>
      <c r="Q229"/>
      <c r="R229"/>
      <c r="W229"/>
    </row>
    <row r="230" spans="10:23" x14ac:dyDescent="0.2">
      <c r="J230"/>
      <c r="K230"/>
      <c r="L230"/>
      <c r="M230"/>
      <c r="N230"/>
      <c r="O230"/>
      <c r="P230"/>
      <c r="Q230"/>
      <c r="R230"/>
      <c r="W230"/>
    </row>
    <row r="231" spans="10:23" x14ac:dyDescent="0.2">
      <c r="J231"/>
      <c r="K231"/>
      <c r="L231"/>
      <c r="M231"/>
      <c r="N231"/>
      <c r="O231"/>
      <c r="P231"/>
      <c r="Q231"/>
      <c r="R231"/>
      <c r="W231"/>
    </row>
    <row r="232" spans="10:23" x14ac:dyDescent="0.2">
      <c r="J232"/>
      <c r="K232"/>
      <c r="L232"/>
      <c r="M232"/>
      <c r="N232"/>
      <c r="O232"/>
      <c r="P232"/>
      <c r="Q232"/>
      <c r="R232"/>
      <c r="W232"/>
    </row>
    <row r="233" spans="10:23" x14ac:dyDescent="0.2">
      <c r="J233"/>
      <c r="K233"/>
      <c r="L233"/>
      <c r="M233"/>
      <c r="N233"/>
      <c r="O233"/>
      <c r="P233"/>
      <c r="Q233"/>
      <c r="R233"/>
      <c r="W233"/>
    </row>
    <row r="234" spans="10:23" x14ac:dyDescent="0.2">
      <c r="J234"/>
      <c r="K234"/>
      <c r="L234"/>
      <c r="M234"/>
      <c r="N234"/>
      <c r="O234"/>
      <c r="P234"/>
      <c r="Q234"/>
      <c r="R234"/>
      <c r="W234"/>
    </row>
    <row r="235" spans="10:23" x14ac:dyDescent="0.2">
      <c r="J235"/>
      <c r="K235"/>
      <c r="L235"/>
      <c r="M235"/>
      <c r="N235"/>
      <c r="O235"/>
      <c r="P235"/>
      <c r="Q235"/>
      <c r="R235"/>
      <c r="W235"/>
    </row>
    <row r="236" spans="10:23" x14ac:dyDescent="0.2">
      <c r="J236"/>
      <c r="K236"/>
      <c r="L236"/>
      <c r="M236"/>
      <c r="N236"/>
      <c r="O236"/>
      <c r="P236"/>
      <c r="Q236"/>
      <c r="R236"/>
      <c r="W236"/>
    </row>
    <row r="237" spans="10:23" x14ac:dyDescent="0.2">
      <c r="J237"/>
      <c r="K237"/>
      <c r="L237"/>
      <c r="M237"/>
      <c r="N237"/>
      <c r="O237"/>
      <c r="P237"/>
      <c r="Q237"/>
      <c r="R237"/>
      <c r="W237"/>
    </row>
    <row r="238" spans="10:23" x14ac:dyDescent="0.2">
      <c r="J238"/>
      <c r="K238"/>
      <c r="L238"/>
      <c r="M238"/>
      <c r="N238"/>
      <c r="O238"/>
      <c r="P238"/>
      <c r="Q238"/>
      <c r="R238"/>
      <c r="W238"/>
    </row>
    <row r="239" spans="10:23" x14ac:dyDescent="0.2">
      <c r="J239"/>
      <c r="K239"/>
      <c r="L239"/>
      <c r="M239"/>
      <c r="N239"/>
      <c r="O239"/>
      <c r="P239"/>
      <c r="Q239"/>
      <c r="R239"/>
      <c r="W239"/>
    </row>
    <row r="240" spans="10:23" x14ac:dyDescent="0.2">
      <c r="J240"/>
      <c r="K240"/>
      <c r="L240"/>
      <c r="M240"/>
      <c r="N240"/>
      <c r="O240"/>
      <c r="P240"/>
      <c r="Q240"/>
      <c r="R240"/>
      <c r="W240"/>
    </row>
    <row r="241" spans="10:23" x14ac:dyDescent="0.2">
      <c r="J241"/>
      <c r="K241"/>
      <c r="L241"/>
      <c r="M241"/>
      <c r="N241"/>
      <c r="O241"/>
      <c r="P241"/>
      <c r="Q241"/>
      <c r="R241"/>
      <c r="W241"/>
    </row>
    <row r="242" spans="10:23" x14ac:dyDescent="0.2">
      <c r="J242"/>
      <c r="K242"/>
      <c r="L242"/>
      <c r="M242"/>
      <c r="N242"/>
      <c r="O242"/>
      <c r="P242"/>
      <c r="Q242"/>
      <c r="R242"/>
      <c r="W242"/>
    </row>
    <row r="243" spans="10:23" x14ac:dyDescent="0.2">
      <c r="J243"/>
      <c r="K243"/>
      <c r="L243"/>
      <c r="M243"/>
      <c r="N243"/>
      <c r="O243"/>
      <c r="P243"/>
      <c r="Q243"/>
      <c r="R243"/>
      <c r="W243"/>
    </row>
    <row r="244" spans="10:23" x14ac:dyDescent="0.2">
      <c r="J244"/>
      <c r="K244"/>
      <c r="L244"/>
      <c r="M244"/>
      <c r="N244"/>
      <c r="O244"/>
      <c r="P244"/>
      <c r="Q244"/>
      <c r="R244"/>
      <c r="W244"/>
    </row>
    <row r="245" spans="10:23" x14ac:dyDescent="0.2">
      <c r="J245"/>
      <c r="K245"/>
      <c r="L245"/>
      <c r="M245"/>
      <c r="N245"/>
      <c r="O245"/>
      <c r="P245"/>
      <c r="Q245"/>
      <c r="R245"/>
      <c r="W245"/>
    </row>
    <row r="246" spans="10:23" x14ac:dyDescent="0.2">
      <c r="J246"/>
      <c r="K246"/>
      <c r="L246"/>
      <c r="M246"/>
      <c r="N246"/>
      <c r="O246"/>
      <c r="P246"/>
      <c r="Q246"/>
      <c r="R246"/>
      <c r="W246"/>
    </row>
    <row r="247" spans="10:23" x14ac:dyDescent="0.2">
      <c r="J247"/>
      <c r="K247"/>
      <c r="L247"/>
      <c r="M247"/>
      <c r="N247"/>
      <c r="O247"/>
      <c r="P247"/>
      <c r="Q247"/>
      <c r="R247"/>
      <c r="W247"/>
    </row>
    <row r="248" spans="10:23" x14ac:dyDescent="0.2">
      <c r="J248"/>
      <c r="K248"/>
      <c r="L248"/>
      <c r="M248"/>
      <c r="N248"/>
      <c r="O248"/>
      <c r="P248"/>
      <c r="Q248"/>
      <c r="R248"/>
      <c r="W248"/>
    </row>
    <row r="249" spans="10:23" x14ac:dyDescent="0.2">
      <c r="J249"/>
      <c r="K249"/>
      <c r="L249"/>
      <c r="M249"/>
      <c r="N249"/>
      <c r="O249"/>
      <c r="P249"/>
      <c r="Q249"/>
      <c r="R249"/>
      <c r="W249"/>
    </row>
    <row r="250" spans="10:23" x14ac:dyDescent="0.2">
      <c r="J250"/>
      <c r="K250"/>
      <c r="L250"/>
      <c r="M250"/>
      <c r="N250"/>
      <c r="O250"/>
      <c r="P250"/>
      <c r="Q250"/>
      <c r="R250"/>
      <c r="W250"/>
    </row>
    <row r="251" spans="10:23" x14ac:dyDescent="0.2">
      <c r="J251"/>
      <c r="K251"/>
      <c r="L251"/>
      <c r="M251"/>
      <c r="N251"/>
      <c r="O251"/>
      <c r="P251"/>
      <c r="Q251"/>
      <c r="R251"/>
      <c r="W251"/>
    </row>
    <row r="252" spans="10:23" x14ac:dyDescent="0.2">
      <c r="J252"/>
      <c r="K252"/>
      <c r="L252"/>
      <c r="M252"/>
      <c r="N252"/>
      <c r="O252"/>
      <c r="P252"/>
      <c r="Q252"/>
      <c r="R252"/>
      <c r="W252"/>
    </row>
    <row r="253" spans="10:23" x14ac:dyDescent="0.2">
      <c r="J253"/>
      <c r="K253"/>
      <c r="L253"/>
      <c r="M253"/>
      <c r="N253"/>
      <c r="O253"/>
      <c r="P253"/>
      <c r="Q253"/>
      <c r="R253"/>
      <c r="W253"/>
    </row>
    <row r="254" spans="10:23" x14ac:dyDescent="0.2">
      <c r="J254"/>
      <c r="K254"/>
      <c r="L254"/>
      <c r="M254"/>
      <c r="N254"/>
      <c r="O254"/>
      <c r="P254"/>
      <c r="Q254"/>
      <c r="R254"/>
      <c r="W254"/>
    </row>
    <row r="255" spans="10:23" x14ac:dyDescent="0.2">
      <c r="J255"/>
      <c r="K255"/>
      <c r="L255"/>
      <c r="M255"/>
      <c r="N255"/>
      <c r="O255"/>
      <c r="P255"/>
      <c r="Q255"/>
      <c r="R255"/>
      <c r="W255"/>
    </row>
    <row r="256" spans="10:23" x14ac:dyDescent="0.2">
      <c r="J256"/>
      <c r="K256"/>
      <c r="L256"/>
      <c r="M256"/>
      <c r="N256"/>
      <c r="O256"/>
      <c r="P256"/>
      <c r="Q256"/>
      <c r="R256"/>
      <c r="W256"/>
    </row>
    <row r="257" spans="10:23" x14ac:dyDescent="0.2">
      <c r="J257"/>
      <c r="K257"/>
      <c r="L257"/>
      <c r="M257"/>
      <c r="N257"/>
      <c r="O257"/>
      <c r="P257"/>
      <c r="Q257"/>
      <c r="R257"/>
      <c r="W257"/>
    </row>
    <row r="258" spans="10:23" x14ac:dyDescent="0.2">
      <c r="J258"/>
      <c r="K258"/>
      <c r="L258"/>
      <c r="M258"/>
      <c r="N258"/>
      <c r="O258"/>
      <c r="P258"/>
      <c r="Q258"/>
      <c r="R258"/>
      <c r="W258"/>
    </row>
    <row r="259" spans="10:23" x14ac:dyDescent="0.2">
      <c r="J259"/>
      <c r="K259"/>
      <c r="L259"/>
      <c r="M259"/>
      <c r="N259"/>
      <c r="O259"/>
      <c r="P259"/>
      <c r="Q259"/>
      <c r="R259"/>
      <c r="W259"/>
    </row>
    <row r="260" spans="10:23" x14ac:dyDescent="0.2">
      <c r="J260"/>
      <c r="K260"/>
      <c r="L260"/>
      <c r="M260"/>
      <c r="N260"/>
      <c r="O260"/>
      <c r="P260"/>
      <c r="Q260"/>
      <c r="R260"/>
      <c r="W260"/>
    </row>
    <row r="261" spans="10:23" x14ac:dyDescent="0.2">
      <c r="J261"/>
      <c r="K261"/>
      <c r="L261"/>
      <c r="M261"/>
      <c r="N261"/>
      <c r="O261"/>
      <c r="P261"/>
      <c r="Q261"/>
      <c r="R261"/>
      <c r="W261"/>
    </row>
    <row r="262" spans="10:23" x14ac:dyDescent="0.2">
      <c r="J262"/>
      <c r="K262"/>
      <c r="L262"/>
      <c r="M262"/>
      <c r="N262"/>
      <c r="O262"/>
      <c r="P262"/>
      <c r="Q262"/>
      <c r="R262"/>
      <c r="W262"/>
    </row>
    <row r="263" spans="10:23" x14ac:dyDescent="0.2">
      <c r="J263"/>
      <c r="K263"/>
      <c r="L263"/>
      <c r="M263"/>
      <c r="N263"/>
      <c r="O263"/>
      <c r="P263"/>
      <c r="Q263"/>
      <c r="R263"/>
      <c r="W263"/>
    </row>
    <row r="264" spans="10:23" x14ac:dyDescent="0.2">
      <c r="J264"/>
      <c r="K264"/>
      <c r="L264"/>
      <c r="M264"/>
      <c r="N264"/>
      <c r="O264"/>
      <c r="P264"/>
      <c r="Q264"/>
      <c r="R264"/>
      <c r="W264"/>
    </row>
    <row r="265" spans="10:23" x14ac:dyDescent="0.2">
      <c r="J265"/>
      <c r="K265"/>
      <c r="L265"/>
      <c r="M265"/>
      <c r="N265"/>
      <c r="O265"/>
      <c r="P265"/>
      <c r="Q265"/>
      <c r="R265"/>
      <c r="W265"/>
    </row>
    <row r="266" spans="10:23" x14ac:dyDescent="0.2">
      <c r="J266"/>
      <c r="K266"/>
      <c r="L266"/>
      <c r="M266"/>
      <c r="N266"/>
      <c r="O266"/>
      <c r="P266"/>
      <c r="Q266"/>
      <c r="R266"/>
      <c r="W266"/>
    </row>
    <row r="267" spans="10:23" x14ac:dyDescent="0.2">
      <c r="J267"/>
      <c r="K267"/>
      <c r="L267"/>
      <c r="M267"/>
      <c r="N267"/>
      <c r="O267"/>
      <c r="P267"/>
      <c r="Q267"/>
      <c r="R267"/>
      <c r="W267"/>
    </row>
    <row r="268" spans="10:23" x14ac:dyDescent="0.2">
      <c r="J268"/>
      <c r="K268"/>
      <c r="L268"/>
      <c r="M268"/>
      <c r="N268"/>
      <c r="O268"/>
      <c r="P268"/>
      <c r="Q268"/>
      <c r="R268"/>
      <c r="W268"/>
    </row>
    <row r="269" spans="10:23" x14ac:dyDescent="0.2">
      <c r="J269"/>
      <c r="K269"/>
      <c r="L269"/>
      <c r="M269"/>
      <c r="N269"/>
      <c r="O269"/>
      <c r="P269"/>
      <c r="Q269"/>
      <c r="R269"/>
      <c r="W269"/>
    </row>
    <row r="270" spans="10:23" x14ac:dyDescent="0.2">
      <c r="J270"/>
      <c r="K270"/>
      <c r="L270"/>
      <c r="M270"/>
      <c r="N270"/>
      <c r="O270"/>
      <c r="P270"/>
      <c r="Q270"/>
      <c r="R270"/>
      <c r="W270"/>
    </row>
    <row r="271" spans="10:23" x14ac:dyDescent="0.2">
      <c r="J271"/>
      <c r="K271"/>
      <c r="L271"/>
      <c r="M271"/>
      <c r="N271"/>
      <c r="O271"/>
      <c r="P271"/>
      <c r="Q271"/>
      <c r="R271"/>
      <c r="W271"/>
    </row>
    <row r="272" spans="10:23" x14ac:dyDescent="0.2">
      <c r="J272"/>
      <c r="K272"/>
      <c r="L272"/>
      <c r="M272"/>
      <c r="N272"/>
      <c r="O272"/>
      <c r="P272"/>
      <c r="Q272"/>
      <c r="R272"/>
      <c r="W272"/>
    </row>
    <row r="273" spans="10:23" x14ac:dyDescent="0.2">
      <c r="J273"/>
      <c r="K273"/>
      <c r="L273"/>
      <c r="M273"/>
      <c r="N273"/>
      <c r="O273"/>
      <c r="P273"/>
      <c r="Q273"/>
      <c r="R273"/>
      <c r="W273"/>
    </row>
    <row r="274" spans="10:23" x14ac:dyDescent="0.2">
      <c r="J274"/>
      <c r="K274"/>
      <c r="L274"/>
      <c r="M274"/>
      <c r="N274"/>
      <c r="O274"/>
      <c r="P274"/>
      <c r="Q274"/>
      <c r="R274"/>
      <c r="W274"/>
    </row>
    <row r="275" spans="10:23" x14ac:dyDescent="0.2">
      <c r="J275"/>
      <c r="K275"/>
      <c r="L275"/>
      <c r="M275"/>
      <c r="N275"/>
      <c r="O275"/>
      <c r="P275"/>
      <c r="Q275"/>
      <c r="R275"/>
      <c r="W275"/>
    </row>
    <row r="276" spans="10:23" x14ac:dyDescent="0.2">
      <c r="J276"/>
      <c r="K276"/>
      <c r="L276"/>
      <c r="M276"/>
      <c r="N276"/>
      <c r="O276"/>
      <c r="P276"/>
      <c r="Q276"/>
      <c r="R276"/>
      <c r="W276"/>
    </row>
    <row r="277" spans="10:23" x14ac:dyDescent="0.2">
      <c r="J277"/>
      <c r="K277"/>
      <c r="L277"/>
      <c r="M277"/>
      <c r="N277"/>
      <c r="O277"/>
      <c r="P277"/>
      <c r="Q277"/>
      <c r="R277"/>
      <c r="W277"/>
    </row>
    <row r="278" spans="10:23" x14ac:dyDescent="0.2">
      <c r="J278"/>
      <c r="K278"/>
      <c r="L278"/>
      <c r="M278"/>
      <c r="N278"/>
      <c r="O278"/>
      <c r="P278"/>
      <c r="Q278"/>
      <c r="R278"/>
      <c r="W278"/>
    </row>
    <row r="279" spans="10:23" x14ac:dyDescent="0.2">
      <c r="J279"/>
      <c r="K279"/>
      <c r="L279"/>
      <c r="M279"/>
      <c r="N279"/>
      <c r="O279"/>
      <c r="P279"/>
      <c r="Q279"/>
      <c r="R279"/>
      <c r="W279"/>
    </row>
    <row r="280" spans="10:23" x14ac:dyDescent="0.2">
      <c r="J280"/>
      <c r="K280"/>
      <c r="L280"/>
      <c r="M280"/>
      <c r="N280"/>
      <c r="O280"/>
      <c r="P280"/>
      <c r="Q280"/>
      <c r="R280"/>
      <c r="W280"/>
    </row>
    <row r="281" spans="10:23" x14ac:dyDescent="0.2">
      <c r="J281"/>
      <c r="K281"/>
      <c r="L281"/>
      <c r="M281"/>
      <c r="N281"/>
      <c r="O281"/>
      <c r="P281"/>
      <c r="Q281"/>
      <c r="R281"/>
      <c r="W281"/>
    </row>
    <row r="282" spans="10:23" x14ac:dyDescent="0.2">
      <c r="J282"/>
      <c r="K282"/>
      <c r="L282"/>
      <c r="M282"/>
      <c r="N282"/>
      <c r="O282"/>
      <c r="P282"/>
      <c r="Q282"/>
      <c r="R282"/>
      <c r="W282"/>
    </row>
    <row r="283" spans="10:23" x14ac:dyDescent="0.2">
      <c r="J283"/>
      <c r="K283"/>
      <c r="L283"/>
      <c r="M283"/>
      <c r="N283"/>
      <c r="O283"/>
      <c r="P283"/>
      <c r="Q283"/>
      <c r="R283"/>
      <c r="W283"/>
    </row>
    <row r="284" spans="10:23" x14ac:dyDescent="0.2">
      <c r="J284"/>
      <c r="K284"/>
      <c r="L284"/>
      <c r="M284"/>
      <c r="N284"/>
      <c r="O284"/>
      <c r="P284"/>
      <c r="Q284"/>
      <c r="R284"/>
      <c r="W284"/>
    </row>
    <row r="285" spans="10:23" x14ac:dyDescent="0.2">
      <c r="J285"/>
      <c r="K285"/>
      <c r="L285"/>
      <c r="M285"/>
      <c r="N285"/>
      <c r="O285"/>
      <c r="P285"/>
      <c r="Q285"/>
      <c r="R285"/>
      <c r="W285"/>
    </row>
    <row r="286" spans="10:23" x14ac:dyDescent="0.2">
      <c r="J286"/>
      <c r="K286"/>
      <c r="L286"/>
      <c r="M286"/>
      <c r="N286"/>
      <c r="O286"/>
      <c r="P286"/>
      <c r="Q286"/>
      <c r="R286"/>
      <c r="W286"/>
    </row>
    <row r="287" spans="10:23" x14ac:dyDescent="0.2">
      <c r="J287"/>
      <c r="K287"/>
      <c r="L287"/>
      <c r="M287"/>
      <c r="N287"/>
      <c r="O287"/>
      <c r="P287"/>
      <c r="Q287"/>
      <c r="R287"/>
      <c r="W287"/>
    </row>
    <row r="288" spans="10:23" x14ac:dyDescent="0.2">
      <c r="J288"/>
      <c r="K288"/>
      <c r="L288"/>
      <c r="M288"/>
      <c r="N288"/>
      <c r="O288"/>
      <c r="P288"/>
      <c r="Q288"/>
      <c r="R288"/>
      <c r="W288"/>
    </row>
    <row r="289" spans="10:23" x14ac:dyDescent="0.2">
      <c r="J289"/>
      <c r="K289"/>
      <c r="L289"/>
      <c r="M289"/>
      <c r="N289"/>
      <c r="O289"/>
      <c r="P289"/>
      <c r="Q289"/>
      <c r="R289"/>
      <c r="W289"/>
    </row>
    <row r="290" spans="10:23" x14ac:dyDescent="0.2">
      <c r="J290"/>
      <c r="K290"/>
      <c r="L290"/>
      <c r="M290"/>
      <c r="N290"/>
      <c r="O290"/>
      <c r="P290"/>
      <c r="Q290"/>
      <c r="R290"/>
      <c r="W290"/>
    </row>
    <row r="291" spans="10:23" x14ac:dyDescent="0.2">
      <c r="J291"/>
      <c r="K291"/>
      <c r="L291"/>
      <c r="M291"/>
      <c r="N291"/>
      <c r="O291"/>
      <c r="P291"/>
      <c r="Q291"/>
      <c r="R291"/>
      <c r="W291"/>
    </row>
    <row r="292" spans="10:23" x14ac:dyDescent="0.2">
      <c r="J292"/>
      <c r="K292"/>
      <c r="L292"/>
      <c r="M292"/>
      <c r="N292"/>
      <c r="O292"/>
      <c r="P292"/>
      <c r="Q292"/>
      <c r="R292"/>
      <c r="W292"/>
    </row>
    <row r="293" spans="10:23" x14ac:dyDescent="0.2">
      <c r="J293"/>
      <c r="K293"/>
      <c r="L293"/>
      <c r="M293"/>
      <c r="N293"/>
      <c r="O293"/>
      <c r="P293"/>
      <c r="Q293"/>
      <c r="R293"/>
      <c r="W293"/>
    </row>
    <row r="294" spans="10:23" x14ac:dyDescent="0.2">
      <c r="J294"/>
      <c r="K294"/>
      <c r="L294"/>
      <c r="M294"/>
      <c r="N294"/>
      <c r="O294"/>
      <c r="P294"/>
      <c r="Q294"/>
      <c r="R294"/>
      <c r="W294"/>
    </row>
    <row r="295" spans="10:23" x14ac:dyDescent="0.2">
      <c r="J295"/>
      <c r="K295"/>
      <c r="L295"/>
      <c r="M295"/>
      <c r="N295"/>
      <c r="O295"/>
      <c r="P295"/>
      <c r="Q295"/>
      <c r="R295"/>
      <c r="W295"/>
    </row>
    <row r="296" spans="10:23" x14ac:dyDescent="0.2">
      <c r="J296"/>
      <c r="K296"/>
      <c r="L296"/>
      <c r="M296"/>
      <c r="N296"/>
      <c r="O296"/>
      <c r="P296"/>
      <c r="Q296"/>
      <c r="R296"/>
      <c r="W296"/>
    </row>
    <row r="297" spans="10:23" x14ac:dyDescent="0.2">
      <c r="J297"/>
      <c r="K297"/>
      <c r="L297"/>
      <c r="M297"/>
      <c r="N297"/>
      <c r="O297"/>
      <c r="P297"/>
      <c r="Q297"/>
      <c r="R297"/>
      <c r="W297"/>
    </row>
    <row r="298" spans="10:23" x14ac:dyDescent="0.2">
      <c r="J298"/>
      <c r="K298"/>
      <c r="L298"/>
      <c r="M298"/>
      <c r="N298"/>
      <c r="O298"/>
      <c r="P298"/>
      <c r="Q298"/>
      <c r="R298"/>
      <c r="W298"/>
    </row>
    <row r="299" spans="10:23" x14ac:dyDescent="0.2">
      <c r="J299"/>
      <c r="K299"/>
      <c r="L299"/>
      <c r="M299"/>
      <c r="N299"/>
      <c r="O299"/>
      <c r="P299"/>
      <c r="Q299"/>
      <c r="R299"/>
      <c r="W299"/>
    </row>
    <row r="300" spans="10:23" x14ac:dyDescent="0.2">
      <c r="J300"/>
      <c r="K300"/>
      <c r="L300"/>
      <c r="M300"/>
      <c r="N300"/>
      <c r="O300"/>
      <c r="P300"/>
      <c r="Q300"/>
      <c r="R300"/>
      <c r="W300"/>
    </row>
    <row r="301" spans="10:23" x14ac:dyDescent="0.2">
      <c r="J301"/>
      <c r="K301"/>
      <c r="L301"/>
      <c r="M301"/>
      <c r="N301"/>
      <c r="O301"/>
      <c r="P301"/>
      <c r="Q301"/>
      <c r="R301"/>
      <c r="W301"/>
    </row>
    <row r="302" spans="10:23" x14ac:dyDescent="0.2">
      <c r="J302"/>
      <c r="K302"/>
      <c r="L302"/>
      <c r="M302"/>
      <c r="N302"/>
      <c r="O302"/>
      <c r="P302"/>
      <c r="Q302"/>
      <c r="R302"/>
      <c r="W302"/>
    </row>
    <row r="303" spans="10:23" x14ac:dyDescent="0.2">
      <c r="J303"/>
      <c r="K303"/>
      <c r="L303"/>
      <c r="M303"/>
      <c r="N303"/>
      <c r="O303"/>
      <c r="P303"/>
      <c r="Q303"/>
      <c r="R303"/>
      <c r="W303"/>
    </row>
    <row r="304" spans="10:23" x14ac:dyDescent="0.2">
      <c r="J304"/>
      <c r="K304"/>
      <c r="L304"/>
      <c r="M304"/>
      <c r="N304"/>
      <c r="O304"/>
      <c r="P304"/>
      <c r="Q304"/>
      <c r="R304"/>
      <c r="W304"/>
    </row>
    <row r="305" spans="10:23" x14ac:dyDescent="0.2">
      <c r="J305"/>
      <c r="K305"/>
      <c r="L305"/>
      <c r="M305"/>
      <c r="N305"/>
      <c r="O305"/>
      <c r="P305"/>
      <c r="Q305"/>
      <c r="R305"/>
      <c r="W305"/>
    </row>
    <row r="306" spans="10:23" x14ac:dyDescent="0.2">
      <c r="J306"/>
      <c r="K306"/>
      <c r="L306"/>
      <c r="M306"/>
      <c r="N306"/>
      <c r="O306"/>
      <c r="P306"/>
      <c r="Q306"/>
      <c r="R306"/>
      <c r="W306"/>
    </row>
    <row r="307" spans="10:23" x14ac:dyDescent="0.2">
      <c r="J307"/>
      <c r="K307"/>
      <c r="L307"/>
      <c r="M307"/>
      <c r="N307"/>
      <c r="O307"/>
      <c r="P307"/>
      <c r="Q307"/>
      <c r="R307"/>
      <c r="W307"/>
    </row>
    <row r="308" spans="10:23" x14ac:dyDescent="0.2">
      <c r="J308"/>
      <c r="K308"/>
      <c r="L308"/>
      <c r="M308"/>
      <c r="N308"/>
      <c r="O308"/>
      <c r="P308"/>
      <c r="Q308"/>
      <c r="R308"/>
      <c r="W308"/>
    </row>
    <row r="309" spans="10:23" x14ac:dyDescent="0.2">
      <c r="J309"/>
      <c r="K309"/>
      <c r="L309"/>
      <c r="M309"/>
      <c r="N309"/>
      <c r="O309"/>
      <c r="P309"/>
      <c r="Q309"/>
      <c r="R309"/>
      <c r="W309"/>
    </row>
    <row r="310" spans="10:23" x14ac:dyDescent="0.2">
      <c r="J310"/>
      <c r="K310"/>
      <c r="L310"/>
      <c r="M310"/>
      <c r="N310"/>
      <c r="O310"/>
      <c r="P310"/>
      <c r="Q310"/>
      <c r="R310"/>
      <c r="W310"/>
    </row>
    <row r="311" spans="10:23" x14ac:dyDescent="0.2">
      <c r="J311"/>
      <c r="K311"/>
      <c r="L311"/>
      <c r="M311"/>
      <c r="N311"/>
      <c r="O311"/>
      <c r="P311"/>
      <c r="Q311"/>
      <c r="R311"/>
      <c r="W311"/>
    </row>
    <row r="312" spans="10:23" x14ac:dyDescent="0.2">
      <c r="J312"/>
      <c r="K312"/>
      <c r="L312"/>
      <c r="M312"/>
      <c r="N312"/>
      <c r="O312"/>
      <c r="P312"/>
      <c r="Q312"/>
      <c r="R312"/>
      <c r="W312"/>
    </row>
    <row r="313" spans="10:23" x14ac:dyDescent="0.2">
      <c r="J313"/>
      <c r="K313"/>
      <c r="L313"/>
      <c r="M313"/>
      <c r="N313"/>
      <c r="O313"/>
      <c r="P313"/>
      <c r="Q313"/>
      <c r="R313"/>
      <c r="W313"/>
    </row>
    <row r="314" spans="10:23" x14ac:dyDescent="0.2">
      <c r="J314"/>
      <c r="K314"/>
      <c r="L314"/>
      <c r="M314"/>
      <c r="N314"/>
      <c r="O314"/>
      <c r="P314"/>
      <c r="Q314"/>
      <c r="R314"/>
      <c r="W314"/>
    </row>
    <row r="315" spans="10:23" x14ac:dyDescent="0.2">
      <c r="J315"/>
      <c r="K315"/>
      <c r="L315"/>
      <c r="M315"/>
      <c r="N315"/>
      <c r="O315"/>
      <c r="P315"/>
      <c r="Q315"/>
      <c r="R315"/>
      <c r="W315"/>
    </row>
    <row r="316" spans="10:23" x14ac:dyDescent="0.2">
      <c r="J316"/>
      <c r="K316"/>
      <c r="L316"/>
      <c r="M316"/>
      <c r="N316"/>
      <c r="O316"/>
      <c r="P316"/>
      <c r="Q316"/>
      <c r="R316"/>
      <c r="W316"/>
    </row>
    <row r="317" spans="10:23" x14ac:dyDescent="0.2">
      <c r="J317"/>
      <c r="K317"/>
      <c r="L317"/>
      <c r="M317"/>
      <c r="N317"/>
      <c r="O317"/>
      <c r="P317"/>
      <c r="Q317"/>
      <c r="R317"/>
      <c r="W317"/>
    </row>
    <row r="318" spans="10:23" x14ac:dyDescent="0.2">
      <c r="J318"/>
      <c r="K318"/>
      <c r="L318"/>
      <c r="M318"/>
      <c r="N318"/>
      <c r="O318"/>
      <c r="P318"/>
      <c r="Q318"/>
      <c r="R318"/>
      <c r="W318"/>
    </row>
    <row r="319" spans="10:23" x14ac:dyDescent="0.2">
      <c r="J319"/>
      <c r="K319"/>
      <c r="L319"/>
      <c r="M319"/>
      <c r="N319"/>
      <c r="O319"/>
      <c r="P319"/>
      <c r="Q319"/>
      <c r="R319"/>
      <c r="W319"/>
    </row>
    <row r="320" spans="10:23" x14ac:dyDescent="0.2">
      <c r="J320"/>
      <c r="K320"/>
      <c r="L320"/>
      <c r="M320"/>
      <c r="N320"/>
      <c r="O320"/>
      <c r="P320"/>
      <c r="Q320"/>
      <c r="R320"/>
      <c r="W320"/>
    </row>
    <row r="321" spans="10:23" x14ac:dyDescent="0.2">
      <c r="J321"/>
      <c r="K321"/>
      <c r="L321"/>
      <c r="M321"/>
      <c r="N321"/>
      <c r="O321"/>
      <c r="P321"/>
      <c r="Q321"/>
      <c r="R321"/>
      <c r="W321"/>
    </row>
    <row r="322" spans="10:23" x14ac:dyDescent="0.2">
      <c r="J322"/>
      <c r="K322"/>
      <c r="L322"/>
      <c r="M322"/>
      <c r="N322"/>
      <c r="O322"/>
      <c r="P322"/>
      <c r="Q322"/>
      <c r="R322"/>
      <c r="W322"/>
    </row>
    <row r="323" spans="10:23" x14ac:dyDescent="0.2">
      <c r="J323"/>
      <c r="K323"/>
      <c r="L323"/>
      <c r="M323"/>
      <c r="N323"/>
      <c r="O323"/>
      <c r="P323"/>
      <c r="Q323"/>
      <c r="R323"/>
      <c r="W323"/>
    </row>
    <row r="324" spans="10:23" x14ac:dyDescent="0.2">
      <c r="J324"/>
      <c r="K324"/>
      <c r="L324"/>
      <c r="M324"/>
      <c r="N324"/>
      <c r="O324"/>
      <c r="P324"/>
      <c r="Q324"/>
      <c r="R324"/>
      <c r="W324"/>
    </row>
    <row r="325" spans="10:23" x14ac:dyDescent="0.2">
      <c r="J325"/>
      <c r="K325"/>
      <c r="L325"/>
      <c r="M325"/>
      <c r="N325"/>
      <c r="O325"/>
      <c r="P325"/>
      <c r="Q325"/>
      <c r="R325"/>
      <c r="W325"/>
    </row>
    <row r="326" spans="10:23" x14ac:dyDescent="0.2">
      <c r="J326"/>
      <c r="K326"/>
      <c r="L326"/>
      <c r="M326"/>
      <c r="N326"/>
      <c r="O326"/>
      <c r="P326"/>
      <c r="Q326"/>
      <c r="R326"/>
      <c r="W326"/>
    </row>
    <row r="327" spans="10:23" x14ac:dyDescent="0.2">
      <c r="J327"/>
      <c r="K327"/>
      <c r="L327"/>
      <c r="M327"/>
      <c r="N327"/>
      <c r="O327"/>
      <c r="P327"/>
      <c r="Q327"/>
      <c r="R327"/>
      <c r="W327"/>
    </row>
    <row r="328" spans="10:23" x14ac:dyDescent="0.2">
      <c r="J328"/>
      <c r="K328"/>
      <c r="L328"/>
      <c r="M328"/>
      <c r="N328"/>
      <c r="O328"/>
      <c r="P328"/>
      <c r="Q328"/>
      <c r="R328"/>
      <c r="W328"/>
    </row>
    <row r="329" spans="10:23" x14ac:dyDescent="0.2">
      <c r="J329"/>
      <c r="K329"/>
      <c r="L329"/>
      <c r="M329"/>
      <c r="N329"/>
      <c r="O329"/>
      <c r="P329"/>
      <c r="Q329"/>
      <c r="R329"/>
      <c r="W329"/>
    </row>
    <row r="330" spans="10:23" x14ac:dyDescent="0.2">
      <c r="J330"/>
      <c r="K330"/>
      <c r="L330"/>
      <c r="M330"/>
      <c r="N330"/>
      <c r="O330"/>
      <c r="P330"/>
      <c r="Q330"/>
      <c r="R330"/>
      <c r="W330"/>
    </row>
    <row r="331" spans="10:23" x14ac:dyDescent="0.2">
      <c r="J331"/>
      <c r="K331"/>
      <c r="L331"/>
      <c r="M331"/>
      <c r="N331"/>
      <c r="O331"/>
      <c r="P331"/>
      <c r="Q331"/>
      <c r="R331"/>
      <c r="W331"/>
    </row>
    <row r="332" spans="10:23" x14ac:dyDescent="0.2">
      <c r="J332"/>
      <c r="K332"/>
      <c r="L332"/>
      <c r="M332"/>
      <c r="N332"/>
      <c r="O332"/>
      <c r="P332"/>
      <c r="Q332"/>
      <c r="R332"/>
      <c r="W332"/>
    </row>
    <row r="333" spans="10:23" x14ac:dyDescent="0.2">
      <c r="J333"/>
      <c r="K333"/>
      <c r="L333"/>
      <c r="M333"/>
      <c r="N333"/>
      <c r="O333"/>
      <c r="P333"/>
      <c r="Q333"/>
      <c r="R333"/>
      <c r="W333"/>
    </row>
    <row r="334" spans="10:23" x14ac:dyDescent="0.2">
      <c r="J334"/>
      <c r="K334"/>
      <c r="L334"/>
      <c r="M334"/>
      <c r="N334"/>
      <c r="O334"/>
      <c r="P334"/>
      <c r="Q334"/>
      <c r="R334"/>
      <c r="W334"/>
    </row>
    <row r="335" spans="10:23" x14ac:dyDescent="0.2">
      <c r="J335"/>
      <c r="K335"/>
      <c r="L335"/>
      <c r="M335"/>
      <c r="N335"/>
      <c r="O335"/>
      <c r="P335"/>
      <c r="Q335"/>
      <c r="R335"/>
      <c r="W335"/>
    </row>
    <row r="336" spans="10:23" x14ac:dyDescent="0.2">
      <c r="J336"/>
      <c r="K336"/>
      <c r="L336"/>
      <c r="M336"/>
      <c r="N336"/>
      <c r="O336"/>
      <c r="P336"/>
      <c r="Q336"/>
      <c r="R336"/>
      <c r="W336"/>
    </row>
    <row r="337" spans="10:23" x14ac:dyDescent="0.2">
      <c r="J337"/>
      <c r="K337"/>
      <c r="L337"/>
      <c r="M337"/>
      <c r="N337"/>
      <c r="O337"/>
      <c r="P337"/>
      <c r="Q337"/>
      <c r="R337"/>
      <c r="W337"/>
    </row>
    <row r="338" spans="10:23" x14ac:dyDescent="0.2">
      <c r="J338"/>
      <c r="K338"/>
      <c r="L338"/>
      <c r="M338"/>
      <c r="N338"/>
      <c r="O338"/>
      <c r="P338"/>
      <c r="Q338"/>
      <c r="R338"/>
      <c r="W338"/>
    </row>
    <row r="339" spans="10:23" x14ac:dyDescent="0.2">
      <c r="J339"/>
      <c r="K339"/>
      <c r="L339"/>
      <c r="M339"/>
      <c r="N339"/>
      <c r="O339"/>
      <c r="P339"/>
      <c r="Q339"/>
      <c r="R339"/>
      <c r="W339"/>
    </row>
    <row r="340" spans="10:23" x14ac:dyDescent="0.2">
      <c r="J340"/>
      <c r="K340"/>
      <c r="L340"/>
      <c r="M340"/>
      <c r="N340"/>
      <c r="O340"/>
      <c r="P340"/>
      <c r="Q340"/>
      <c r="R340"/>
      <c r="W340"/>
    </row>
    <row r="341" spans="10:23" x14ac:dyDescent="0.2">
      <c r="J341"/>
      <c r="K341"/>
      <c r="L341"/>
      <c r="M341"/>
      <c r="N341"/>
      <c r="O341"/>
      <c r="P341"/>
      <c r="Q341"/>
      <c r="R341"/>
      <c r="W341"/>
    </row>
    <row r="342" spans="10:23" x14ac:dyDescent="0.2">
      <c r="J342"/>
      <c r="K342"/>
      <c r="L342"/>
      <c r="M342"/>
      <c r="N342"/>
      <c r="O342"/>
      <c r="P342"/>
      <c r="Q342"/>
      <c r="R342"/>
      <c r="W342"/>
    </row>
    <row r="343" spans="10:23" x14ac:dyDescent="0.2">
      <c r="J343"/>
      <c r="K343"/>
      <c r="L343"/>
      <c r="M343"/>
      <c r="N343"/>
      <c r="O343"/>
      <c r="P343"/>
      <c r="Q343"/>
      <c r="R343"/>
      <c r="W343"/>
    </row>
    <row r="344" spans="10:23" x14ac:dyDescent="0.2">
      <c r="J344"/>
      <c r="K344"/>
      <c r="L344"/>
      <c r="M344"/>
      <c r="N344"/>
      <c r="O344"/>
      <c r="P344"/>
      <c r="Q344"/>
      <c r="R344"/>
      <c r="W344"/>
    </row>
    <row r="345" spans="10:23" x14ac:dyDescent="0.2">
      <c r="J345"/>
      <c r="K345"/>
      <c r="L345"/>
      <c r="M345"/>
      <c r="N345"/>
      <c r="O345"/>
      <c r="P345"/>
      <c r="Q345"/>
      <c r="R345"/>
      <c r="W345"/>
    </row>
    <row r="346" spans="10:23" x14ac:dyDescent="0.2">
      <c r="J346"/>
      <c r="K346"/>
      <c r="L346"/>
      <c r="M346"/>
      <c r="N346"/>
      <c r="O346"/>
      <c r="P346"/>
      <c r="Q346"/>
      <c r="R346"/>
      <c r="W346"/>
    </row>
    <row r="347" spans="10:23" x14ac:dyDescent="0.2">
      <c r="J347"/>
      <c r="K347"/>
      <c r="L347"/>
      <c r="M347"/>
      <c r="N347"/>
      <c r="O347"/>
      <c r="P347"/>
      <c r="Q347"/>
      <c r="R347"/>
      <c r="W347"/>
    </row>
    <row r="348" spans="10:23" x14ac:dyDescent="0.2">
      <c r="J348"/>
      <c r="K348"/>
      <c r="L348"/>
      <c r="M348"/>
      <c r="N348"/>
      <c r="O348"/>
      <c r="P348"/>
      <c r="Q348"/>
      <c r="R348"/>
      <c r="W348"/>
    </row>
    <row r="349" spans="10:23" x14ac:dyDescent="0.2">
      <c r="J349"/>
      <c r="K349"/>
      <c r="L349"/>
      <c r="M349"/>
      <c r="N349"/>
      <c r="O349"/>
      <c r="P349"/>
      <c r="Q349"/>
      <c r="R349"/>
      <c r="W349"/>
    </row>
    <row r="350" spans="10:23" x14ac:dyDescent="0.2">
      <c r="J350"/>
      <c r="K350"/>
      <c r="L350"/>
      <c r="M350"/>
      <c r="N350"/>
      <c r="O350"/>
      <c r="P350"/>
      <c r="Q350"/>
      <c r="R350"/>
      <c r="W350"/>
    </row>
    <row r="351" spans="10:23" x14ac:dyDescent="0.2">
      <c r="J351"/>
      <c r="K351"/>
      <c r="L351"/>
      <c r="M351"/>
      <c r="N351"/>
      <c r="O351"/>
      <c r="P351"/>
      <c r="Q351"/>
      <c r="R351"/>
      <c r="W351"/>
    </row>
    <row r="352" spans="10:23" x14ac:dyDescent="0.2">
      <c r="J352"/>
      <c r="K352"/>
      <c r="L352"/>
      <c r="M352"/>
      <c r="N352"/>
      <c r="O352"/>
      <c r="P352"/>
      <c r="Q352"/>
      <c r="R352"/>
      <c r="W352"/>
    </row>
    <row r="353" spans="10:23" x14ac:dyDescent="0.2">
      <c r="J353"/>
      <c r="K353"/>
      <c r="L353"/>
      <c r="M353"/>
      <c r="N353"/>
      <c r="O353"/>
      <c r="P353"/>
      <c r="Q353"/>
      <c r="R353"/>
      <c r="W353"/>
    </row>
    <row r="354" spans="10:23" x14ac:dyDescent="0.2">
      <c r="J354"/>
      <c r="K354"/>
      <c r="L354"/>
      <c r="M354"/>
      <c r="N354"/>
      <c r="O354"/>
      <c r="P354"/>
      <c r="Q354"/>
      <c r="R354"/>
      <c r="W354"/>
    </row>
    <row r="355" spans="10:23" x14ac:dyDescent="0.2">
      <c r="J355"/>
      <c r="K355"/>
      <c r="L355"/>
      <c r="M355"/>
      <c r="N355"/>
      <c r="O355"/>
      <c r="P355"/>
      <c r="Q355"/>
      <c r="R355"/>
      <c r="W355"/>
    </row>
    <row r="356" spans="10:23" x14ac:dyDescent="0.2">
      <c r="J356"/>
      <c r="K356"/>
      <c r="L356"/>
      <c r="M356"/>
      <c r="N356"/>
      <c r="O356"/>
      <c r="P356"/>
      <c r="Q356"/>
      <c r="R356"/>
      <c r="W356"/>
    </row>
    <row r="357" spans="10:23" x14ac:dyDescent="0.2">
      <c r="J357"/>
      <c r="K357"/>
      <c r="L357"/>
      <c r="M357"/>
      <c r="N357"/>
      <c r="O357"/>
      <c r="P357"/>
      <c r="Q357"/>
      <c r="R357"/>
      <c r="W357"/>
    </row>
    <row r="358" spans="10:23" x14ac:dyDescent="0.2">
      <c r="J358"/>
      <c r="K358"/>
      <c r="L358"/>
      <c r="M358"/>
      <c r="N358"/>
      <c r="O358"/>
      <c r="P358"/>
      <c r="Q358"/>
      <c r="R358"/>
      <c r="W358"/>
    </row>
    <row r="359" spans="10:23" x14ac:dyDescent="0.2">
      <c r="J359"/>
      <c r="K359"/>
      <c r="L359"/>
      <c r="M359"/>
      <c r="N359"/>
      <c r="O359"/>
      <c r="P359"/>
      <c r="Q359"/>
      <c r="R359"/>
      <c r="W359"/>
    </row>
    <row r="360" spans="10:23" x14ac:dyDescent="0.2">
      <c r="J360"/>
      <c r="K360"/>
      <c r="L360"/>
      <c r="M360"/>
      <c r="N360"/>
      <c r="O360"/>
      <c r="P360"/>
      <c r="Q360"/>
      <c r="R360"/>
      <c r="W360"/>
    </row>
    <row r="361" spans="10:23" x14ac:dyDescent="0.2">
      <c r="J361"/>
      <c r="K361"/>
      <c r="L361"/>
      <c r="M361"/>
      <c r="N361"/>
      <c r="O361"/>
      <c r="P361"/>
      <c r="Q361"/>
      <c r="R361"/>
      <c r="W361"/>
    </row>
    <row r="362" spans="10:23" x14ac:dyDescent="0.2">
      <c r="J362"/>
      <c r="K362"/>
      <c r="L362"/>
      <c r="M362"/>
      <c r="N362"/>
      <c r="O362"/>
      <c r="P362"/>
      <c r="Q362"/>
      <c r="R362"/>
      <c r="W362"/>
    </row>
    <row r="363" spans="10:23" x14ac:dyDescent="0.2">
      <c r="J363"/>
      <c r="K363"/>
      <c r="L363"/>
      <c r="M363"/>
      <c r="N363"/>
      <c r="O363"/>
      <c r="P363"/>
      <c r="Q363"/>
      <c r="R363"/>
      <c r="W363"/>
    </row>
    <row r="364" spans="10:23" x14ac:dyDescent="0.2">
      <c r="J364"/>
      <c r="K364"/>
      <c r="L364"/>
      <c r="M364"/>
      <c r="N364"/>
      <c r="O364"/>
      <c r="P364"/>
      <c r="Q364"/>
      <c r="R364"/>
      <c r="W364"/>
    </row>
    <row r="365" spans="10:23" x14ac:dyDescent="0.2">
      <c r="J365"/>
      <c r="K365"/>
      <c r="L365"/>
      <c r="M365"/>
      <c r="N365"/>
      <c r="O365"/>
      <c r="P365"/>
      <c r="Q365"/>
      <c r="R365"/>
      <c r="W365"/>
    </row>
    <row r="366" spans="10:23" x14ac:dyDescent="0.2">
      <c r="J366"/>
      <c r="K366"/>
      <c r="L366"/>
      <c r="M366"/>
      <c r="N366"/>
      <c r="O366"/>
      <c r="P366"/>
      <c r="Q366"/>
      <c r="R366"/>
      <c r="W366"/>
    </row>
    <row r="367" spans="10:23" x14ac:dyDescent="0.2">
      <c r="J367"/>
      <c r="K367"/>
      <c r="L367"/>
      <c r="M367"/>
      <c r="N367"/>
      <c r="O367"/>
      <c r="P367"/>
      <c r="Q367"/>
      <c r="R367"/>
      <c r="W367"/>
    </row>
    <row r="368" spans="10:23" x14ac:dyDescent="0.2">
      <c r="J368"/>
      <c r="K368"/>
      <c r="L368"/>
      <c r="M368"/>
      <c r="N368"/>
      <c r="O368"/>
      <c r="P368"/>
      <c r="Q368"/>
      <c r="R368"/>
      <c r="W368"/>
    </row>
    <row r="369" spans="10:23" x14ac:dyDescent="0.2">
      <c r="J369"/>
      <c r="K369"/>
      <c r="L369"/>
      <c r="M369"/>
      <c r="N369"/>
      <c r="O369"/>
      <c r="P369"/>
      <c r="Q369"/>
      <c r="R369"/>
      <c r="W369"/>
    </row>
    <row r="370" spans="10:23" x14ac:dyDescent="0.2">
      <c r="J370"/>
      <c r="K370"/>
      <c r="L370"/>
      <c r="M370"/>
      <c r="N370"/>
      <c r="O370"/>
      <c r="P370"/>
      <c r="Q370"/>
      <c r="R370"/>
      <c r="W370"/>
    </row>
    <row r="371" spans="10:23" x14ac:dyDescent="0.2">
      <c r="J371"/>
      <c r="K371"/>
      <c r="L371"/>
      <c r="M371"/>
      <c r="N371"/>
      <c r="O371"/>
      <c r="P371"/>
      <c r="Q371"/>
      <c r="R371"/>
      <c r="W371"/>
    </row>
    <row r="372" spans="10:23" x14ac:dyDescent="0.2">
      <c r="J372"/>
      <c r="K372"/>
      <c r="L372"/>
      <c r="M372"/>
      <c r="N372"/>
      <c r="O372"/>
      <c r="P372"/>
      <c r="Q372"/>
      <c r="R372"/>
      <c r="W372"/>
    </row>
    <row r="373" spans="10:23" x14ac:dyDescent="0.2">
      <c r="J373"/>
      <c r="K373"/>
      <c r="L373"/>
      <c r="M373"/>
      <c r="N373"/>
      <c r="O373"/>
      <c r="P373"/>
      <c r="Q373"/>
      <c r="R373"/>
      <c r="W373"/>
    </row>
    <row r="374" spans="10:23" x14ac:dyDescent="0.2">
      <c r="J374"/>
      <c r="K374"/>
      <c r="L374"/>
      <c r="M374"/>
      <c r="N374"/>
      <c r="O374"/>
      <c r="P374"/>
      <c r="Q374"/>
      <c r="R374"/>
      <c r="W374"/>
    </row>
    <row r="375" spans="10:23" x14ac:dyDescent="0.2">
      <c r="J375"/>
      <c r="K375"/>
      <c r="L375"/>
      <c r="M375"/>
      <c r="N375"/>
      <c r="O375"/>
      <c r="P375"/>
      <c r="Q375"/>
      <c r="R375"/>
      <c r="W375"/>
    </row>
    <row r="376" spans="10:23" x14ac:dyDescent="0.2">
      <c r="J376"/>
      <c r="K376"/>
      <c r="L376"/>
      <c r="M376"/>
      <c r="N376"/>
      <c r="O376"/>
      <c r="P376"/>
      <c r="Q376"/>
      <c r="R376"/>
      <c r="W376"/>
    </row>
    <row r="377" spans="10:23" x14ac:dyDescent="0.2">
      <c r="J377"/>
      <c r="K377"/>
      <c r="L377"/>
      <c r="M377"/>
      <c r="N377"/>
      <c r="O377"/>
      <c r="P377"/>
      <c r="Q377"/>
      <c r="R377"/>
      <c r="W377"/>
    </row>
    <row r="378" spans="10:23" x14ac:dyDescent="0.2">
      <c r="J378"/>
      <c r="K378"/>
      <c r="L378"/>
      <c r="M378"/>
      <c r="N378"/>
      <c r="O378"/>
      <c r="P378"/>
      <c r="Q378"/>
      <c r="R378"/>
      <c r="W378"/>
    </row>
    <row r="379" spans="10:23" x14ac:dyDescent="0.2">
      <c r="J379"/>
      <c r="K379"/>
      <c r="L379"/>
      <c r="M379"/>
      <c r="N379"/>
      <c r="O379"/>
      <c r="P379"/>
      <c r="Q379"/>
      <c r="R379"/>
      <c r="W379"/>
    </row>
    <row r="380" spans="10:23" x14ac:dyDescent="0.2">
      <c r="J380"/>
      <c r="K380"/>
      <c r="L380"/>
      <c r="M380"/>
      <c r="N380"/>
      <c r="O380"/>
      <c r="P380"/>
      <c r="Q380"/>
      <c r="R380"/>
      <c r="W380"/>
    </row>
    <row r="381" spans="10:23" x14ac:dyDescent="0.2">
      <c r="J381"/>
      <c r="K381"/>
      <c r="L381"/>
      <c r="M381"/>
      <c r="N381"/>
      <c r="O381"/>
      <c r="P381"/>
      <c r="Q381"/>
      <c r="R381"/>
      <c r="W381"/>
    </row>
    <row r="382" spans="10:23" x14ac:dyDescent="0.2">
      <c r="J382"/>
      <c r="K382"/>
      <c r="L382"/>
      <c r="M382"/>
      <c r="N382"/>
      <c r="O382"/>
      <c r="P382"/>
      <c r="Q382"/>
      <c r="R382"/>
      <c r="W382"/>
    </row>
    <row r="383" spans="10:23" x14ac:dyDescent="0.2">
      <c r="J383"/>
      <c r="K383"/>
      <c r="L383"/>
      <c r="M383"/>
      <c r="N383"/>
      <c r="O383"/>
      <c r="P383"/>
      <c r="Q383"/>
      <c r="R383"/>
      <c r="W383"/>
    </row>
    <row r="384" spans="10:23" x14ac:dyDescent="0.2">
      <c r="J384"/>
      <c r="K384"/>
      <c r="L384"/>
      <c r="M384"/>
      <c r="N384"/>
      <c r="O384"/>
      <c r="P384"/>
      <c r="Q384"/>
      <c r="R384"/>
      <c r="W384"/>
    </row>
    <row r="385" spans="10:23" x14ac:dyDescent="0.2">
      <c r="J385"/>
      <c r="K385"/>
      <c r="L385"/>
      <c r="M385"/>
      <c r="N385"/>
      <c r="O385"/>
      <c r="P385"/>
      <c r="Q385"/>
      <c r="R385"/>
      <c r="W385"/>
    </row>
    <row r="386" spans="10:23" x14ac:dyDescent="0.2">
      <c r="J386"/>
      <c r="K386"/>
      <c r="L386"/>
      <c r="M386"/>
      <c r="N386"/>
      <c r="O386"/>
      <c r="P386"/>
      <c r="Q386"/>
      <c r="R386"/>
      <c r="W386"/>
    </row>
    <row r="387" spans="10:23" x14ac:dyDescent="0.2">
      <c r="J387"/>
      <c r="K387"/>
      <c r="L387"/>
      <c r="M387"/>
      <c r="N387"/>
      <c r="O387"/>
      <c r="P387"/>
      <c r="Q387"/>
      <c r="R387"/>
      <c r="W387"/>
    </row>
    <row r="388" spans="10:23" x14ac:dyDescent="0.2">
      <c r="J388"/>
      <c r="K388"/>
      <c r="L388"/>
      <c r="M388"/>
      <c r="N388"/>
      <c r="O388"/>
      <c r="P388"/>
      <c r="Q388"/>
      <c r="R388"/>
      <c r="W388"/>
    </row>
    <row r="389" spans="10:23" x14ac:dyDescent="0.2">
      <c r="J389"/>
      <c r="K389"/>
      <c r="L389"/>
      <c r="M389"/>
      <c r="N389"/>
      <c r="O389"/>
      <c r="P389"/>
      <c r="Q389"/>
      <c r="R389"/>
      <c r="W389"/>
    </row>
    <row r="390" spans="10:23" x14ac:dyDescent="0.2">
      <c r="J390"/>
      <c r="K390"/>
      <c r="L390"/>
      <c r="M390"/>
      <c r="N390"/>
      <c r="O390"/>
      <c r="P390"/>
      <c r="Q390"/>
      <c r="R390"/>
      <c r="W390"/>
    </row>
    <row r="391" spans="10:23" x14ac:dyDescent="0.2">
      <c r="J391"/>
      <c r="K391"/>
      <c r="L391"/>
      <c r="M391"/>
      <c r="N391"/>
      <c r="O391"/>
      <c r="P391"/>
      <c r="Q391"/>
      <c r="R391"/>
      <c r="W391"/>
    </row>
    <row r="392" spans="10:23" x14ac:dyDescent="0.2">
      <c r="J392"/>
      <c r="K392"/>
      <c r="L392"/>
      <c r="M392"/>
      <c r="N392"/>
      <c r="O392"/>
      <c r="P392"/>
      <c r="Q392"/>
      <c r="R392"/>
      <c r="W392"/>
    </row>
    <row r="393" spans="10:23" x14ac:dyDescent="0.2">
      <c r="J393"/>
      <c r="K393"/>
      <c r="L393"/>
      <c r="M393"/>
      <c r="N393"/>
      <c r="O393"/>
      <c r="P393"/>
      <c r="Q393"/>
      <c r="R393"/>
      <c r="W393"/>
    </row>
    <row r="394" spans="10:23" x14ac:dyDescent="0.2">
      <c r="J394"/>
      <c r="K394"/>
      <c r="L394"/>
      <c r="M394"/>
      <c r="N394"/>
      <c r="O394"/>
      <c r="P394"/>
      <c r="Q394"/>
      <c r="R394"/>
      <c r="W394"/>
    </row>
    <row r="395" spans="10:23" x14ac:dyDescent="0.2">
      <c r="J395"/>
      <c r="K395"/>
      <c r="L395"/>
      <c r="M395"/>
      <c r="N395"/>
      <c r="O395"/>
      <c r="P395"/>
      <c r="Q395"/>
      <c r="R395"/>
      <c r="W395"/>
    </row>
    <row r="396" spans="10:23" x14ac:dyDescent="0.2">
      <c r="J396"/>
      <c r="K396"/>
      <c r="L396"/>
      <c r="M396"/>
      <c r="N396"/>
      <c r="O396"/>
      <c r="P396"/>
      <c r="Q396"/>
      <c r="R396"/>
      <c r="W396"/>
    </row>
    <row r="397" spans="10:23" x14ac:dyDescent="0.2">
      <c r="J397"/>
      <c r="K397"/>
      <c r="L397"/>
      <c r="M397"/>
      <c r="N397"/>
      <c r="O397"/>
      <c r="P397"/>
      <c r="Q397"/>
      <c r="R397"/>
      <c r="W397"/>
    </row>
    <row r="398" spans="10:23" x14ac:dyDescent="0.2">
      <c r="J398"/>
      <c r="K398"/>
      <c r="L398"/>
      <c r="M398"/>
      <c r="N398"/>
      <c r="O398"/>
      <c r="P398"/>
      <c r="Q398"/>
      <c r="R398"/>
      <c r="W398"/>
    </row>
    <row r="399" spans="10:23" x14ac:dyDescent="0.2">
      <c r="J399"/>
      <c r="K399"/>
      <c r="L399"/>
      <c r="M399"/>
      <c r="N399"/>
      <c r="O399"/>
      <c r="P399"/>
      <c r="Q399"/>
      <c r="R399"/>
      <c r="W399"/>
    </row>
    <row r="400" spans="10:23" x14ac:dyDescent="0.2">
      <c r="J400"/>
      <c r="K400"/>
      <c r="L400"/>
      <c r="M400"/>
      <c r="N400"/>
      <c r="O400"/>
      <c r="P400"/>
      <c r="Q400"/>
      <c r="R400"/>
      <c r="W400"/>
    </row>
    <row r="401" spans="10:23" x14ac:dyDescent="0.2">
      <c r="J401"/>
      <c r="K401"/>
      <c r="L401"/>
      <c r="M401"/>
      <c r="N401"/>
      <c r="O401"/>
      <c r="P401"/>
      <c r="Q401"/>
      <c r="R401"/>
      <c r="W401"/>
    </row>
    <row r="402" spans="10:23" x14ac:dyDescent="0.2">
      <c r="J402"/>
      <c r="K402"/>
      <c r="L402"/>
      <c r="M402"/>
      <c r="N402"/>
      <c r="O402"/>
      <c r="P402"/>
      <c r="Q402"/>
      <c r="R402"/>
      <c r="W402"/>
    </row>
    <row r="403" spans="10:23" x14ac:dyDescent="0.2">
      <c r="J403"/>
      <c r="K403"/>
      <c r="L403"/>
      <c r="M403"/>
      <c r="N403"/>
      <c r="O403"/>
      <c r="P403"/>
      <c r="Q403"/>
      <c r="R403"/>
      <c r="W403"/>
    </row>
    <row r="404" spans="10:23" x14ac:dyDescent="0.2">
      <c r="J404"/>
      <c r="K404"/>
      <c r="L404"/>
      <c r="M404"/>
      <c r="N404"/>
      <c r="O404"/>
      <c r="P404"/>
      <c r="Q404"/>
      <c r="R404"/>
      <c r="W404"/>
    </row>
    <row r="405" spans="10:23" x14ac:dyDescent="0.2">
      <c r="J405"/>
      <c r="K405"/>
      <c r="L405"/>
      <c r="M405"/>
      <c r="N405"/>
      <c r="O405"/>
      <c r="P405"/>
      <c r="Q405"/>
      <c r="R405"/>
      <c r="W405"/>
    </row>
    <row r="406" spans="10:23" x14ac:dyDescent="0.2">
      <c r="J406"/>
      <c r="K406"/>
      <c r="L406"/>
      <c r="M406"/>
      <c r="N406"/>
      <c r="O406"/>
      <c r="P406"/>
      <c r="Q406"/>
      <c r="R406"/>
      <c r="W406"/>
    </row>
    <row r="407" spans="10:23" x14ac:dyDescent="0.2">
      <c r="J407"/>
      <c r="K407"/>
      <c r="L407"/>
      <c r="M407"/>
      <c r="N407"/>
      <c r="O407"/>
      <c r="P407"/>
      <c r="Q407"/>
      <c r="R407"/>
      <c r="W407"/>
    </row>
    <row r="408" spans="10:23" x14ac:dyDescent="0.2">
      <c r="J408"/>
      <c r="K408"/>
      <c r="L408"/>
      <c r="M408"/>
      <c r="N408"/>
      <c r="O408"/>
      <c r="P408"/>
      <c r="Q408"/>
      <c r="R408"/>
      <c r="W408"/>
    </row>
    <row r="409" spans="10:23" x14ac:dyDescent="0.2">
      <c r="J409"/>
      <c r="K409"/>
      <c r="L409"/>
      <c r="M409"/>
      <c r="N409"/>
      <c r="O409"/>
      <c r="P409"/>
      <c r="Q409"/>
      <c r="R409"/>
      <c r="W409"/>
    </row>
    <row r="410" spans="10:23" x14ac:dyDescent="0.2">
      <c r="J410"/>
      <c r="K410"/>
      <c r="L410"/>
      <c r="M410"/>
      <c r="N410"/>
      <c r="O410"/>
      <c r="P410"/>
      <c r="Q410"/>
      <c r="R410"/>
      <c r="W410"/>
    </row>
    <row r="411" spans="10:23" x14ac:dyDescent="0.2">
      <c r="J411"/>
      <c r="K411"/>
      <c r="L411"/>
      <c r="M411"/>
      <c r="N411"/>
      <c r="O411"/>
      <c r="P411"/>
      <c r="Q411"/>
      <c r="R411"/>
      <c r="W411"/>
    </row>
    <row r="412" spans="10:23" x14ac:dyDescent="0.2">
      <c r="J412"/>
      <c r="K412"/>
      <c r="L412"/>
      <c r="M412"/>
      <c r="N412"/>
      <c r="O412"/>
      <c r="P412"/>
      <c r="Q412"/>
      <c r="R412"/>
      <c r="W412"/>
    </row>
    <row r="413" spans="10:23" x14ac:dyDescent="0.2">
      <c r="J413"/>
      <c r="K413"/>
      <c r="L413"/>
      <c r="M413"/>
      <c r="N413"/>
      <c r="O413"/>
      <c r="P413"/>
      <c r="Q413"/>
      <c r="R413"/>
      <c r="W413"/>
    </row>
    <row r="414" spans="10:23" x14ac:dyDescent="0.2">
      <c r="J414"/>
      <c r="K414"/>
      <c r="L414"/>
      <c r="M414"/>
      <c r="N414"/>
      <c r="O414"/>
      <c r="P414"/>
      <c r="Q414"/>
      <c r="R414"/>
      <c r="W414"/>
    </row>
    <row r="415" spans="10:23" x14ac:dyDescent="0.2">
      <c r="J415"/>
      <c r="K415"/>
      <c r="L415"/>
      <c r="M415"/>
      <c r="N415"/>
      <c r="O415"/>
      <c r="P415"/>
      <c r="Q415"/>
      <c r="R415"/>
      <c r="W415"/>
    </row>
    <row r="416" spans="10:23" x14ac:dyDescent="0.2">
      <c r="J416"/>
      <c r="K416"/>
      <c r="L416"/>
      <c r="M416"/>
      <c r="N416"/>
      <c r="O416"/>
      <c r="P416"/>
      <c r="Q416"/>
      <c r="R416"/>
      <c r="W416"/>
    </row>
    <row r="417" spans="10:23" x14ac:dyDescent="0.2">
      <c r="J417"/>
      <c r="K417"/>
      <c r="L417"/>
      <c r="M417"/>
      <c r="N417"/>
      <c r="O417"/>
      <c r="P417"/>
      <c r="Q417"/>
      <c r="R417"/>
      <c r="W417"/>
    </row>
    <row r="418" spans="10:23" x14ac:dyDescent="0.2">
      <c r="J418"/>
      <c r="K418"/>
      <c r="L418"/>
      <c r="M418"/>
      <c r="N418"/>
      <c r="O418"/>
      <c r="P418"/>
      <c r="Q418"/>
      <c r="R418"/>
      <c r="W418"/>
    </row>
    <row r="419" spans="10:23" x14ac:dyDescent="0.2">
      <c r="J419"/>
      <c r="K419"/>
      <c r="L419"/>
      <c r="M419"/>
      <c r="N419"/>
      <c r="O419"/>
      <c r="P419"/>
      <c r="Q419"/>
      <c r="R419"/>
      <c r="W419"/>
    </row>
    <row r="420" spans="10:23" x14ac:dyDescent="0.2">
      <c r="J420"/>
      <c r="K420"/>
      <c r="L420"/>
      <c r="M420"/>
      <c r="N420"/>
      <c r="O420"/>
      <c r="P420"/>
      <c r="Q420"/>
      <c r="R420"/>
      <c r="W420"/>
    </row>
    <row r="421" spans="10:23" x14ac:dyDescent="0.2">
      <c r="J421"/>
      <c r="K421"/>
      <c r="L421"/>
      <c r="M421"/>
      <c r="N421"/>
      <c r="O421"/>
      <c r="P421"/>
      <c r="Q421"/>
      <c r="R421"/>
      <c r="W421"/>
    </row>
    <row r="422" spans="10:23" x14ac:dyDescent="0.2">
      <c r="J422"/>
      <c r="K422"/>
      <c r="L422"/>
      <c r="M422"/>
      <c r="N422"/>
      <c r="O422"/>
      <c r="P422"/>
      <c r="Q422"/>
      <c r="R422"/>
      <c r="W422"/>
    </row>
    <row r="423" spans="10:23" x14ac:dyDescent="0.2">
      <c r="J423"/>
      <c r="K423"/>
      <c r="L423"/>
      <c r="M423"/>
      <c r="N423"/>
      <c r="O423"/>
      <c r="P423"/>
      <c r="Q423"/>
      <c r="R423"/>
      <c r="W423"/>
    </row>
    <row r="424" spans="10:23" x14ac:dyDescent="0.2">
      <c r="J424"/>
      <c r="K424"/>
      <c r="L424"/>
      <c r="M424"/>
      <c r="N424"/>
      <c r="O424"/>
      <c r="P424"/>
      <c r="Q424"/>
      <c r="R424"/>
      <c r="W424"/>
    </row>
    <row r="425" spans="10:23" x14ac:dyDescent="0.2">
      <c r="J425"/>
      <c r="K425"/>
      <c r="L425"/>
      <c r="M425"/>
      <c r="N425"/>
      <c r="O425"/>
      <c r="P425"/>
      <c r="Q425"/>
      <c r="R425"/>
      <c r="W425"/>
    </row>
    <row r="426" spans="10:23" x14ac:dyDescent="0.2">
      <c r="J426"/>
      <c r="K426"/>
      <c r="L426"/>
      <c r="M426"/>
      <c r="N426"/>
      <c r="O426"/>
      <c r="P426"/>
      <c r="Q426"/>
      <c r="R426"/>
      <c r="W426"/>
    </row>
    <row r="427" spans="10:23" x14ac:dyDescent="0.2">
      <c r="J427"/>
      <c r="K427"/>
      <c r="L427"/>
      <c r="M427"/>
      <c r="N427"/>
      <c r="O427"/>
      <c r="P427"/>
      <c r="Q427"/>
      <c r="R427"/>
      <c r="W427"/>
    </row>
    <row r="428" spans="10:23" x14ac:dyDescent="0.2">
      <c r="J428"/>
      <c r="K428"/>
      <c r="L428"/>
      <c r="M428"/>
      <c r="N428"/>
      <c r="O428"/>
      <c r="P428"/>
      <c r="Q428"/>
      <c r="R428"/>
      <c r="W428"/>
    </row>
    <row r="429" spans="10:23" x14ac:dyDescent="0.2">
      <c r="J429"/>
      <c r="K429"/>
      <c r="L429"/>
      <c r="M429"/>
      <c r="N429"/>
      <c r="O429"/>
      <c r="P429"/>
      <c r="Q429"/>
      <c r="R429"/>
      <c r="W429"/>
    </row>
    <row r="430" spans="10:23" x14ac:dyDescent="0.2">
      <c r="J430"/>
      <c r="K430"/>
      <c r="L430"/>
      <c r="M430"/>
      <c r="N430"/>
      <c r="O430"/>
      <c r="P430"/>
      <c r="Q430"/>
      <c r="R430"/>
      <c r="W430"/>
    </row>
    <row r="431" spans="10:23" x14ac:dyDescent="0.2">
      <c r="J431"/>
      <c r="K431"/>
      <c r="L431"/>
      <c r="M431"/>
      <c r="N431"/>
      <c r="O431"/>
      <c r="P431"/>
      <c r="Q431"/>
      <c r="R431"/>
      <c r="W431"/>
    </row>
    <row r="432" spans="10:23" x14ac:dyDescent="0.2">
      <c r="J432"/>
      <c r="K432"/>
      <c r="L432"/>
      <c r="M432"/>
      <c r="N432"/>
      <c r="O432"/>
      <c r="P432"/>
      <c r="Q432"/>
      <c r="R432"/>
      <c r="W432"/>
    </row>
    <row r="433" spans="10:23" x14ac:dyDescent="0.2">
      <c r="J433"/>
      <c r="K433"/>
      <c r="L433"/>
      <c r="M433"/>
      <c r="N433"/>
      <c r="O433"/>
      <c r="P433"/>
      <c r="Q433"/>
      <c r="R433"/>
      <c r="W433"/>
    </row>
    <row r="434" spans="10:23" x14ac:dyDescent="0.2">
      <c r="J434"/>
      <c r="K434"/>
      <c r="L434"/>
      <c r="M434"/>
      <c r="N434"/>
      <c r="O434"/>
      <c r="P434"/>
      <c r="Q434"/>
      <c r="R434"/>
      <c r="W434"/>
    </row>
    <row r="435" spans="10:23" x14ac:dyDescent="0.2">
      <c r="J435"/>
      <c r="K435"/>
      <c r="L435"/>
      <c r="M435"/>
      <c r="N435"/>
      <c r="O435"/>
      <c r="P435"/>
      <c r="Q435"/>
      <c r="R435"/>
      <c r="W435"/>
    </row>
    <row r="436" spans="10:23" x14ac:dyDescent="0.2">
      <c r="J436"/>
      <c r="K436"/>
      <c r="L436"/>
      <c r="M436"/>
      <c r="N436"/>
      <c r="O436"/>
      <c r="P436"/>
      <c r="Q436"/>
      <c r="R436"/>
      <c r="W436"/>
    </row>
    <row r="437" spans="10:23" x14ac:dyDescent="0.2">
      <c r="J437"/>
      <c r="K437"/>
      <c r="L437"/>
      <c r="M437"/>
      <c r="N437"/>
      <c r="O437"/>
      <c r="P437"/>
      <c r="Q437"/>
      <c r="R437"/>
      <c r="W437"/>
    </row>
    <row r="438" spans="10:23" x14ac:dyDescent="0.2">
      <c r="J438"/>
      <c r="K438"/>
      <c r="L438"/>
      <c r="M438"/>
      <c r="N438"/>
      <c r="O438"/>
      <c r="P438"/>
      <c r="Q438"/>
      <c r="R438"/>
      <c r="W438"/>
    </row>
    <row r="439" spans="10:23" x14ac:dyDescent="0.2">
      <c r="J439"/>
      <c r="K439"/>
      <c r="L439"/>
      <c r="M439"/>
      <c r="N439"/>
      <c r="O439"/>
      <c r="P439"/>
      <c r="Q439"/>
      <c r="R439"/>
      <c r="W439"/>
    </row>
    <row r="440" spans="10:23" x14ac:dyDescent="0.2">
      <c r="J440"/>
      <c r="K440"/>
      <c r="L440"/>
      <c r="M440"/>
      <c r="N440"/>
      <c r="O440"/>
      <c r="P440"/>
      <c r="Q440"/>
      <c r="R440"/>
      <c r="W440"/>
    </row>
    <row r="441" spans="10:23" x14ac:dyDescent="0.2">
      <c r="J441"/>
      <c r="K441"/>
      <c r="L441"/>
      <c r="M441"/>
      <c r="N441"/>
      <c r="O441"/>
      <c r="P441"/>
      <c r="Q441"/>
      <c r="R441"/>
      <c r="W441"/>
    </row>
    <row r="442" spans="10:23" x14ac:dyDescent="0.2">
      <c r="J442"/>
      <c r="K442"/>
      <c r="L442"/>
      <c r="M442"/>
      <c r="N442"/>
      <c r="O442"/>
      <c r="P442"/>
      <c r="Q442"/>
      <c r="R442"/>
      <c r="W442"/>
    </row>
    <row r="443" spans="10:23" x14ac:dyDescent="0.2">
      <c r="J443"/>
      <c r="K443"/>
      <c r="L443"/>
      <c r="M443"/>
      <c r="N443"/>
      <c r="O443"/>
      <c r="P443"/>
      <c r="Q443"/>
      <c r="R443"/>
      <c r="W443"/>
    </row>
    <row r="444" spans="10:23" x14ac:dyDescent="0.2">
      <c r="J444"/>
      <c r="K444"/>
      <c r="L444"/>
      <c r="M444"/>
      <c r="N444"/>
      <c r="O444"/>
      <c r="P444"/>
      <c r="Q444"/>
      <c r="R444"/>
      <c r="W444"/>
    </row>
    <row r="445" spans="10:23" x14ac:dyDescent="0.2">
      <c r="J445"/>
      <c r="K445"/>
      <c r="L445"/>
      <c r="M445"/>
      <c r="N445"/>
      <c r="O445"/>
      <c r="P445"/>
      <c r="Q445"/>
      <c r="R445"/>
      <c r="W445"/>
    </row>
    <row r="446" spans="10:23" x14ac:dyDescent="0.2">
      <c r="J446"/>
      <c r="K446"/>
      <c r="L446"/>
      <c r="M446"/>
      <c r="N446"/>
      <c r="O446"/>
      <c r="P446"/>
      <c r="Q446"/>
      <c r="R446"/>
      <c r="W446"/>
    </row>
    <row r="447" spans="10:23" x14ac:dyDescent="0.2">
      <c r="J447"/>
      <c r="K447"/>
      <c r="L447"/>
      <c r="M447"/>
      <c r="N447"/>
      <c r="O447"/>
      <c r="P447"/>
      <c r="Q447"/>
      <c r="R447"/>
      <c r="W447"/>
    </row>
    <row r="448" spans="10:23" x14ac:dyDescent="0.2">
      <c r="J448"/>
      <c r="K448"/>
      <c r="L448"/>
      <c r="M448"/>
      <c r="N448"/>
      <c r="O448"/>
      <c r="P448"/>
      <c r="Q448"/>
      <c r="R448"/>
      <c r="W448"/>
    </row>
    <row r="449" spans="10:23" x14ac:dyDescent="0.2">
      <c r="J449"/>
      <c r="K449"/>
      <c r="L449"/>
      <c r="M449"/>
      <c r="N449"/>
      <c r="O449"/>
      <c r="P449"/>
      <c r="Q449"/>
      <c r="R449"/>
      <c r="W449"/>
    </row>
    <row r="450" spans="10:23" x14ac:dyDescent="0.2">
      <c r="J450"/>
      <c r="K450"/>
      <c r="L450"/>
      <c r="M450"/>
      <c r="N450"/>
      <c r="O450"/>
      <c r="P450"/>
      <c r="Q450"/>
      <c r="R450"/>
      <c r="W450"/>
    </row>
    <row r="451" spans="10:23" x14ac:dyDescent="0.2">
      <c r="J451"/>
      <c r="K451"/>
      <c r="L451"/>
      <c r="M451"/>
      <c r="N451"/>
      <c r="O451"/>
      <c r="P451"/>
      <c r="Q451"/>
      <c r="R451"/>
      <c r="W451"/>
    </row>
    <row r="452" spans="10:23" x14ac:dyDescent="0.2">
      <c r="J452"/>
      <c r="K452"/>
      <c r="L452"/>
      <c r="M452"/>
      <c r="N452"/>
      <c r="O452"/>
      <c r="P452"/>
      <c r="Q452"/>
      <c r="R452"/>
      <c r="W452"/>
    </row>
    <row r="453" spans="10:23" x14ac:dyDescent="0.2">
      <c r="J453"/>
      <c r="K453"/>
      <c r="L453"/>
      <c r="M453"/>
      <c r="N453"/>
      <c r="O453"/>
      <c r="P453"/>
      <c r="Q453"/>
      <c r="R453"/>
      <c r="W453"/>
    </row>
    <row r="454" spans="10:23" x14ac:dyDescent="0.2">
      <c r="J454"/>
      <c r="K454"/>
      <c r="L454"/>
      <c r="M454"/>
      <c r="N454"/>
      <c r="O454"/>
      <c r="P454"/>
      <c r="Q454"/>
      <c r="R454"/>
      <c r="W454"/>
    </row>
    <row r="455" spans="10:23" x14ac:dyDescent="0.2">
      <c r="J455"/>
      <c r="K455"/>
      <c r="L455"/>
      <c r="M455"/>
      <c r="N455"/>
      <c r="O455"/>
      <c r="P455"/>
      <c r="Q455"/>
      <c r="R455"/>
      <c r="W455"/>
    </row>
    <row r="456" spans="10:23" x14ac:dyDescent="0.2">
      <c r="J456"/>
      <c r="K456"/>
      <c r="L456"/>
      <c r="M456"/>
      <c r="N456"/>
      <c r="O456"/>
      <c r="P456"/>
      <c r="Q456"/>
      <c r="R456"/>
      <c r="W456"/>
    </row>
    <row r="457" spans="10:23" x14ac:dyDescent="0.2">
      <c r="J457"/>
      <c r="K457"/>
      <c r="L457"/>
      <c r="M457"/>
      <c r="N457"/>
      <c r="O457"/>
      <c r="P457"/>
      <c r="Q457"/>
      <c r="R457"/>
      <c r="W457"/>
    </row>
    <row r="458" spans="10:23" x14ac:dyDescent="0.2">
      <c r="J458"/>
      <c r="K458"/>
      <c r="L458"/>
      <c r="M458"/>
      <c r="N458"/>
      <c r="O458"/>
      <c r="P458"/>
      <c r="Q458"/>
      <c r="R458"/>
      <c r="W458"/>
    </row>
    <row r="459" spans="10:23" x14ac:dyDescent="0.2">
      <c r="J459"/>
      <c r="K459"/>
      <c r="L459"/>
      <c r="M459"/>
      <c r="N459"/>
      <c r="O459"/>
      <c r="P459"/>
      <c r="Q459"/>
      <c r="R459"/>
      <c r="W459"/>
    </row>
    <row r="460" spans="10:23" x14ac:dyDescent="0.2">
      <c r="J460"/>
      <c r="K460"/>
      <c r="L460"/>
      <c r="M460"/>
      <c r="N460"/>
      <c r="O460"/>
      <c r="P460"/>
      <c r="Q460"/>
      <c r="R460"/>
      <c r="W460"/>
    </row>
    <row r="461" spans="10:23" x14ac:dyDescent="0.2">
      <c r="J461"/>
      <c r="K461"/>
      <c r="L461"/>
      <c r="M461"/>
      <c r="N461"/>
      <c r="O461"/>
      <c r="P461"/>
      <c r="Q461"/>
      <c r="R461"/>
      <c r="W461"/>
    </row>
    <row r="462" spans="10:23" x14ac:dyDescent="0.2">
      <c r="J462"/>
      <c r="K462"/>
      <c r="L462"/>
      <c r="M462"/>
      <c r="N462"/>
      <c r="O462"/>
      <c r="P462"/>
      <c r="Q462"/>
      <c r="R462"/>
      <c r="W462"/>
    </row>
    <row r="463" spans="10:23" x14ac:dyDescent="0.2">
      <c r="J463"/>
      <c r="K463"/>
      <c r="L463"/>
      <c r="M463"/>
      <c r="N463"/>
      <c r="O463"/>
      <c r="P463"/>
      <c r="Q463"/>
      <c r="R463"/>
      <c r="W463"/>
    </row>
    <row r="464" spans="10:23" x14ac:dyDescent="0.2">
      <c r="J464"/>
      <c r="K464"/>
      <c r="L464"/>
      <c r="M464"/>
      <c r="N464"/>
      <c r="O464"/>
      <c r="P464"/>
      <c r="Q464"/>
      <c r="R464"/>
      <c r="W464"/>
    </row>
    <row r="465" spans="10:23" x14ac:dyDescent="0.2">
      <c r="J465"/>
      <c r="K465"/>
      <c r="L465"/>
      <c r="M465"/>
      <c r="N465"/>
      <c r="O465"/>
      <c r="P465"/>
      <c r="Q465"/>
      <c r="R465"/>
      <c r="W465"/>
    </row>
    <row r="466" spans="10:23" x14ac:dyDescent="0.2">
      <c r="J466"/>
      <c r="K466"/>
      <c r="L466"/>
      <c r="M466"/>
      <c r="N466"/>
      <c r="O466"/>
      <c r="P466"/>
      <c r="Q466"/>
      <c r="R466"/>
      <c r="W466"/>
    </row>
    <row r="467" spans="10:23" x14ac:dyDescent="0.2">
      <c r="J467"/>
      <c r="K467"/>
      <c r="L467"/>
      <c r="M467"/>
      <c r="N467"/>
      <c r="O467"/>
      <c r="P467"/>
      <c r="Q467"/>
      <c r="R467"/>
      <c r="W467"/>
    </row>
    <row r="468" spans="10:23" x14ac:dyDescent="0.2">
      <c r="J468"/>
      <c r="K468"/>
      <c r="L468"/>
      <c r="M468"/>
      <c r="N468"/>
      <c r="O468"/>
      <c r="P468"/>
      <c r="Q468"/>
      <c r="R468"/>
      <c r="W468"/>
    </row>
    <row r="469" spans="10:23" x14ac:dyDescent="0.2">
      <c r="J469"/>
      <c r="K469"/>
      <c r="L469"/>
      <c r="M469"/>
      <c r="N469"/>
      <c r="O469"/>
      <c r="P469"/>
      <c r="Q469"/>
      <c r="R469"/>
      <c r="W469"/>
    </row>
    <row r="470" spans="10:23" x14ac:dyDescent="0.2">
      <c r="J470"/>
      <c r="K470"/>
      <c r="L470"/>
      <c r="M470"/>
      <c r="N470"/>
      <c r="O470"/>
      <c r="P470"/>
      <c r="Q470"/>
      <c r="R470"/>
      <c r="W470"/>
    </row>
    <row r="471" spans="10:23" x14ac:dyDescent="0.2">
      <c r="J471"/>
      <c r="K471"/>
      <c r="L471"/>
      <c r="M471"/>
      <c r="N471"/>
      <c r="O471"/>
      <c r="P471"/>
      <c r="Q471"/>
      <c r="R471"/>
      <c r="W471"/>
    </row>
    <row r="472" spans="10:23" x14ac:dyDescent="0.2">
      <c r="J472"/>
      <c r="K472"/>
      <c r="L472"/>
      <c r="M472"/>
      <c r="N472"/>
      <c r="O472"/>
      <c r="P472"/>
      <c r="Q472"/>
      <c r="R472"/>
      <c r="W472"/>
    </row>
    <row r="473" spans="10:23" x14ac:dyDescent="0.2">
      <c r="J473"/>
      <c r="K473"/>
      <c r="L473"/>
      <c r="M473"/>
      <c r="N473"/>
      <c r="O473"/>
      <c r="P473"/>
      <c r="Q473"/>
      <c r="R473"/>
      <c r="W473"/>
    </row>
    <row r="474" spans="10:23" x14ac:dyDescent="0.2">
      <c r="J474"/>
      <c r="K474"/>
      <c r="L474"/>
      <c r="M474"/>
      <c r="N474"/>
      <c r="O474"/>
      <c r="P474"/>
      <c r="Q474"/>
      <c r="R474"/>
      <c r="W474"/>
    </row>
    <row r="475" spans="10:23" x14ac:dyDescent="0.2">
      <c r="J475"/>
      <c r="K475"/>
      <c r="L475"/>
      <c r="M475"/>
      <c r="N475"/>
      <c r="O475"/>
      <c r="P475"/>
      <c r="Q475"/>
      <c r="R475"/>
      <c r="W475"/>
    </row>
    <row r="476" spans="10:23" x14ac:dyDescent="0.2">
      <c r="J476"/>
      <c r="K476"/>
      <c r="L476"/>
      <c r="M476"/>
      <c r="N476"/>
      <c r="O476"/>
      <c r="P476"/>
      <c r="Q476"/>
      <c r="R476"/>
      <c r="W476"/>
    </row>
    <row r="477" spans="10:23" x14ac:dyDescent="0.2">
      <c r="J477"/>
      <c r="K477"/>
      <c r="L477"/>
      <c r="M477"/>
      <c r="N477"/>
      <c r="O477"/>
      <c r="P477"/>
      <c r="Q477"/>
      <c r="R477"/>
      <c r="W477"/>
    </row>
    <row r="478" spans="10:23" x14ac:dyDescent="0.2">
      <c r="J478"/>
      <c r="K478"/>
      <c r="L478"/>
      <c r="M478"/>
      <c r="N478"/>
      <c r="O478"/>
      <c r="P478"/>
      <c r="Q478"/>
      <c r="R478"/>
      <c r="W478"/>
    </row>
    <row r="479" spans="10:23" x14ac:dyDescent="0.2">
      <c r="J479"/>
      <c r="K479"/>
      <c r="L479"/>
      <c r="M479"/>
      <c r="N479"/>
      <c r="O479"/>
      <c r="P479"/>
      <c r="Q479"/>
      <c r="R479"/>
      <c r="W479"/>
    </row>
    <row r="480" spans="10:23" x14ac:dyDescent="0.2">
      <c r="J480"/>
      <c r="K480"/>
      <c r="L480"/>
      <c r="M480"/>
      <c r="N480"/>
      <c r="O480"/>
      <c r="P480"/>
      <c r="Q480"/>
      <c r="R480"/>
      <c r="W480"/>
    </row>
    <row r="481" spans="10:23" x14ac:dyDescent="0.2">
      <c r="J481"/>
      <c r="K481"/>
      <c r="L481"/>
      <c r="M481"/>
      <c r="N481"/>
      <c r="O481"/>
      <c r="P481"/>
      <c r="Q481"/>
      <c r="R481"/>
      <c r="W481"/>
    </row>
    <row r="482" spans="10:23" x14ac:dyDescent="0.2">
      <c r="J482"/>
      <c r="K482"/>
      <c r="L482"/>
      <c r="M482"/>
      <c r="N482"/>
      <c r="O482"/>
      <c r="P482"/>
      <c r="Q482"/>
      <c r="R482"/>
      <c r="W482"/>
    </row>
    <row r="483" spans="10:23" x14ac:dyDescent="0.2">
      <c r="J483"/>
      <c r="K483"/>
      <c r="L483"/>
      <c r="M483"/>
      <c r="N483"/>
      <c r="O483"/>
      <c r="P483"/>
      <c r="Q483"/>
      <c r="R483"/>
      <c r="W483"/>
    </row>
    <row r="484" spans="10:23" x14ac:dyDescent="0.2">
      <c r="J484"/>
      <c r="K484"/>
      <c r="L484"/>
      <c r="M484"/>
      <c r="N484"/>
      <c r="O484"/>
      <c r="P484"/>
      <c r="Q484"/>
      <c r="R484"/>
      <c r="W484"/>
    </row>
    <row r="485" spans="10:23" x14ac:dyDescent="0.2">
      <c r="J485"/>
      <c r="K485"/>
      <c r="L485"/>
      <c r="M485"/>
      <c r="N485"/>
      <c r="O485"/>
      <c r="P485"/>
      <c r="Q485"/>
      <c r="R485"/>
      <c r="W485"/>
    </row>
    <row r="486" spans="10:23" x14ac:dyDescent="0.2">
      <c r="J486"/>
      <c r="K486"/>
      <c r="L486"/>
      <c r="M486"/>
      <c r="N486"/>
      <c r="O486"/>
      <c r="P486"/>
      <c r="Q486"/>
      <c r="R486"/>
      <c r="W486"/>
    </row>
    <row r="487" spans="10:23" x14ac:dyDescent="0.2">
      <c r="J487"/>
      <c r="K487"/>
      <c r="L487"/>
      <c r="M487"/>
      <c r="N487"/>
      <c r="O487"/>
      <c r="P487"/>
      <c r="Q487"/>
      <c r="R487"/>
      <c r="W487"/>
    </row>
    <row r="488" spans="10:23" x14ac:dyDescent="0.2">
      <c r="J488"/>
      <c r="K488"/>
      <c r="L488"/>
      <c r="M488"/>
      <c r="N488"/>
      <c r="O488"/>
      <c r="P488"/>
      <c r="Q488"/>
      <c r="R488"/>
      <c r="W488"/>
    </row>
    <row r="489" spans="10:23" x14ac:dyDescent="0.2">
      <c r="J489"/>
      <c r="K489"/>
      <c r="L489"/>
      <c r="M489"/>
      <c r="N489"/>
      <c r="O489"/>
      <c r="P489"/>
      <c r="Q489"/>
      <c r="R489"/>
      <c r="W489"/>
    </row>
    <row r="490" spans="10:23" x14ac:dyDescent="0.2">
      <c r="J490"/>
      <c r="K490"/>
      <c r="L490"/>
      <c r="M490"/>
      <c r="N490"/>
      <c r="O490"/>
      <c r="P490"/>
      <c r="Q490"/>
      <c r="R490"/>
      <c r="W490"/>
    </row>
    <row r="491" spans="10:23" x14ac:dyDescent="0.2">
      <c r="J491"/>
      <c r="K491"/>
      <c r="L491"/>
      <c r="M491"/>
      <c r="N491"/>
      <c r="O491"/>
      <c r="P491"/>
      <c r="Q491"/>
      <c r="R491"/>
      <c r="W491"/>
    </row>
    <row r="492" spans="10:23" x14ac:dyDescent="0.2">
      <c r="J492"/>
      <c r="K492"/>
      <c r="L492"/>
      <c r="M492"/>
      <c r="N492"/>
      <c r="O492"/>
      <c r="P492"/>
      <c r="Q492"/>
      <c r="R492"/>
      <c r="W492"/>
    </row>
    <row r="493" spans="10:23" x14ac:dyDescent="0.2">
      <c r="J493"/>
      <c r="K493"/>
      <c r="L493"/>
      <c r="M493"/>
      <c r="N493"/>
      <c r="O493"/>
      <c r="P493"/>
      <c r="Q493"/>
      <c r="R493"/>
      <c r="W493"/>
    </row>
    <row r="494" spans="10:23" x14ac:dyDescent="0.2">
      <c r="J494"/>
      <c r="K494"/>
      <c r="L494"/>
      <c r="M494"/>
      <c r="N494"/>
      <c r="O494"/>
      <c r="P494"/>
      <c r="Q494"/>
      <c r="R494"/>
      <c r="W494"/>
    </row>
    <row r="495" spans="10:23" x14ac:dyDescent="0.2">
      <c r="J495"/>
      <c r="K495"/>
      <c r="L495"/>
      <c r="M495"/>
      <c r="N495"/>
      <c r="O495"/>
      <c r="P495"/>
      <c r="Q495"/>
      <c r="R495"/>
      <c r="W495"/>
    </row>
    <row r="496" spans="10:23" x14ac:dyDescent="0.2">
      <c r="J496"/>
      <c r="K496"/>
      <c r="L496"/>
      <c r="M496"/>
      <c r="N496"/>
      <c r="O496"/>
      <c r="P496"/>
      <c r="Q496"/>
      <c r="R496"/>
      <c r="W496"/>
    </row>
    <row r="497" spans="10:23" x14ac:dyDescent="0.2">
      <c r="J497"/>
      <c r="K497"/>
      <c r="L497"/>
      <c r="M497"/>
      <c r="N497"/>
      <c r="O497"/>
      <c r="P497"/>
      <c r="Q497"/>
      <c r="R497"/>
      <c r="W497"/>
    </row>
    <row r="498" spans="10:23" x14ac:dyDescent="0.2">
      <c r="J498"/>
      <c r="K498"/>
      <c r="L498"/>
      <c r="M498"/>
      <c r="N498"/>
      <c r="O498"/>
      <c r="P498"/>
      <c r="Q498"/>
      <c r="R498"/>
      <c r="W498"/>
    </row>
    <row r="499" spans="10:23" x14ac:dyDescent="0.2">
      <c r="J499"/>
      <c r="K499"/>
      <c r="L499"/>
      <c r="M499"/>
      <c r="N499"/>
      <c r="O499"/>
      <c r="P499"/>
      <c r="Q499"/>
      <c r="R499"/>
      <c r="W499"/>
    </row>
    <row r="500" spans="10:23" x14ac:dyDescent="0.2">
      <c r="J500"/>
      <c r="K500"/>
      <c r="L500"/>
      <c r="M500"/>
      <c r="N500"/>
      <c r="O500"/>
      <c r="P500"/>
      <c r="Q500"/>
      <c r="R500"/>
      <c r="W500"/>
    </row>
    <row r="501" spans="10:23" x14ac:dyDescent="0.2">
      <c r="J501"/>
      <c r="K501"/>
      <c r="L501"/>
      <c r="M501"/>
      <c r="N501"/>
      <c r="O501"/>
      <c r="P501"/>
      <c r="Q501"/>
      <c r="R501"/>
      <c r="W501"/>
    </row>
    <row r="502" spans="10:23" x14ac:dyDescent="0.2">
      <c r="J502"/>
      <c r="K502"/>
      <c r="L502"/>
      <c r="M502"/>
      <c r="N502"/>
      <c r="O502"/>
      <c r="P502"/>
      <c r="Q502"/>
      <c r="R502"/>
      <c r="W502"/>
    </row>
    <row r="503" spans="10:23" x14ac:dyDescent="0.2">
      <c r="J503"/>
      <c r="K503"/>
      <c r="L503"/>
      <c r="M503"/>
      <c r="N503"/>
      <c r="O503"/>
      <c r="P503"/>
      <c r="Q503"/>
      <c r="R503"/>
      <c r="W503"/>
    </row>
    <row r="504" spans="10:23" x14ac:dyDescent="0.2">
      <c r="J504"/>
      <c r="K504"/>
      <c r="L504"/>
      <c r="M504"/>
      <c r="N504"/>
      <c r="O504"/>
      <c r="P504"/>
      <c r="Q504"/>
      <c r="R504"/>
      <c r="W504"/>
    </row>
    <row r="505" spans="10:23" x14ac:dyDescent="0.2">
      <c r="J505"/>
      <c r="K505"/>
      <c r="L505"/>
      <c r="M505"/>
      <c r="N505"/>
      <c r="O505"/>
      <c r="P505"/>
      <c r="Q505"/>
      <c r="R505"/>
      <c r="W505"/>
    </row>
    <row r="506" spans="10:23" x14ac:dyDescent="0.2">
      <c r="J506"/>
      <c r="K506"/>
      <c r="L506"/>
      <c r="M506"/>
      <c r="N506"/>
      <c r="O506"/>
      <c r="P506"/>
      <c r="Q506"/>
      <c r="R506"/>
      <c r="W506"/>
    </row>
    <row r="507" spans="10:23" x14ac:dyDescent="0.2">
      <c r="J507"/>
      <c r="K507"/>
      <c r="L507"/>
      <c r="M507"/>
      <c r="N507"/>
      <c r="O507"/>
      <c r="P507"/>
      <c r="Q507"/>
      <c r="R507"/>
      <c r="W507"/>
    </row>
    <row r="508" spans="10:23" x14ac:dyDescent="0.2">
      <c r="J508"/>
      <c r="K508"/>
      <c r="L508"/>
      <c r="M508"/>
      <c r="N508"/>
      <c r="O508"/>
      <c r="P508"/>
      <c r="Q508"/>
      <c r="R508"/>
      <c r="W508"/>
    </row>
    <row r="509" spans="10:23" x14ac:dyDescent="0.2">
      <c r="J509"/>
      <c r="K509"/>
      <c r="L509"/>
      <c r="M509"/>
      <c r="N509"/>
      <c r="O509"/>
      <c r="P509"/>
      <c r="Q509"/>
      <c r="R509"/>
      <c r="W509"/>
    </row>
    <row r="510" spans="10:23" x14ac:dyDescent="0.2">
      <c r="J510"/>
      <c r="K510"/>
      <c r="L510"/>
      <c r="M510"/>
      <c r="N510"/>
      <c r="O510"/>
      <c r="P510"/>
      <c r="Q510"/>
      <c r="R510"/>
      <c r="W510"/>
    </row>
    <row r="511" spans="10:23" x14ac:dyDescent="0.2">
      <c r="J511"/>
      <c r="K511"/>
      <c r="L511"/>
      <c r="M511"/>
      <c r="N511"/>
      <c r="O511"/>
      <c r="P511"/>
      <c r="Q511"/>
      <c r="R511"/>
      <c r="W511"/>
    </row>
    <row r="512" spans="10:23" x14ac:dyDescent="0.2">
      <c r="J512"/>
      <c r="K512"/>
      <c r="L512"/>
      <c r="M512"/>
      <c r="N512"/>
      <c r="O512"/>
      <c r="P512"/>
      <c r="Q512"/>
      <c r="R512"/>
      <c r="W512"/>
    </row>
    <row r="513" spans="10:23" x14ac:dyDescent="0.2">
      <c r="J513"/>
      <c r="K513"/>
      <c r="L513"/>
      <c r="M513"/>
      <c r="N513"/>
      <c r="O513"/>
      <c r="P513"/>
      <c r="Q513"/>
      <c r="R513"/>
      <c r="W513"/>
    </row>
    <row r="514" spans="10:23" x14ac:dyDescent="0.2">
      <c r="J514"/>
      <c r="K514"/>
      <c r="L514"/>
      <c r="M514"/>
      <c r="N514"/>
      <c r="O514"/>
      <c r="P514"/>
      <c r="Q514"/>
      <c r="R514"/>
      <c r="W514"/>
    </row>
    <row r="515" spans="10:23" x14ac:dyDescent="0.2">
      <c r="J515"/>
      <c r="K515"/>
      <c r="L515"/>
      <c r="M515"/>
      <c r="N515"/>
      <c r="O515"/>
      <c r="P515"/>
      <c r="Q515"/>
      <c r="R515"/>
      <c r="W515"/>
    </row>
    <row r="516" spans="10:23" x14ac:dyDescent="0.2">
      <c r="J516"/>
      <c r="K516"/>
      <c r="L516"/>
      <c r="M516"/>
      <c r="N516"/>
      <c r="O516"/>
      <c r="P516"/>
      <c r="Q516"/>
      <c r="R516"/>
      <c r="W516"/>
    </row>
    <row r="517" spans="10:23" x14ac:dyDescent="0.2">
      <c r="J517"/>
      <c r="K517"/>
      <c r="L517"/>
      <c r="M517"/>
      <c r="N517"/>
      <c r="O517"/>
      <c r="P517"/>
      <c r="Q517"/>
      <c r="R517"/>
      <c r="W517"/>
    </row>
    <row r="518" spans="10:23" x14ac:dyDescent="0.2">
      <c r="J518"/>
      <c r="K518"/>
      <c r="L518"/>
      <c r="M518"/>
      <c r="N518"/>
      <c r="O518"/>
      <c r="P518"/>
      <c r="Q518"/>
      <c r="R518"/>
      <c r="W518"/>
    </row>
    <row r="519" spans="10:23" x14ac:dyDescent="0.2">
      <c r="J519"/>
      <c r="K519"/>
      <c r="L519"/>
      <c r="M519"/>
      <c r="N519"/>
      <c r="O519"/>
      <c r="P519"/>
      <c r="Q519"/>
      <c r="R519"/>
      <c r="W519"/>
    </row>
    <row r="520" spans="10:23" x14ac:dyDescent="0.2">
      <c r="J520"/>
      <c r="K520"/>
      <c r="L520"/>
      <c r="M520"/>
      <c r="N520"/>
      <c r="O520"/>
      <c r="P520"/>
      <c r="Q520"/>
      <c r="R520"/>
      <c r="W520"/>
    </row>
    <row r="521" spans="10:23" x14ac:dyDescent="0.2">
      <c r="J521"/>
      <c r="K521"/>
      <c r="L521"/>
      <c r="M521"/>
      <c r="N521"/>
      <c r="O521"/>
      <c r="P521"/>
      <c r="Q521"/>
      <c r="R521"/>
      <c r="W521"/>
    </row>
    <row r="522" spans="10:23" x14ac:dyDescent="0.2">
      <c r="J522"/>
      <c r="K522"/>
      <c r="L522"/>
      <c r="M522"/>
      <c r="N522"/>
      <c r="O522"/>
      <c r="P522"/>
      <c r="Q522"/>
      <c r="R522"/>
      <c r="W522"/>
    </row>
    <row r="523" spans="10:23" x14ac:dyDescent="0.2">
      <c r="J523"/>
      <c r="K523"/>
      <c r="L523"/>
      <c r="M523"/>
      <c r="N523"/>
      <c r="O523"/>
      <c r="P523"/>
      <c r="Q523"/>
      <c r="R523"/>
      <c r="W523"/>
    </row>
    <row r="524" spans="10:23" x14ac:dyDescent="0.2">
      <c r="J524"/>
      <c r="K524"/>
      <c r="L524"/>
      <c r="M524"/>
      <c r="N524"/>
      <c r="O524"/>
      <c r="P524"/>
      <c r="Q524"/>
      <c r="R524"/>
      <c r="W524"/>
    </row>
    <row r="525" spans="10:23" x14ac:dyDescent="0.2">
      <c r="J525"/>
      <c r="K525"/>
      <c r="L525"/>
      <c r="M525"/>
      <c r="N525"/>
      <c r="O525"/>
      <c r="P525"/>
      <c r="Q525"/>
      <c r="R525"/>
      <c r="W525"/>
    </row>
    <row r="526" spans="10:23" x14ac:dyDescent="0.2">
      <c r="J526"/>
      <c r="K526"/>
      <c r="L526"/>
      <c r="M526"/>
      <c r="N526"/>
      <c r="O526"/>
      <c r="P526"/>
      <c r="Q526"/>
      <c r="R526"/>
      <c r="W526"/>
    </row>
    <row r="527" spans="10:23" x14ac:dyDescent="0.2">
      <c r="J527"/>
      <c r="K527"/>
      <c r="L527"/>
      <c r="M527"/>
      <c r="N527"/>
      <c r="O527"/>
      <c r="P527"/>
      <c r="Q527"/>
      <c r="R527"/>
      <c r="W527"/>
    </row>
    <row r="528" spans="10:23" x14ac:dyDescent="0.2">
      <c r="J528"/>
      <c r="K528"/>
      <c r="L528"/>
      <c r="M528"/>
      <c r="N528"/>
      <c r="O528"/>
      <c r="P528"/>
      <c r="Q528"/>
      <c r="R528"/>
      <c r="W528"/>
    </row>
    <row r="529" spans="10:23" x14ac:dyDescent="0.2">
      <c r="J529"/>
      <c r="K529"/>
      <c r="L529"/>
      <c r="M529"/>
      <c r="N529"/>
      <c r="O529"/>
      <c r="P529"/>
      <c r="Q529"/>
      <c r="R529"/>
      <c r="W529"/>
    </row>
    <row r="530" spans="10:23" x14ac:dyDescent="0.2">
      <c r="J530"/>
      <c r="K530"/>
      <c r="L530"/>
      <c r="M530"/>
      <c r="N530"/>
      <c r="O530"/>
      <c r="P530"/>
      <c r="Q530"/>
      <c r="R530"/>
      <c r="W530"/>
    </row>
    <row r="531" spans="10:23" x14ac:dyDescent="0.2">
      <c r="J531"/>
      <c r="K531"/>
      <c r="L531"/>
      <c r="M531"/>
      <c r="N531"/>
      <c r="O531"/>
      <c r="P531"/>
      <c r="Q531"/>
      <c r="R531"/>
      <c r="W531"/>
    </row>
    <row r="532" spans="10:23" x14ac:dyDescent="0.2">
      <c r="J532"/>
      <c r="K532"/>
      <c r="L532"/>
      <c r="M532"/>
      <c r="N532"/>
      <c r="O532"/>
      <c r="P532"/>
      <c r="Q532"/>
      <c r="R532"/>
      <c r="W532"/>
    </row>
    <row r="533" spans="10:23" x14ac:dyDescent="0.2">
      <c r="J533"/>
      <c r="K533"/>
      <c r="L533"/>
      <c r="M533"/>
      <c r="N533"/>
      <c r="O533"/>
      <c r="P533"/>
      <c r="Q533"/>
      <c r="R533"/>
      <c r="W533"/>
    </row>
    <row r="534" spans="10:23" x14ac:dyDescent="0.2">
      <c r="J534"/>
      <c r="K534"/>
      <c r="L534"/>
      <c r="M534"/>
      <c r="N534"/>
      <c r="O534"/>
      <c r="P534"/>
      <c r="Q534"/>
      <c r="R534"/>
      <c r="W534"/>
    </row>
    <row r="535" spans="10:23" x14ac:dyDescent="0.2">
      <c r="J535"/>
      <c r="K535"/>
      <c r="L535"/>
      <c r="M535"/>
      <c r="N535"/>
      <c r="O535"/>
      <c r="P535"/>
      <c r="Q535"/>
      <c r="R535"/>
      <c r="W535"/>
    </row>
    <row r="536" spans="10:23" x14ac:dyDescent="0.2">
      <c r="J536"/>
      <c r="K536"/>
      <c r="L536"/>
      <c r="M536"/>
      <c r="N536"/>
      <c r="O536"/>
      <c r="P536"/>
      <c r="Q536"/>
      <c r="R536"/>
      <c r="W536"/>
    </row>
    <row r="537" spans="10:23" x14ac:dyDescent="0.2">
      <c r="J537"/>
      <c r="K537"/>
      <c r="L537"/>
      <c r="M537"/>
      <c r="N537"/>
      <c r="O537"/>
      <c r="P537"/>
      <c r="Q537"/>
      <c r="R537"/>
      <c r="W537"/>
    </row>
    <row r="538" spans="10:23" x14ac:dyDescent="0.2">
      <c r="J538"/>
      <c r="K538"/>
      <c r="L538"/>
      <c r="M538"/>
      <c r="N538"/>
      <c r="O538"/>
      <c r="P538"/>
      <c r="Q538"/>
      <c r="R538"/>
      <c r="W538"/>
    </row>
    <row r="539" spans="10:23" x14ac:dyDescent="0.2">
      <c r="J539"/>
      <c r="K539"/>
      <c r="L539"/>
      <c r="M539"/>
      <c r="N539"/>
      <c r="O539"/>
      <c r="P539"/>
      <c r="Q539"/>
      <c r="R539"/>
      <c r="W539"/>
    </row>
    <row r="540" spans="10:23" x14ac:dyDescent="0.2">
      <c r="J540"/>
      <c r="K540"/>
      <c r="L540"/>
      <c r="M540"/>
      <c r="N540"/>
      <c r="O540"/>
      <c r="P540"/>
      <c r="Q540"/>
      <c r="R540"/>
      <c r="W540"/>
    </row>
    <row r="541" spans="10:23" x14ac:dyDescent="0.2">
      <c r="J541"/>
      <c r="K541"/>
      <c r="L541"/>
      <c r="M541"/>
      <c r="N541"/>
      <c r="O541"/>
      <c r="P541"/>
      <c r="Q541"/>
      <c r="R541"/>
      <c r="W541"/>
    </row>
    <row r="542" spans="10:23" x14ac:dyDescent="0.2">
      <c r="J542"/>
      <c r="K542"/>
      <c r="L542"/>
      <c r="M542"/>
      <c r="N542"/>
      <c r="O542"/>
      <c r="P542"/>
      <c r="Q542"/>
      <c r="R542"/>
      <c r="W542"/>
    </row>
    <row r="543" spans="10:23" x14ac:dyDescent="0.2">
      <c r="J543"/>
      <c r="K543"/>
      <c r="L543"/>
      <c r="M543"/>
      <c r="N543"/>
      <c r="O543"/>
      <c r="P543"/>
      <c r="Q543"/>
      <c r="R543"/>
      <c r="W543"/>
    </row>
    <row r="544" spans="10:23" x14ac:dyDescent="0.2">
      <c r="J544"/>
      <c r="K544"/>
      <c r="L544"/>
      <c r="M544"/>
      <c r="N544"/>
      <c r="O544"/>
      <c r="P544"/>
      <c r="Q544"/>
      <c r="R544"/>
      <c r="W544"/>
    </row>
    <row r="545" spans="10:23" x14ac:dyDescent="0.2">
      <c r="J545"/>
      <c r="K545"/>
      <c r="L545"/>
      <c r="M545"/>
      <c r="N545"/>
      <c r="O545"/>
      <c r="P545"/>
      <c r="Q545"/>
      <c r="R545"/>
      <c r="W545"/>
    </row>
    <row r="546" spans="10:23" x14ac:dyDescent="0.2">
      <c r="J546"/>
      <c r="K546"/>
      <c r="L546"/>
      <c r="M546"/>
      <c r="N546"/>
      <c r="O546"/>
      <c r="P546"/>
      <c r="Q546"/>
      <c r="R546"/>
      <c r="W546"/>
    </row>
    <row r="547" spans="10:23" x14ac:dyDescent="0.2">
      <c r="J547"/>
      <c r="K547"/>
      <c r="L547"/>
      <c r="M547"/>
      <c r="N547"/>
      <c r="O547"/>
      <c r="P547"/>
      <c r="Q547"/>
      <c r="R547"/>
      <c r="W547"/>
    </row>
    <row r="548" spans="10:23" x14ac:dyDescent="0.2">
      <c r="J548"/>
      <c r="K548"/>
      <c r="L548"/>
      <c r="M548"/>
      <c r="N548"/>
      <c r="O548"/>
      <c r="P548"/>
      <c r="Q548"/>
      <c r="R548"/>
      <c r="W548"/>
    </row>
    <row r="549" spans="10:23" x14ac:dyDescent="0.2">
      <c r="J549"/>
      <c r="K549"/>
      <c r="L549"/>
      <c r="M549"/>
      <c r="N549"/>
      <c r="O549"/>
      <c r="P549"/>
      <c r="Q549"/>
      <c r="R549"/>
      <c r="W549"/>
    </row>
    <row r="550" spans="10:23" x14ac:dyDescent="0.2">
      <c r="J550"/>
      <c r="K550"/>
      <c r="L550"/>
      <c r="M550"/>
      <c r="N550"/>
      <c r="O550"/>
      <c r="P550"/>
      <c r="Q550"/>
      <c r="R550"/>
      <c r="W550"/>
    </row>
    <row r="551" spans="10:23" x14ac:dyDescent="0.2">
      <c r="J551"/>
      <c r="K551"/>
      <c r="L551"/>
      <c r="M551"/>
      <c r="N551"/>
      <c r="O551"/>
      <c r="P551"/>
      <c r="Q551"/>
      <c r="R551"/>
      <c r="W551"/>
    </row>
    <row r="552" spans="10:23" x14ac:dyDescent="0.2">
      <c r="J552"/>
      <c r="K552"/>
      <c r="L552"/>
      <c r="M552"/>
      <c r="N552"/>
      <c r="O552"/>
      <c r="P552"/>
      <c r="Q552"/>
      <c r="R552"/>
      <c r="W552"/>
    </row>
    <row r="553" spans="10:23" x14ac:dyDescent="0.2">
      <c r="J553"/>
      <c r="K553"/>
      <c r="L553"/>
      <c r="M553"/>
      <c r="N553"/>
      <c r="O553"/>
      <c r="P553"/>
      <c r="Q553"/>
      <c r="R553"/>
      <c r="W553"/>
    </row>
    <row r="554" spans="10:23" x14ac:dyDescent="0.2">
      <c r="J554"/>
      <c r="K554"/>
      <c r="L554"/>
      <c r="M554"/>
      <c r="N554"/>
      <c r="O554"/>
      <c r="P554"/>
      <c r="Q554"/>
      <c r="R554"/>
      <c r="W554"/>
    </row>
    <row r="555" spans="10:23" x14ac:dyDescent="0.2">
      <c r="J555"/>
      <c r="K555"/>
      <c r="L555"/>
      <c r="M555"/>
      <c r="N555"/>
      <c r="O555"/>
      <c r="P555"/>
      <c r="Q555"/>
      <c r="R555"/>
      <c r="W555"/>
    </row>
    <row r="556" spans="10:23" x14ac:dyDescent="0.2">
      <c r="J556"/>
      <c r="K556"/>
      <c r="L556"/>
      <c r="M556"/>
      <c r="N556"/>
      <c r="O556"/>
      <c r="P556"/>
      <c r="Q556"/>
      <c r="R556"/>
      <c r="W556"/>
    </row>
    <row r="557" spans="10:23" x14ac:dyDescent="0.2">
      <c r="J557"/>
      <c r="K557"/>
      <c r="L557"/>
      <c r="M557"/>
      <c r="N557"/>
      <c r="O557"/>
      <c r="P557"/>
      <c r="Q557"/>
      <c r="R557"/>
      <c r="W557"/>
    </row>
    <row r="558" spans="10:23" x14ac:dyDescent="0.2">
      <c r="J558"/>
      <c r="K558"/>
      <c r="L558"/>
      <c r="M558"/>
      <c r="N558"/>
      <c r="O558"/>
      <c r="P558"/>
      <c r="Q558"/>
      <c r="R558"/>
      <c r="W558"/>
    </row>
    <row r="559" spans="10:23" x14ac:dyDescent="0.2">
      <c r="J559"/>
      <c r="K559"/>
      <c r="L559"/>
      <c r="M559"/>
      <c r="N559"/>
      <c r="O559"/>
      <c r="P559"/>
      <c r="Q559"/>
      <c r="R559"/>
      <c r="W559"/>
    </row>
    <row r="560" spans="10:23" x14ac:dyDescent="0.2">
      <c r="J560"/>
      <c r="K560"/>
      <c r="L560"/>
      <c r="M560"/>
      <c r="N560"/>
      <c r="O560"/>
      <c r="P560"/>
      <c r="Q560"/>
      <c r="R560"/>
      <c r="W560"/>
    </row>
    <row r="561" spans="10:23" x14ac:dyDescent="0.2">
      <c r="J561"/>
      <c r="K561"/>
      <c r="L561"/>
      <c r="M561"/>
      <c r="N561"/>
      <c r="O561"/>
      <c r="P561"/>
      <c r="Q561"/>
      <c r="R561"/>
      <c r="W561"/>
    </row>
    <row r="562" spans="10:23" x14ac:dyDescent="0.2">
      <c r="J562"/>
      <c r="K562"/>
      <c r="L562"/>
      <c r="M562"/>
      <c r="N562"/>
      <c r="O562"/>
      <c r="P562"/>
      <c r="Q562"/>
      <c r="R562"/>
      <c r="W562"/>
    </row>
    <row r="563" spans="10:23" x14ac:dyDescent="0.2">
      <c r="J563"/>
      <c r="K563"/>
      <c r="L563"/>
      <c r="M563"/>
      <c r="N563"/>
      <c r="O563"/>
      <c r="P563"/>
      <c r="Q563"/>
      <c r="R563"/>
      <c r="W563"/>
    </row>
    <row r="564" spans="10:23" x14ac:dyDescent="0.2">
      <c r="J564"/>
      <c r="K564"/>
      <c r="L564"/>
      <c r="M564"/>
      <c r="N564"/>
      <c r="O564"/>
      <c r="P564"/>
      <c r="Q564"/>
      <c r="R564"/>
      <c r="W564"/>
    </row>
    <row r="565" spans="10:23" x14ac:dyDescent="0.2">
      <c r="J565"/>
      <c r="K565"/>
      <c r="L565"/>
      <c r="M565"/>
      <c r="N565"/>
      <c r="O565"/>
      <c r="P565"/>
      <c r="Q565"/>
      <c r="R565"/>
      <c r="W565"/>
    </row>
    <row r="566" spans="10:23" x14ac:dyDescent="0.2">
      <c r="J566"/>
      <c r="K566"/>
      <c r="L566"/>
      <c r="M566"/>
      <c r="N566"/>
      <c r="O566"/>
      <c r="P566"/>
      <c r="Q566"/>
      <c r="R566"/>
      <c r="W566"/>
    </row>
    <row r="567" spans="10:23" x14ac:dyDescent="0.2">
      <c r="J567"/>
      <c r="K567"/>
      <c r="L567"/>
      <c r="M567"/>
      <c r="N567"/>
      <c r="O567"/>
      <c r="P567"/>
      <c r="Q567"/>
      <c r="R567"/>
      <c r="W567"/>
    </row>
    <row r="568" spans="10:23" x14ac:dyDescent="0.2">
      <c r="J568"/>
      <c r="K568"/>
      <c r="L568"/>
      <c r="M568"/>
      <c r="N568"/>
      <c r="O568"/>
      <c r="P568"/>
      <c r="Q568"/>
      <c r="R568"/>
      <c r="W568"/>
    </row>
    <row r="569" spans="10:23" x14ac:dyDescent="0.2">
      <c r="J569"/>
      <c r="K569"/>
      <c r="L569"/>
      <c r="M569"/>
      <c r="N569"/>
      <c r="O569"/>
      <c r="P569"/>
      <c r="Q569"/>
      <c r="R569"/>
      <c r="W569"/>
    </row>
    <row r="570" spans="10:23" x14ac:dyDescent="0.2">
      <c r="J570"/>
      <c r="K570"/>
      <c r="L570"/>
      <c r="M570"/>
      <c r="N570"/>
      <c r="O570"/>
      <c r="P570"/>
      <c r="Q570"/>
      <c r="R570"/>
      <c r="W570"/>
    </row>
    <row r="571" spans="10:23" x14ac:dyDescent="0.2">
      <c r="J571"/>
      <c r="K571"/>
      <c r="L571"/>
      <c r="M571"/>
      <c r="N571"/>
      <c r="O571"/>
      <c r="P571"/>
      <c r="Q571"/>
      <c r="R571"/>
      <c r="W571"/>
    </row>
    <row r="572" spans="10:23" x14ac:dyDescent="0.2">
      <c r="J572"/>
      <c r="K572"/>
      <c r="L572"/>
      <c r="M572"/>
      <c r="N572"/>
      <c r="O572"/>
      <c r="P572"/>
      <c r="Q572"/>
      <c r="R572"/>
      <c r="W572"/>
    </row>
    <row r="573" spans="10:23" x14ac:dyDescent="0.2">
      <c r="J573"/>
      <c r="K573"/>
      <c r="L573"/>
      <c r="M573"/>
      <c r="N573"/>
      <c r="O573"/>
      <c r="P573"/>
      <c r="Q573"/>
      <c r="R573"/>
      <c r="W573"/>
    </row>
    <row r="574" spans="10:23" x14ac:dyDescent="0.2">
      <c r="J574"/>
      <c r="K574"/>
      <c r="L574"/>
      <c r="M574"/>
      <c r="N574"/>
      <c r="O574"/>
      <c r="P574"/>
      <c r="Q574"/>
      <c r="R574"/>
      <c r="W574"/>
    </row>
    <row r="575" spans="10:23" x14ac:dyDescent="0.2">
      <c r="J575"/>
      <c r="K575"/>
      <c r="L575"/>
      <c r="M575"/>
      <c r="N575"/>
      <c r="O575"/>
      <c r="P575"/>
      <c r="Q575"/>
      <c r="R575"/>
      <c r="W575"/>
    </row>
    <row r="576" spans="10:23" x14ac:dyDescent="0.2">
      <c r="J576"/>
      <c r="K576"/>
      <c r="L576"/>
      <c r="M576"/>
      <c r="N576"/>
      <c r="O576"/>
      <c r="P576"/>
      <c r="Q576"/>
      <c r="R576"/>
      <c r="W576"/>
    </row>
    <row r="577" spans="10:23" x14ac:dyDescent="0.2">
      <c r="J577"/>
      <c r="K577"/>
      <c r="L577"/>
      <c r="M577"/>
      <c r="N577"/>
      <c r="O577"/>
      <c r="P577"/>
      <c r="Q577"/>
      <c r="R577"/>
      <c r="W577"/>
    </row>
    <row r="578" spans="10:23" x14ac:dyDescent="0.2">
      <c r="J578"/>
      <c r="K578"/>
      <c r="L578"/>
      <c r="M578"/>
      <c r="N578"/>
      <c r="O578"/>
      <c r="P578"/>
      <c r="Q578"/>
      <c r="R578"/>
      <c r="W578"/>
    </row>
    <row r="579" spans="10:23" x14ac:dyDescent="0.2">
      <c r="J579"/>
      <c r="K579"/>
      <c r="L579"/>
      <c r="M579"/>
      <c r="N579"/>
      <c r="O579"/>
      <c r="P579"/>
      <c r="Q579"/>
      <c r="R579"/>
      <c r="W579"/>
    </row>
    <row r="580" spans="10:23" x14ac:dyDescent="0.2">
      <c r="J580"/>
      <c r="K580"/>
      <c r="L580"/>
      <c r="M580"/>
      <c r="N580"/>
      <c r="O580"/>
      <c r="P580"/>
      <c r="Q580"/>
      <c r="R580"/>
      <c r="W580"/>
    </row>
    <row r="581" spans="10:23" x14ac:dyDescent="0.2">
      <c r="J581"/>
      <c r="K581"/>
      <c r="L581"/>
      <c r="M581"/>
      <c r="N581"/>
      <c r="O581"/>
      <c r="P581"/>
      <c r="Q581"/>
      <c r="R581"/>
      <c r="W581"/>
    </row>
    <row r="582" spans="10:23" x14ac:dyDescent="0.2">
      <c r="J582"/>
      <c r="K582"/>
      <c r="L582"/>
      <c r="M582"/>
      <c r="N582"/>
      <c r="O582"/>
      <c r="P582"/>
      <c r="Q582"/>
      <c r="R582"/>
      <c r="W582"/>
    </row>
    <row r="583" spans="10:23" x14ac:dyDescent="0.2">
      <c r="J583"/>
      <c r="K583"/>
      <c r="L583"/>
      <c r="M583"/>
      <c r="N583"/>
      <c r="O583"/>
      <c r="P583"/>
      <c r="Q583"/>
      <c r="R583"/>
      <c r="W583"/>
    </row>
    <row r="584" spans="10:23" x14ac:dyDescent="0.2">
      <c r="J584"/>
      <c r="K584"/>
      <c r="L584"/>
      <c r="M584"/>
      <c r="N584"/>
      <c r="O584"/>
      <c r="P584"/>
      <c r="Q584"/>
      <c r="R584"/>
      <c r="W584"/>
    </row>
    <row r="585" spans="10:23" x14ac:dyDescent="0.2">
      <c r="J585"/>
      <c r="K585"/>
      <c r="L585"/>
      <c r="M585"/>
      <c r="N585"/>
      <c r="O585"/>
      <c r="P585"/>
      <c r="Q585"/>
      <c r="R585"/>
      <c r="W585"/>
    </row>
    <row r="586" spans="10:23" x14ac:dyDescent="0.2">
      <c r="J586"/>
      <c r="K586"/>
      <c r="L586"/>
      <c r="M586"/>
      <c r="N586"/>
      <c r="O586"/>
      <c r="P586"/>
      <c r="Q586"/>
      <c r="R586"/>
      <c r="W586"/>
    </row>
    <row r="587" spans="10:23" x14ac:dyDescent="0.2">
      <c r="J587"/>
      <c r="K587"/>
      <c r="L587"/>
      <c r="M587"/>
      <c r="N587"/>
      <c r="O587"/>
      <c r="P587"/>
      <c r="Q587"/>
      <c r="R587"/>
      <c r="W587"/>
    </row>
    <row r="588" spans="10:23" x14ac:dyDescent="0.2">
      <c r="J588"/>
      <c r="K588"/>
      <c r="L588"/>
      <c r="M588"/>
      <c r="N588"/>
      <c r="O588"/>
      <c r="P588"/>
      <c r="Q588"/>
      <c r="R588"/>
      <c r="W588"/>
    </row>
    <row r="589" spans="10:23" x14ac:dyDescent="0.2">
      <c r="J589"/>
      <c r="K589"/>
      <c r="L589"/>
      <c r="M589"/>
      <c r="N589"/>
      <c r="O589"/>
      <c r="P589"/>
      <c r="Q589"/>
      <c r="R589"/>
      <c r="W589"/>
    </row>
    <row r="590" spans="10:23" x14ac:dyDescent="0.2">
      <c r="J590"/>
      <c r="K590"/>
      <c r="L590"/>
      <c r="M590"/>
      <c r="N590"/>
      <c r="O590"/>
      <c r="P590"/>
      <c r="Q590"/>
      <c r="R590"/>
      <c r="W590"/>
    </row>
    <row r="591" spans="10:23" x14ac:dyDescent="0.2">
      <c r="J591"/>
      <c r="K591"/>
      <c r="L591"/>
      <c r="M591"/>
      <c r="N591"/>
      <c r="O591"/>
      <c r="P591"/>
      <c r="Q591"/>
      <c r="R591"/>
      <c r="W591"/>
    </row>
    <row r="592" spans="10:23" x14ac:dyDescent="0.2">
      <c r="J592"/>
      <c r="K592"/>
      <c r="L592"/>
      <c r="M592"/>
      <c r="N592"/>
      <c r="O592"/>
      <c r="P592"/>
      <c r="Q592"/>
      <c r="R592"/>
      <c r="W592"/>
    </row>
    <row r="593" spans="10:23" x14ac:dyDescent="0.2">
      <c r="J593"/>
      <c r="K593"/>
      <c r="L593"/>
      <c r="M593"/>
      <c r="N593"/>
      <c r="O593"/>
      <c r="P593"/>
      <c r="Q593"/>
      <c r="R593"/>
      <c r="W593"/>
    </row>
    <row r="594" spans="10:23" x14ac:dyDescent="0.2">
      <c r="J594"/>
      <c r="K594"/>
      <c r="L594"/>
      <c r="M594"/>
      <c r="N594"/>
      <c r="O594"/>
      <c r="P594"/>
      <c r="Q594"/>
      <c r="R594"/>
      <c r="W594"/>
    </row>
    <row r="595" spans="10:23" x14ac:dyDescent="0.2">
      <c r="J595"/>
      <c r="K595"/>
      <c r="L595"/>
      <c r="M595"/>
      <c r="N595"/>
      <c r="O595"/>
      <c r="P595"/>
      <c r="Q595"/>
      <c r="R595"/>
      <c r="W595"/>
    </row>
    <row r="596" spans="10:23" x14ac:dyDescent="0.2">
      <c r="J596"/>
      <c r="K596"/>
      <c r="L596"/>
      <c r="M596"/>
      <c r="N596"/>
      <c r="O596"/>
      <c r="P596"/>
      <c r="Q596"/>
      <c r="R596"/>
      <c r="W596"/>
    </row>
    <row r="597" spans="10:23" x14ac:dyDescent="0.2">
      <c r="J597"/>
      <c r="K597"/>
      <c r="L597"/>
      <c r="M597"/>
      <c r="N597"/>
      <c r="O597"/>
      <c r="P597"/>
      <c r="Q597"/>
      <c r="R597"/>
      <c r="W597"/>
    </row>
    <row r="598" spans="10:23" x14ac:dyDescent="0.2">
      <c r="J598"/>
      <c r="K598"/>
      <c r="L598"/>
      <c r="M598"/>
      <c r="N598"/>
      <c r="O598"/>
      <c r="P598"/>
      <c r="Q598"/>
      <c r="R598"/>
      <c r="W598"/>
    </row>
    <row r="599" spans="10:23" x14ac:dyDescent="0.2">
      <c r="J599"/>
      <c r="K599"/>
      <c r="L599"/>
      <c r="M599"/>
      <c r="N599"/>
      <c r="O599"/>
      <c r="P599"/>
      <c r="Q599"/>
      <c r="R599"/>
      <c r="W599"/>
    </row>
    <row r="600" spans="10:23" x14ac:dyDescent="0.2">
      <c r="J600"/>
      <c r="K600"/>
      <c r="L600"/>
      <c r="M600"/>
      <c r="N600"/>
      <c r="O600"/>
      <c r="P600"/>
      <c r="Q600"/>
      <c r="R600"/>
      <c r="W600"/>
    </row>
    <row r="601" spans="10:23" x14ac:dyDescent="0.2">
      <c r="J601"/>
      <c r="K601"/>
      <c r="L601"/>
      <c r="M601"/>
      <c r="N601"/>
      <c r="O601"/>
      <c r="P601"/>
      <c r="Q601"/>
      <c r="R601"/>
      <c r="W601"/>
    </row>
    <row r="602" spans="10:23" x14ac:dyDescent="0.2">
      <c r="J602"/>
      <c r="K602"/>
      <c r="L602"/>
      <c r="M602"/>
      <c r="N602"/>
      <c r="O602"/>
      <c r="P602"/>
      <c r="Q602"/>
      <c r="R602"/>
      <c r="W602"/>
    </row>
    <row r="603" spans="10:23" x14ac:dyDescent="0.2">
      <c r="J603"/>
      <c r="K603"/>
      <c r="L603"/>
      <c r="M603"/>
      <c r="N603"/>
      <c r="O603"/>
      <c r="P603"/>
      <c r="Q603"/>
      <c r="R603"/>
      <c r="W603"/>
    </row>
    <row r="604" spans="10:23" x14ac:dyDescent="0.2">
      <c r="J604"/>
      <c r="K604"/>
      <c r="L604"/>
      <c r="M604"/>
      <c r="N604"/>
      <c r="O604"/>
      <c r="P604"/>
      <c r="Q604"/>
      <c r="R604"/>
      <c r="W604"/>
    </row>
    <row r="605" spans="10:23" x14ac:dyDescent="0.2">
      <c r="J605"/>
      <c r="K605"/>
      <c r="L605"/>
      <c r="M605"/>
      <c r="N605"/>
      <c r="O605"/>
      <c r="P605"/>
      <c r="Q605"/>
      <c r="R605"/>
      <c r="W605"/>
    </row>
    <row r="606" spans="10:23" x14ac:dyDescent="0.2">
      <c r="J606"/>
      <c r="K606"/>
      <c r="L606"/>
      <c r="M606"/>
      <c r="N606"/>
      <c r="O606"/>
      <c r="P606"/>
      <c r="Q606"/>
      <c r="R606"/>
      <c r="W606"/>
    </row>
    <row r="607" spans="10:23" x14ac:dyDescent="0.2">
      <c r="J607"/>
      <c r="K607"/>
      <c r="L607"/>
      <c r="M607"/>
      <c r="N607"/>
      <c r="O607"/>
      <c r="P607"/>
      <c r="Q607"/>
      <c r="R607"/>
      <c r="W607"/>
    </row>
    <row r="608" spans="10:23" x14ac:dyDescent="0.2">
      <c r="J608"/>
      <c r="K608"/>
      <c r="L608"/>
      <c r="M608"/>
      <c r="N608"/>
      <c r="O608"/>
      <c r="P608"/>
      <c r="Q608"/>
      <c r="R608"/>
      <c r="W608"/>
    </row>
    <row r="609" spans="10:23" x14ac:dyDescent="0.2">
      <c r="J609"/>
      <c r="K609"/>
      <c r="L609"/>
      <c r="M609"/>
      <c r="N609"/>
      <c r="O609"/>
      <c r="P609"/>
      <c r="Q609"/>
      <c r="R609"/>
      <c r="W609"/>
    </row>
    <row r="610" spans="10:23" x14ac:dyDescent="0.2">
      <c r="J610"/>
      <c r="K610"/>
      <c r="L610"/>
      <c r="M610"/>
      <c r="N610"/>
      <c r="O610"/>
      <c r="P610"/>
      <c r="Q610"/>
      <c r="R610"/>
      <c r="W610"/>
    </row>
    <row r="611" spans="10:23" x14ac:dyDescent="0.2">
      <c r="J611"/>
      <c r="K611"/>
      <c r="L611"/>
      <c r="M611"/>
      <c r="N611"/>
      <c r="O611"/>
      <c r="P611"/>
      <c r="Q611"/>
      <c r="R611"/>
      <c r="W611"/>
    </row>
    <row r="612" spans="10:23" x14ac:dyDescent="0.2">
      <c r="J612"/>
      <c r="K612"/>
      <c r="L612"/>
      <c r="M612"/>
      <c r="N612"/>
      <c r="O612"/>
      <c r="P612"/>
      <c r="Q612"/>
      <c r="R612"/>
      <c r="W612"/>
    </row>
    <row r="613" spans="10:23" x14ac:dyDescent="0.2">
      <c r="J613"/>
      <c r="K613"/>
      <c r="L613"/>
      <c r="M613"/>
      <c r="N613"/>
      <c r="O613"/>
      <c r="P613"/>
      <c r="Q613"/>
      <c r="R613"/>
      <c r="W613"/>
    </row>
    <row r="614" spans="10:23" x14ac:dyDescent="0.2">
      <c r="J614"/>
      <c r="K614"/>
      <c r="L614"/>
      <c r="M614"/>
      <c r="N614"/>
      <c r="O614"/>
      <c r="P614"/>
      <c r="Q614"/>
      <c r="R614"/>
      <c r="W614"/>
    </row>
    <row r="615" spans="10:23" x14ac:dyDescent="0.2">
      <c r="J615"/>
      <c r="K615"/>
      <c r="L615"/>
      <c r="M615"/>
      <c r="N615"/>
      <c r="O615"/>
      <c r="P615"/>
      <c r="Q615"/>
      <c r="R615"/>
      <c r="W615"/>
    </row>
    <row r="616" spans="10:23" x14ac:dyDescent="0.2">
      <c r="J616"/>
      <c r="K616"/>
      <c r="L616"/>
      <c r="M616"/>
      <c r="N616"/>
      <c r="O616"/>
      <c r="P616"/>
      <c r="Q616"/>
      <c r="R616"/>
      <c r="W616"/>
    </row>
    <row r="617" spans="10:23" x14ac:dyDescent="0.2">
      <c r="J617"/>
      <c r="K617"/>
      <c r="L617"/>
      <c r="M617"/>
      <c r="N617"/>
      <c r="O617"/>
      <c r="P617"/>
      <c r="Q617"/>
      <c r="R617"/>
      <c r="W617"/>
    </row>
    <row r="618" spans="10:23" x14ac:dyDescent="0.2">
      <c r="J618"/>
      <c r="K618"/>
      <c r="L618"/>
      <c r="M618"/>
      <c r="N618"/>
      <c r="O618"/>
      <c r="P618"/>
      <c r="Q618"/>
      <c r="R618"/>
      <c r="W618"/>
    </row>
    <row r="619" spans="10:23" x14ac:dyDescent="0.2">
      <c r="J619"/>
      <c r="K619"/>
      <c r="L619"/>
      <c r="M619"/>
      <c r="N619"/>
      <c r="O619"/>
      <c r="P619"/>
      <c r="Q619"/>
      <c r="R619"/>
      <c r="W619"/>
    </row>
    <row r="620" spans="10:23" x14ac:dyDescent="0.2">
      <c r="J620"/>
      <c r="K620"/>
      <c r="L620"/>
      <c r="M620"/>
      <c r="N620"/>
      <c r="O620"/>
      <c r="P620"/>
      <c r="Q620"/>
      <c r="R620"/>
      <c r="W620"/>
    </row>
    <row r="621" spans="10:23" x14ac:dyDescent="0.2">
      <c r="J621"/>
      <c r="K621"/>
      <c r="L621"/>
      <c r="M621"/>
      <c r="N621"/>
      <c r="O621"/>
      <c r="P621"/>
      <c r="Q621"/>
      <c r="R621"/>
      <c r="W621"/>
    </row>
    <row r="622" spans="10:23" x14ac:dyDescent="0.2">
      <c r="J622"/>
      <c r="K622"/>
      <c r="L622"/>
      <c r="M622"/>
      <c r="N622"/>
      <c r="O622"/>
      <c r="P622"/>
      <c r="Q622"/>
      <c r="R622"/>
      <c r="W622"/>
    </row>
    <row r="623" spans="10:23" x14ac:dyDescent="0.2">
      <c r="J623"/>
      <c r="K623"/>
      <c r="L623"/>
      <c r="M623"/>
      <c r="N623"/>
      <c r="O623"/>
      <c r="P623"/>
      <c r="Q623"/>
      <c r="R623"/>
      <c r="W623"/>
    </row>
    <row r="624" spans="10:23" x14ac:dyDescent="0.2">
      <c r="J624"/>
      <c r="K624"/>
      <c r="L624"/>
      <c r="M624"/>
      <c r="N624"/>
      <c r="O624"/>
      <c r="P624"/>
      <c r="Q624"/>
      <c r="R624"/>
      <c r="W624"/>
    </row>
    <row r="625" spans="10:23" x14ac:dyDescent="0.2">
      <c r="J625"/>
      <c r="K625"/>
      <c r="L625"/>
      <c r="M625"/>
      <c r="N625"/>
      <c r="O625"/>
      <c r="P625"/>
      <c r="Q625"/>
      <c r="R625"/>
      <c r="W625"/>
    </row>
    <row r="626" spans="10:23" x14ac:dyDescent="0.2">
      <c r="J626"/>
      <c r="K626"/>
      <c r="L626"/>
      <c r="M626"/>
      <c r="N626"/>
      <c r="O626"/>
      <c r="P626"/>
      <c r="Q626"/>
      <c r="R626"/>
      <c r="W626"/>
    </row>
    <row r="627" spans="10:23" x14ac:dyDescent="0.2">
      <c r="J627"/>
      <c r="K627"/>
      <c r="L627"/>
      <c r="M627"/>
      <c r="N627"/>
      <c r="O627"/>
      <c r="P627"/>
      <c r="Q627"/>
      <c r="R627"/>
      <c r="W627"/>
    </row>
    <row r="628" spans="10:23" x14ac:dyDescent="0.2">
      <c r="J628"/>
      <c r="K628"/>
      <c r="L628"/>
      <c r="M628"/>
      <c r="N628"/>
      <c r="O628"/>
      <c r="P628"/>
      <c r="Q628"/>
      <c r="R628"/>
      <c r="W628"/>
    </row>
    <row r="629" spans="10:23" x14ac:dyDescent="0.2">
      <c r="J629"/>
      <c r="K629"/>
      <c r="L629"/>
      <c r="M629"/>
      <c r="N629"/>
      <c r="O629"/>
      <c r="P629"/>
      <c r="Q629"/>
      <c r="R629"/>
      <c r="W629"/>
    </row>
    <row r="630" spans="10:23" x14ac:dyDescent="0.2">
      <c r="J630"/>
      <c r="K630"/>
      <c r="L630"/>
      <c r="M630"/>
      <c r="N630"/>
      <c r="O630"/>
      <c r="P630"/>
      <c r="Q630"/>
      <c r="R630"/>
      <c r="W630"/>
    </row>
    <row r="631" spans="10:23" x14ac:dyDescent="0.2">
      <c r="J631"/>
      <c r="K631"/>
      <c r="L631"/>
      <c r="M631"/>
      <c r="N631"/>
      <c r="O631"/>
      <c r="P631"/>
      <c r="Q631"/>
      <c r="R631"/>
      <c r="W631"/>
    </row>
    <row r="632" spans="10:23" x14ac:dyDescent="0.2">
      <c r="J632"/>
      <c r="K632"/>
      <c r="L632"/>
      <c r="M632"/>
      <c r="N632"/>
      <c r="O632"/>
      <c r="P632"/>
      <c r="Q632"/>
      <c r="R632"/>
      <c r="W632"/>
    </row>
    <row r="633" spans="10:23" x14ac:dyDescent="0.2">
      <c r="J633"/>
      <c r="K633"/>
      <c r="L633"/>
      <c r="M633"/>
      <c r="N633"/>
      <c r="O633"/>
      <c r="P633"/>
      <c r="Q633"/>
      <c r="R633"/>
      <c r="W633"/>
    </row>
    <row r="634" spans="10:23" x14ac:dyDescent="0.2">
      <c r="J634"/>
      <c r="K634"/>
      <c r="L634"/>
      <c r="M634"/>
      <c r="N634"/>
      <c r="O634"/>
      <c r="P634"/>
      <c r="Q634"/>
      <c r="R634"/>
      <c r="W634"/>
    </row>
    <row r="635" spans="10:23" x14ac:dyDescent="0.2">
      <c r="J635"/>
      <c r="K635"/>
      <c r="L635"/>
      <c r="M635"/>
      <c r="N635"/>
      <c r="O635"/>
      <c r="P635"/>
      <c r="Q635"/>
      <c r="R635"/>
      <c r="W635"/>
    </row>
    <row r="636" spans="10:23" x14ac:dyDescent="0.2">
      <c r="J636"/>
      <c r="K636"/>
      <c r="L636"/>
      <c r="M636"/>
      <c r="N636"/>
      <c r="O636"/>
      <c r="P636"/>
      <c r="Q636"/>
      <c r="R636"/>
      <c r="W636"/>
    </row>
    <row r="637" spans="10:23" x14ac:dyDescent="0.2">
      <c r="J637"/>
      <c r="K637"/>
      <c r="L637"/>
      <c r="M637"/>
      <c r="N637"/>
      <c r="O637"/>
      <c r="P637"/>
      <c r="Q637"/>
      <c r="R637"/>
      <c r="W637"/>
    </row>
    <row r="638" spans="10:23" x14ac:dyDescent="0.2">
      <c r="J638"/>
      <c r="K638"/>
      <c r="L638"/>
      <c r="M638"/>
      <c r="N638"/>
      <c r="O638"/>
      <c r="P638"/>
      <c r="Q638"/>
      <c r="R638"/>
      <c r="W638"/>
    </row>
    <row r="639" spans="10:23" x14ac:dyDescent="0.2">
      <c r="J639"/>
      <c r="K639"/>
      <c r="L639"/>
      <c r="M639"/>
      <c r="N639"/>
      <c r="O639"/>
      <c r="P639"/>
      <c r="Q639"/>
      <c r="R639"/>
      <c r="W639"/>
    </row>
    <row r="640" spans="10:23" x14ac:dyDescent="0.2">
      <c r="J640"/>
      <c r="K640"/>
      <c r="L640"/>
      <c r="M640"/>
      <c r="N640"/>
      <c r="O640"/>
      <c r="P640"/>
      <c r="Q640"/>
      <c r="R640"/>
      <c r="W640"/>
    </row>
    <row r="641" spans="10:23" x14ac:dyDescent="0.2">
      <c r="J641"/>
      <c r="K641"/>
      <c r="L641"/>
      <c r="M641"/>
      <c r="N641"/>
      <c r="O641"/>
      <c r="P641"/>
      <c r="Q641"/>
      <c r="R641"/>
      <c r="W641"/>
    </row>
    <row r="642" spans="10:23" x14ac:dyDescent="0.2">
      <c r="J642"/>
      <c r="K642"/>
      <c r="L642"/>
      <c r="M642"/>
      <c r="N642"/>
      <c r="O642"/>
      <c r="P642"/>
      <c r="Q642"/>
      <c r="R642"/>
      <c r="W642"/>
    </row>
    <row r="643" spans="10:23" x14ac:dyDescent="0.2">
      <c r="J643"/>
      <c r="K643"/>
      <c r="L643"/>
      <c r="M643"/>
      <c r="N643"/>
      <c r="O643"/>
      <c r="P643"/>
      <c r="Q643"/>
      <c r="R643"/>
      <c r="W643"/>
    </row>
    <row r="644" spans="10:23" x14ac:dyDescent="0.2">
      <c r="J644"/>
      <c r="K644"/>
      <c r="L644"/>
      <c r="M644"/>
      <c r="N644"/>
      <c r="O644"/>
      <c r="P644"/>
      <c r="Q644"/>
      <c r="R644"/>
      <c r="W644"/>
    </row>
    <row r="645" spans="10:23" x14ac:dyDescent="0.2">
      <c r="J645"/>
      <c r="K645"/>
      <c r="L645"/>
      <c r="M645"/>
      <c r="N645"/>
      <c r="O645"/>
      <c r="P645"/>
      <c r="Q645"/>
      <c r="R645"/>
      <c r="W645"/>
    </row>
    <row r="646" spans="10:23" x14ac:dyDescent="0.2">
      <c r="J646"/>
      <c r="K646"/>
      <c r="L646"/>
      <c r="M646"/>
      <c r="N646"/>
      <c r="O646"/>
      <c r="P646"/>
      <c r="Q646"/>
      <c r="R646"/>
      <c r="W646"/>
    </row>
    <row r="647" spans="10:23" x14ac:dyDescent="0.2">
      <c r="J647"/>
      <c r="K647"/>
      <c r="L647"/>
      <c r="M647"/>
      <c r="N647"/>
      <c r="O647"/>
      <c r="P647"/>
      <c r="Q647"/>
      <c r="R647"/>
      <c r="W647"/>
    </row>
    <row r="648" spans="10:23" x14ac:dyDescent="0.2">
      <c r="J648"/>
      <c r="K648"/>
      <c r="L648"/>
      <c r="M648"/>
      <c r="N648"/>
      <c r="O648"/>
      <c r="P648"/>
      <c r="Q648"/>
      <c r="R648"/>
      <c r="W648"/>
    </row>
    <row r="649" spans="10:23" x14ac:dyDescent="0.2">
      <c r="J649"/>
      <c r="K649"/>
      <c r="L649"/>
      <c r="M649"/>
      <c r="N649"/>
      <c r="O649"/>
      <c r="P649"/>
      <c r="Q649"/>
      <c r="R649"/>
      <c r="W649"/>
    </row>
    <row r="650" spans="10:23" x14ac:dyDescent="0.2">
      <c r="J650"/>
      <c r="K650"/>
      <c r="L650"/>
      <c r="M650"/>
      <c r="N650"/>
      <c r="O650"/>
      <c r="P650"/>
      <c r="Q650"/>
      <c r="R650"/>
      <c r="W650"/>
    </row>
    <row r="651" spans="10:23" x14ac:dyDescent="0.2">
      <c r="J651"/>
      <c r="K651"/>
      <c r="L651"/>
      <c r="M651"/>
      <c r="N651"/>
      <c r="O651"/>
      <c r="P651"/>
      <c r="Q651"/>
      <c r="R651"/>
      <c r="W651"/>
    </row>
    <row r="652" spans="10:23" x14ac:dyDescent="0.2">
      <c r="J652"/>
      <c r="K652"/>
      <c r="L652"/>
      <c r="M652"/>
      <c r="N652"/>
      <c r="O652"/>
      <c r="P652"/>
      <c r="Q652"/>
      <c r="R652"/>
      <c r="W652"/>
    </row>
    <row r="653" spans="10:23" x14ac:dyDescent="0.2">
      <c r="J653"/>
      <c r="K653"/>
      <c r="L653"/>
      <c r="M653"/>
      <c r="N653"/>
      <c r="O653"/>
      <c r="P653"/>
      <c r="Q653"/>
      <c r="R653"/>
      <c r="W653"/>
    </row>
    <row r="654" spans="10:23" x14ac:dyDescent="0.2">
      <c r="J654"/>
      <c r="K654"/>
      <c r="L654"/>
      <c r="M654"/>
      <c r="N654"/>
      <c r="O654"/>
      <c r="P654"/>
      <c r="Q654"/>
      <c r="R654"/>
      <c r="W654"/>
    </row>
    <row r="655" spans="10:23" x14ac:dyDescent="0.2">
      <c r="J655"/>
      <c r="K655"/>
      <c r="L655"/>
      <c r="M655"/>
      <c r="N655"/>
      <c r="O655"/>
      <c r="P655"/>
      <c r="Q655"/>
      <c r="R655"/>
      <c r="W655"/>
    </row>
    <row r="656" spans="10:23" x14ac:dyDescent="0.2">
      <c r="J656"/>
      <c r="K656"/>
      <c r="L656"/>
      <c r="M656"/>
      <c r="N656"/>
      <c r="O656"/>
      <c r="P656"/>
      <c r="Q656"/>
      <c r="R656"/>
      <c r="W656"/>
    </row>
    <row r="657" spans="10:23" x14ac:dyDescent="0.2">
      <c r="J657"/>
      <c r="K657"/>
      <c r="L657"/>
      <c r="M657"/>
      <c r="N657"/>
      <c r="O657"/>
      <c r="P657"/>
      <c r="Q657"/>
      <c r="R657"/>
      <c r="W657"/>
    </row>
    <row r="658" spans="10:23" x14ac:dyDescent="0.2">
      <c r="J658"/>
      <c r="K658"/>
      <c r="L658"/>
      <c r="M658"/>
      <c r="N658"/>
      <c r="O658"/>
      <c r="P658"/>
      <c r="Q658"/>
      <c r="R658"/>
      <c r="W658"/>
    </row>
    <row r="659" spans="10:23" x14ac:dyDescent="0.2">
      <c r="J659"/>
      <c r="K659"/>
      <c r="L659"/>
      <c r="M659"/>
      <c r="N659"/>
      <c r="O659"/>
      <c r="P659"/>
      <c r="Q659"/>
      <c r="R659"/>
      <c r="W659"/>
    </row>
    <row r="660" spans="10:23" x14ac:dyDescent="0.2">
      <c r="J660"/>
      <c r="K660"/>
      <c r="L660"/>
      <c r="M660"/>
      <c r="N660"/>
      <c r="O660"/>
      <c r="P660"/>
      <c r="Q660"/>
      <c r="R660"/>
      <c r="W660"/>
    </row>
    <row r="661" spans="10:23" x14ac:dyDescent="0.2">
      <c r="J661"/>
      <c r="K661"/>
      <c r="L661"/>
      <c r="M661"/>
      <c r="N661"/>
      <c r="O661"/>
      <c r="P661"/>
      <c r="Q661"/>
      <c r="R661"/>
      <c r="W661"/>
    </row>
    <row r="662" spans="10:23" x14ac:dyDescent="0.2">
      <c r="J662"/>
      <c r="K662"/>
      <c r="L662"/>
      <c r="M662"/>
      <c r="N662"/>
      <c r="O662"/>
      <c r="P662"/>
      <c r="Q662"/>
      <c r="R662"/>
      <c r="W662"/>
    </row>
    <row r="663" spans="10:23" x14ac:dyDescent="0.2">
      <c r="J663"/>
      <c r="K663"/>
      <c r="L663"/>
      <c r="M663"/>
      <c r="N663"/>
      <c r="O663"/>
      <c r="P663"/>
      <c r="Q663"/>
      <c r="R663"/>
      <c r="W663"/>
    </row>
    <row r="664" spans="10:23" x14ac:dyDescent="0.2">
      <c r="J664"/>
      <c r="K664"/>
      <c r="L664"/>
      <c r="M664"/>
      <c r="N664"/>
      <c r="O664"/>
      <c r="P664"/>
      <c r="Q664"/>
      <c r="R664"/>
      <c r="W664"/>
    </row>
    <row r="665" spans="10:23" x14ac:dyDescent="0.2">
      <c r="J665"/>
      <c r="K665"/>
      <c r="L665"/>
      <c r="M665"/>
      <c r="N665"/>
      <c r="O665"/>
      <c r="P665"/>
      <c r="Q665"/>
      <c r="R665"/>
      <c r="W665"/>
    </row>
    <row r="666" spans="10:23" x14ac:dyDescent="0.2">
      <c r="J666"/>
      <c r="K666"/>
      <c r="L666"/>
      <c r="M666"/>
      <c r="N666"/>
      <c r="O666"/>
      <c r="P666"/>
      <c r="Q666"/>
      <c r="R666"/>
      <c r="W666"/>
    </row>
    <row r="667" spans="10:23" x14ac:dyDescent="0.2">
      <c r="J667"/>
      <c r="K667"/>
      <c r="L667"/>
      <c r="M667"/>
      <c r="N667"/>
      <c r="O667"/>
      <c r="P667"/>
      <c r="Q667"/>
      <c r="R667"/>
      <c r="W667"/>
    </row>
    <row r="668" spans="10:23" x14ac:dyDescent="0.2">
      <c r="J668"/>
      <c r="K668"/>
      <c r="L668"/>
      <c r="M668"/>
      <c r="N668"/>
      <c r="O668"/>
      <c r="P668"/>
      <c r="Q668"/>
      <c r="R668"/>
      <c r="W668"/>
    </row>
    <row r="669" spans="10:23" x14ac:dyDescent="0.2">
      <c r="J669"/>
      <c r="K669"/>
      <c r="L669"/>
      <c r="M669"/>
      <c r="N669"/>
      <c r="O669"/>
      <c r="P669"/>
      <c r="Q669"/>
      <c r="R669"/>
      <c r="W669"/>
    </row>
    <row r="670" spans="10:23" x14ac:dyDescent="0.2">
      <c r="J670"/>
      <c r="K670"/>
      <c r="L670"/>
      <c r="M670"/>
      <c r="N670"/>
      <c r="O670"/>
      <c r="P670"/>
      <c r="Q670"/>
      <c r="R670"/>
      <c r="W670"/>
    </row>
    <row r="671" spans="10:23" x14ac:dyDescent="0.2">
      <c r="J671"/>
      <c r="K671"/>
      <c r="L671"/>
      <c r="M671"/>
      <c r="N671"/>
      <c r="O671"/>
      <c r="P671"/>
      <c r="Q671"/>
      <c r="R671"/>
      <c r="W671"/>
    </row>
    <row r="672" spans="10:23" x14ac:dyDescent="0.2">
      <c r="J672"/>
      <c r="K672"/>
      <c r="L672"/>
      <c r="M672"/>
      <c r="N672"/>
      <c r="O672"/>
      <c r="P672"/>
      <c r="Q672"/>
      <c r="R672"/>
      <c r="W672"/>
    </row>
    <row r="673" spans="10:23" x14ac:dyDescent="0.2">
      <c r="J673"/>
      <c r="K673"/>
      <c r="L673"/>
      <c r="M673"/>
      <c r="N673"/>
      <c r="O673"/>
      <c r="P673"/>
      <c r="Q673"/>
      <c r="R673"/>
      <c r="W673"/>
    </row>
    <row r="674" spans="10:23" x14ac:dyDescent="0.2">
      <c r="J674"/>
      <c r="K674"/>
      <c r="L674"/>
      <c r="M674"/>
      <c r="N674"/>
      <c r="O674"/>
      <c r="P674"/>
      <c r="Q674"/>
      <c r="R674"/>
      <c r="W674"/>
    </row>
    <row r="675" spans="10:23" x14ac:dyDescent="0.2">
      <c r="J675"/>
      <c r="K675"/>
      <c r="L675"/>
      <c r="M675"/>
      <c r="N675"/>
      <c r="O675"/>
      <c r="P675"/>
      <c r="Q675"/>
      <c r="R675"/>
      <c r="W675"/>
    </row>
    <row r="676" spans="10:23" x14ac:dyDescent="0.2">
      <c r="J676"/>
      <c r="K676"/>
      <c r="L676"/>
      <c r="M676"/>
      <c r="N676"/>
      <c r="O676"/>
      <c r="P676"/>
      <c r="Q676"/>
      <c r="R676"/>
      <c r="W676"/>
    </row>
    <row r="677" spans="10:23" x14ac:dyDescent="0.2">
      <c r="J677"/>
      <c r="K677"/>
      <c r="L677"/>
      <c r="M677"/>
      <c r="N677"/>
      <c r="O677"/>
      <c r="P677"/>
      <c r="Q677"/>
      <c r="R677"/>
      <c r="W677"/>
    </row>
    <row r="678" spans="10:23" x14ac:dyDescent="0.2">
      <c r="J678"/>
      <c r="K678"/>
      <c r="L678"/>
      <c r="M678"/>
      <c r="N678"/>
      <c r="O678"/>
      <c r="P678"/>
      <c r="Q678"/>
      <c r="R678"/>
      <c r="W678"/>
    </row>
    <row r="679" spans="10:23" x14ac:dyDescent="0.2">
      <c r="J679"/>
      <c r="K679"/>
      <c r="L679"/>
      <c r="M679"/>
      <c r="N679"/>
      <c r="O679"/>
      <c r="P679"/>
      <c r="Q679"/>
      <c r="R679"/>
      <c r="W679"/>
    </row>
    <row r="680" spans="10:23" x14ac:dyDescent="0.2">
      <c r="J680"/>
      <c r="K680"/>
      <c r="L680"/>
      <c r="M680"/>
      <c r="N680"/>
      <c r="O680"/>
      <c r="P680"/>
      <c r="Q680"/>
      <c r="R680"/>
      <c r="W680"/>
    </row>
    <row r="681" spans="10:23" x14ac:dyDescent="0.2">
      <c r="J681"/>
      <c r="K681"/>
      <c r="L681"/>
      <c r="M681"/>
      <c r="N681"/>
      <c r="O681"/>
      <c r="P681"/>
      <c r="Q681"/>
      <c r="R681"/>
      <c r="W681"/>
    </row>
    <row r="682" spans="10:23" x14ac:dyDescent="0.2">
      <c r="J682"/>
      <c r="K682"/>
      <c r="L682"/>
      <c r="M682"/>
      <c r="N682"/>
      <c r="O682"/>
      <c r="P682"/>
      <c r="Q682"/>
      <c r="R682"/>
      <c r="W682"/>
    </row>
    <row r="683" spans="10:23" x14ac:dyDescent="0.2">
      <c r="J683"/>
      <c r="K683"/>
      <c r="L683"/>
      <c r="M683"/>
      <c r="N683"/>
      <c r="O683"/>
      <c r="P683"/>
      <c r="Q683"/>
      <c r="R683"/>
      <c r="W683"/>
    </row>
    <row r="684" spans="10:23" x14ac:dyDescent="0.2">
      <c r="J684"/>
      <c r="K684"/>
      <c r="L684"/>
      <c r="M684"/>
      <c r="N684"/>
      <c r="O684"/>
      <c r="P684"/>
      <c r="Q684"/>
      <c r="R684"/>
      <c r="W684"/>
    </row>
    <row r="685" spans="10:23" x14ac:dyDescent="0.2">
      <c r="J685"/>
      <c r="K685"/>
      <c r="L685"/>
      <c r="M685"/>
      <c r="N685"/>
      <c r="O685"/>
      <c r="P685"/>
      <c r="Q685"/>
      <c r="R685"/>
      <c r="W685"/>
    </row>
    <row r="686" spans="10:23" x14ac:dyDescent="0.2">
      <c r="J686"/>
      <c r="K686"/>
      <c r="L686"/>
      <c r="M686"/>
      <c r="N686"/>
      <c r="O686"/>
      <c r="P686"/>
      <c r="Q686"/>
      <c r="R686"/>
      <c r="W686"/>
    </row>
    <row r="687" spans="10:23" x14ac:dyDescent="0.2">
      <c r="J687"/>
      <c r="K687"/>
      <c r="L687"/>
      <c r="M687"/>
      <c r="N687"/>
      <c r="O687"/>
      <c r="P687"/>
      <c r="Q687"/>
      <c r="R687"/>
      <c r="W687"/>
    </row>
    <row r="688" spans="10:23" x14ac:dyDescent="0.2">
      <c r="J688"/>
      <c r="K688"/>
      <c r="L688"/>
      <c r="M688"/>
      <c r="N688"/>
      <c r="O688"/>
      <c r="P688"/>
      <c r="Q688"/>
      <c r="R688"/>
      <c r="W688"/>
    </row>
    <row r="689" spans="10:23" x14ac:dyDescent="0.2">
      <c r="J689"/>
      <c r="K689"/>
      <c r="L689"/>
      <c r="M689"/>
      <c r="N689"/>
      <c r="O689"/>
      <c r="P689"/>
      <c r="Q689"/>
      <c r="R689"/>
      <c r="W689"/>
    </row>
    <row r="690" spans="10:23" x14ac:dyDescent="0.2">
      <c r="J690"/>
      <c r="K690"/>
      <c r="L690"/>
      <c r="M690"/>
      <c r="N690"/>
      <c r="O690"/>
      <c r="P690"/>
      <c r="Q690"/>
      <c r="R690"/>
      <c r="W690"/>
    </row>
    <row r="691" spans="10:23" x14ac:dyDescent="0.2">
      <c r="J691"/>
      <c r="K691"/>
      <c r="L691"/>
      <c r="M691"/>
      <c r="N691"/>
      <c r="O691"/>
      <c r="P691"/>
      <c r="Q691"/>
      <c r="R691"/>
      <c r="W691"/>
    </row>
    <row r="692" spans="10:23" x14ac:dyDescent="0.2">
      <c r="J692"/>
      <c r="K692"/>
      <c r="L692"/>
      <c r="M692"/>
      <c r="N692"/>
      <c r="O692"/>
      <c r="P692"/>
      <c r="Q692"/>
      <c r="R692"/>
      <c r="W692"/>
    </row>
    <row r="693" spans="10:23" x14ac:dyDescent="0.2">
      <c r="J693"/>
      <c r="K693"/>
      <c r="L693"/>
      <c r="M693"/>
      <c r="N693"/>
      <c r="O693"/>
      <c r="P693"/>
      <c r="Q693"/>
      <c r="R693"/>
      <c r="W693"/>
    </row>
    <row r="694" spans="10:23" x14ac:dyDescent="0.2">
      <c r="J694"/>
      <c r="K694"/>
      <c r="L694"/>
      <c r="M694"/>
      <c r="N694"/>
      <c r="O694"/>
      <c r="P694"/>
      <c r="Q694"/>
      <c r="R694"/>
      <c r="W694"/>
    </row>
    <row r="695" spans="10:23" x14ac:dyDescent="0.2">
      <c r="J695"/>
      <c r="K695"/>
      <c r="L695"/>
      <c r="M695"/>
      <c r="N695"/>
      <c r="O695"/>
      <c r="P695"/>
      <c r="Q695"/>
      <c r="R695"/>
      <c r="W695"/>
    </row>
    <row r="696" spans="10:23" x14ac:dyDescent="0.2">
      <c r="J696"/>
      <c r="K696"/>
      <c r="L696"/>
      <c r="M696"/>
      <c r="N696"/>
      <c r="O696"/>
      <c r="P696"/>
      <c r="Q696"/>
      <c r="R696"/>
      <c r="W696"/>
    </row>
    <row r="697" spans="10:23" x14ac:dyDescent="0.2">
      <c r="J697"/>
      <c r="K697"/>
      <c r="L697"/>
      <c r="M697"/>
      <c r="N697"/>
      <c r="O697"/>
      <c r="P697"/>
      <c r="Q697"/>
      <c r="R697"/>
      <c r="W697"/>
    </row>
    <row r="698" spans="10:23" x14ac:dyDescent="0.2">
      <c r="J698"/>
      <c r="K698"/>
      <c r="L698"/>
      <c r="M698"/>
      <c r="N698"/>
      <c r="O698"/>
      <c r="P698"/>
      <c r="Q698"/>
      <c r="R698"/>
      <c r="W698"/>
    </row>
    <row r="699" spans="10:23" x14ac:dyDescent="0.2">
      <c r="J699"/>
      <c r="K699"/>
      <c r="L699"/>
      <c r="M699"/>
      <c r="N699"/>
      <c r="O699"/>
      <c r="P699"/>
      <c r="Q699"/>
      <c r="R699"/>
      <c r="W699"/>
    </row>
    <row r="700" spans="10:23" x14ac:dyDescent="0.2">
      <c r="J700"/>
      <c r="K700"/>
      <c r="L700"/>
      <c r="M700"/>
      <c r="N700"/>
      <c r="O700"/>
      <c r="P700"/>
      <c r="Q700"/>
      <c r="R700"/>
      <c r="W700"/>
    </row>
    <row r="701" spans="10:23" x14ac:dyDescent="0.2">
      <c r="J701"/>
      <c r="K701"/>
      <c r="L701"/>
      <c r="M701"/>
      <c r="N701"/>
      <c r="O701"/>
      <c r="P701"/>
      <c r="Q701"/>
      <c r="R701"/>
      <c r="W701"/>
    </row>
    <row r="702" spans="10:23" x14ac:dyDescent="0.2">
      <c r="J702"/>
      <c r="K702"/>
      <c r="L702"/>
      <c r="M702"/>
      <c r="N702"/>
      <c r="O702"/>
      <c r="P702"/>
      <c r="Q702"/>
      <c r="R702"/>
      <c r="W702"/>
    </row>
    <row r="703" spans="10:23" x14ac:dyDescent="0.2">
      <c r="J703"/>
      <c r="K703"/>
      <c r="L703"/>
      <c r="M703"/>
      <c r="N703"/>
      <c r="O703"/>
      <c r="P703"/>
      <c r="Q703"/>
      <c r="R703"/>
      <c r="W703"/>
    </row>
    <row r="704" spans="10:23" x14ac:dyDescent="0.2">
      <c r="J704"/>
      <c r="K704"/>
      <c r="L704"/>
      <c r="M704"/>
      <c r="N704"/>
      <c r="O704"/>
      <c r="P704"/>
      <c r="Q704"/>
      <c r="R704"/>
      <c r="W704"/>
    </row>
    <row r="705" spans="10:23" x14ac:dyDescent="0.2">
      <c r="J705"/>
      <c r="K705"/>
      <c r="L705"/>
      <c r="M705"/>
      <c r="N705"/>
      <c r="O705"/>
      <c r="P705"/>
      <c r="Q705"/>
      <c r="R705"/>
      <c r="W705"/>
    </row>
    <row r="706" spans="10:23" x14ac:dyDescent="0.2">
      <c r="J706"/>
      <c r="K706"/>
      <c r="L706"/>
      <c r="M706"/>
      <c r="N706"/>
      <c r="O706"/>
      <c r="P706"/>
      <c r="Q706"/>
      <c r="R706"/>
      <c r="W706"/>
    </row>
    <row r="707" spans="10:23" x14ac:dyDescent="0.2">
      <c r="J707"/>
      <c r="K707"/>
      <c r="L707"/>
      <c r="M707"/>
      <c r="N707"/>
      <c r="O707"/>
      <c r="P707"/>
      <c r="Q707"/>
      <c r="R707"/>
      <c r="W707"/>
    </row>
    <row r="708" spans="10:23" x14ac:dyDescent="0.2">
      <c r="J708"/>
      <c r="K708"/>
      <c r="L708"/>
      <c r="M708"/>
      <c r="N708"/>
      <c r="O708"/>
      <c r="P708"/>
      <c r="Q708"/>
      <c r="R708"/>
      <c r="W708"/>
    </row>
    <row r="709" spans="10:23" x14ac:dyDescent="0.2">
      <c r="J709"/>
      <c r="K709"/>
      <c r="L709"/>
      <c r="M709"/>
      <c r="N709"/>
      <c r="O709"/>
      <c r="P709"/>
      <c r="Q709"/>
      <c r="R709"/>
      <c r="W709"/>
    </row>
    <row r="710" spans="10:23" x14ac:dyDescent="0.2">
      <c r="J710"/>
      <c r="K710"/>
      <c r="L710"/>
      <c r="M710"/>
      <c r="N710"/>
      <c r="O710"/>
      <c r="P710"/>
      <c r="Q710"/>
      <c r="R710"/>
      <c r="W710"/>
    </row>
    <row r="711" spans="10:23" x14ac:dyDescent="0.2">
      <c r="J711"/>
      <c r="K711"/>
      <c r="L711"/>
      <c r="M711"/>
      <c r="N711"/>
      <c r="O711"/>
      <c r="P711"/>
      <c r="Q711"/>
      <c r="R711"/>
      <c r="W711"/>
    </row>
    <row r="712" spans="10:23" x14ac:dyDescent="0.2">
      <c r="J712"/>
      <c r="K712"/>
      <c r="L712"/>
      <c r="M712"/>
      <c r="N712"/>
      <c r="O712"/>
      <c r="P712"/>
      <c r="Q712"/>
      <c r="R712"/>
      <c r="W712"/>
    </row>
    <row r="713" spans="10:23" x14ac:dyDescent="0.2">
      <c r="J713"/>
      <c r="K713"/>
      <c r="L713"/>
      <c r="M713"/>
      <c r="N713"/>
      <c r="O713"/>
      <c r="P713"/>
      <c r="Q713"/>
      <c r="R713"/>
      <c r="W713"/>
    </row>
    <row r="714" spans="10:23" x14ac:dyDescent="0.2">
      <c r="J714"/>
      <c r="K714"/>
      <c r="L714"/>
      <c r="M714"/>
      <c r="N714"/>
      <c r="O714"/>
      <c r="P714"/>
      <c r="Q714"/>
      <c r="R714"/>
      <c r="W714"/>
    </row>
    <row r="715" spans="10:23" x14ac:dyDescent="0.2">
      <c r="J715"/>
      <c r="K715"/>
      <c r="L715"/>
      <c r="M715"/>
      <c r="N715"/>
      <c r="O715"/>
      <c r="P715"/>
      <c r="Q715"/>
      <c r="R715"/>
      <c r="W715"/>
    </row>
    <row r="716" spans="10:23" x14ac:dyDescent="0.2">
      <c r="J716"/>
      <c r="K716"/>
      <c r="L716"/>
      <c r="M716"/>
      <c r="N716"/>
      <c r="O716"/>
      <c r="P716"/>
      <c r="Q716"/>
      <c r="R716"/>
      <c r="W716"/>
    </row>
    <row r="717" spans="10:23" x14ac:dyDescent="0.2">
      <c r="J717"/>
      <c r="K717"/>
      <c r="L717"/>
      <c r="M717"/>
      <c r="N717"/>
      <c r="O717"/>
      <c r="P717"/>
      <c r="Q717"/>
      <c r="R717"/>
      <c r="W717"/>
    </row>
    <row r="718" spans="10:23" x14ac:dyDescent="0.2">
      <c r="J718"/>
      <c r="K718"/>
      <c r="L718"/>
      <c r="M718"/>
      <c r="N718"/>
      <c r="O718"/>
      <c r="P718"/>
      <c r="Q718"/>
      <c r="R718"/>
      <c r="W718"/>
    </row>
    <row r="719" spans="10:23" x14ac:dyDescent="0.2">
      <c r="J719"/>
      <c r="K719"/>
      <c r="L719"/>
      <c r="M719"/>
      <c r="N719"/>
      <c r="O719"/>
      <c r="P719"/>
      <c r="Q719"/>
      <c r="R719"/>
      <c r="W719"/>
    </row>
    <row r="720" spans="10:23" x14ac:dyDescent="0.2">
      <c r="J720"/>
      <c r="K720"/>
      <c r="L720"/>
      <c r="M720"/>
      <c r="N720"/>
      <c r="O720"/>
      <c r="P720"/>
      <c r="Q720"/>
      <c r="R720"/>
      <c r="W720"/>
    </row>
    <row r="721" spans="10:23" x14ac:dyDescent="0.2">
      <c r="J721"/>
      <c r="K721"/>
      <c r="L721"/>
      <c r="M721"/>
      <c r="N721"/>
      <c r="O721"/>
      <c r="P721"/>
      <c r="Q721"/>
      <c r="R721"/>
      <c r="W721"/>
    </row>
    <row r="722" spans="10:23" x14ac:dyDescent="0.2">
      <c r="J722"/>
      <c r="K722"/>
      <c r="L722"/>
      <c r="M722"/>
      <c r="N722"/>
      <c r="O722"/>
      <c r="P722"/>
      <c r="Q722"/>
      <c r="R722"/>
      <c r="W722"/>
    </row>
    <row r="723" spans="10:23" x14ac:dyDescent="0.2">
      <c r="J723"/>
      <c r="K723"/>
      <c r="L723"/>
      <c r="M723"/>
      <c r="N723"/>
      <c r="O723"/>
      <c r="P723"/>
      <c r="Q723"/>
      <c r="R723"/>
      <c r="W723"/>
    </row>
    <row r="724" spans="10:23" x14ac:dyDescent="0.2">
      <c r="J724"/>
      <c r="K724"/>
      <c r="L724"/>
      <c r="M724"/>
      <c r="N724"/>
      <c r="O724"/>
      <c r="P724"/>
      <c r="Q724"/>
      <c r="R724"/>
      <c r="W724"/>
    </row>
    <row r="725" spans="10:23" x14ac:dyDescent="0.2">
      <c r="J725"/>
      <c r="K725"/>
      <c r="L725"/>
      <c r="M725"/>
      <c r="N725"/>
      <c r="O725"/>
      <c r="P725"/>
      <c r="Q725"/>
      <c r="R725"/>
      <c r="W725"/>
    </row>
    <row r="726" spans="10:23" x14ac:dyDescent="0.2">
      <c r="J726"/>
      <c r="K726"/>
      <c r="L726"/>
      <c r="M726"/>
      <c r="N726"/>
      <c r="O726"/>
      <c r="P726"/>
      <c r="Q726"/>
      <c r="R726"/>
      <c r="W726"/>
    </row>
    <row r="727" spans="10:23" x14ac:dyDescent="0.2">
      <c r="J727"/>
      <c r="K727"/>
      <c r="L727"/>
      <c r="M727"/>
      <c r="N727"/>
      <c r="O727"/>
      <c r="P727"/>
      <c r="Q727"/>
      <c r="R727"/>
      <c r="W727"/>
    </row>
    <row r="728" spans="10:23" x14ac:dyDescent="0.2">
      <c r="J728"/>
      <c r="K728"/>
      <c r="L728"/>
      <c r="M728"/>
      <c r="N728"/>
      <c r="O728"/>
      <c r="P728"/>
      <c r="Q728"/>
      <c r="R728"/>
      <c r="W728"/>
    </row>
    <row r="729" spans="10:23" x14ac:dyDescent="0.2">
      <c r="J729"/>
      <c r="K729"/>
      <c r="L729"/>
      <c r="M729"/>
      <c r="N729"/>
      <c r="O729"/>
      <c r="P729"/>
      <c r="Q729"/>
      <c r="R729"/>
      <c r="W729"/>
    </row>
    <row r="730" spans="10:23" x14ac:dyDescent="0.2">
      <c r="J730"/>
      <c r="K730"/>
      <c r="L730"/>
      <c r="M730"/>
      <c r="N730"/>
      <c r="O730"/>
      <c r="P730"/>
      <c r="Q730"/>
      <c r="R730"/>
      <c r="W730"/>
    </row>
    <row r="731" spans="10:23" x14ac:dyDescent="0.2">
      <c r="J731"/>
      <c r="K731"/>
      <c r="L731"/>
      <c r="M731"/>
      <c r="N731"/>
      <c r="O731"/>
      <c r="P731"/>
      <c r="Q731"/>
      <c r="R731"/>
      <c r="W731"/>
    </row>
    <row r="732" spans="10:23" x14ac:dyDescent="0.2">
      <c r="J732"/>
      <c r="K732"/>
      <c r="L732"/>
      <c r="M732"/>
      <c r="N732"/>
      <c r="O732"/>
      <c r="P732"/>
      <c r="Q732"/>
      <c r="R732"/>
      <c r="W732"/>
    </row>
    <row r="733" spans="10:23" x14ac:dyDescent="0.2">
      <c r="J733"/>
      <c r="K733"/>
      <c r="L733"/>
      <c r="M733"/>
      <c r="N733"/>
      <c r="O733"/>
      <c r="P733"/>
      <c r="Q733"/>
      <c r="R733"/>
      <c r="W733"/>
    </row>
    <row r="734" spans="10:23" x14ac:dyDescent="0.2">
      <c r="J734"/>
      <c r="K734"/>
      <c r="L734"/>
      <c r="M734"/>
      <c r="N734"/>
      <c r="O734"/>
      <c r="P734"/>
      <c r="Q734"/>
      <c r="R734"/>
      <c r="W734"/>
    </row>
    <row r="735" spans="10:23" x14ac:dyDescent="0.2">
      <c r="J735"/>
      <c r="K735"/>
      <c r="L735"/>
      <c r="M735"/>
      <c r="N735"/>
      <c r="O735"/>
      <c r="P735"/>
      <c r="Q735"/>
      <c r="R735"/>
      <c r="W735"/>
    </row>
    <row r="736" spans="10:23" x14ac:dyDescent="0.2">
      <c r="J736"/>
      <c r="K736"/>
      <c r="L736"/>
      <c r="M736"/>
      <c r="N736"/>
      <c r="O736"/>
      <c r="P736"/>
      <c r="Q736"/>
      <c r="R736"/>
      <c r="W736"/>
    </row>
    <row r="737" spans="10:23" x14ac:dyDescent="0.2">
      <c r="J737"/>
      <c r="K737"/>
      <c r="L737"/>
      <c r="M737"/>
      <c r="N737"/>
      <c r="O737"/>
      <c r="P737"/>
      <c r="Q737"/>
      <c r="R737"/>
      <c r="W737"/>
    </row>
    <row r="738" spans="10:23" x14ac:dyDescent="0.2">
      <c r="J738"/>
      <c r="K738"/>
      <c r="L738"/>
      <c r="M738"/>
      <c r="N738"/>
      <c r="O738"/>
      <c r="P738"/>
      <c r="Q738"/>
      <c r="R738"/>
      <c r="W738"/>
    </row>
    <row r="739" spans="10:23" x14ac:dyDescent="0.2">
      <c r="J739"/>
      <c r="K739"/>
      <c r="L739"/>
      <c r="M739"/>
      <c r="N739"/>
      <c r="O739"/>
      <c r="P739"/>
      <c r="Q739"/>
      <c r="R739"/>
      <c r="W739"/>
    </row>
    <row r="740" spans="10:23" x14ac:dyDescent="0.2">
      <c r="J740"/>
      <c r="K740"/>
      <c r="L740"/>
      <c r="M740"/>
      <c r="N740"/>
      <c r="O740"/>
      <c r="P740"/>
      <c r="Q740"/>
      <c r="R740"/>
      <c r="W740"/>
    </row>
    <row r="741" spans="10:23" x14ac:dyDescent="0.2">
      <c r="J741"/>
      <c r="K741"/>
      <c r="L741"/>
      <c r="M741"/>
      <c r="N741"/>
      <c r="O741"/>
      <c r="P741"/>
      <c r="Q741"/>
      <c r="R741"/>
      <c r="W741"/>
    </row>
    <row r="742" spans="10:23" x14ac:dyDescent="0.2">
      <c r="J742"/>
      <c r="K742"/>
      <c r="L742"/>
      <c r="M742"/>
      <c r="N742"/>
      <c r="O742"/>
      <c r="P742"/>
      <c r="Q742"/>
      <c r="R742"/>
      <c r="W742"/>
    </row>
    <row r="743" spans="10:23" x14ac:dyDescent="0.2">
      <c r="J743"/>
      <c r="K743"/>
      <c r="L743"/>
      <c r="M743"/>
      <c r="N743"/>
      <c r="O743"/>
      <c r="P743"/>
      <c r="Q743"/>
      <c r="R743"/>
      <c r="W743"/>
    </row>
    <row r="744" spans="10:23" x14ac:dyDescent="0.2">
      <c r="J744"/>
      <c r="K744"/>
      <c r="L744"/>
      <c r="M744"/>
      <c r="N744"/>
      <c r="O744"/>
      <c r="P744"/>
      <c r="Q744"/>
      <c r="R744"/>
      <c r="W744"/>
    </row>
    <row r="745" spans="10:23" x14ac:dyDescent="0.2">
      <c r="J745"/>
      <c r="K745"/>
      <c r="L745"/>
      <c r="M745"/>
      <c r="N745"/>
      <c r="O745"/>
      <c r="P745"/>
      <c r="Q745"/>
      <c r="R745"/>
      <c r="W745"/>
    </row>
    <row r="746" spans="10:23" x14ac:dyDescent="0.2">
      <c r="J746"/>
      <c r="K746"/>
      <c r="L746"/>
      <c r="M746"/>
      <c r="N746"/>
      <c r="O746"/>
      <c r="P746"/>
      <c r="Q746"/>
      <c r="R746"/>
      <c r="W746"/>
    </row>
    <row r="747" spans="10:23" x14ac:dyDescent="0.2">
      <c r="J747"/>
      <c r="K747"/>
      <c r="L747"/>
      <c r="M747"/>
      <c r="N747"/>
      <c r="O747"/>
      <c r="P747"/>
      <c r="Q747"/>
      <c r="R747"/>
      <c r="W747"/>
    </row>
    <row r="748" spans="10:23" x14ac:dyDescent="0.2">
      <c r="J748"/>
      <c r="K748"/>
      <c r="L748"/>
      <c r="M748"/>
      <c r="N748"/>
      <c r="O748"/>
      <c r="P748"/>
      <c r="Q748"/>
      <c r="R748"/>
      <c r="W748"/>
    </row>
    <row r="749" spans="10:23" x14ac:dyDescent="0.2">
      <c r="J749"/>
      <c r="K749"/>
      <c r="L749"/>
      <c r="M749"/>
      <c r="N749"/>
      <c r="O749"/>
      <c r="P749"/>
      <c r="Q749"/>
      <c r="R749"/>
      <c r="W749"/>
    </row>
    <row r="750" spans="10:23" x14ac:dyDescent="0.2">
      <c r="J750"/>
      <c r="K750"/>
      <c r="L750"/>
      <c r="M750"/>
      <c r="N750"/>
      <c r="O750"/>
      <c r="P750"/>
      <c r="Q750"/>
      <c r="R750"/>
      <c r="W750"/>
    </row>
    <row r="751" spans="10:23" x14ac:dyDescent="0.2">
      <c r="J751"/>
      <c r="K751"/>
      <c r="L751"/>
      <c r="M751"/>
      <c r="N751"/>
      <c r="O751"/>
      <c r="P751"/>
      <c r="Q751"/>
      <c r="R751"/>
      <c r="W751"/>
    </row>
    <row r="752" spans="10:23" x14ac:dyDescent="0.2">
      <c r="J752"/>
      <c r="K752"/>
      <c r="L752"/>
      <c r="M752"/>
      <c r="N752"/>
      <c r="O752"/>
      <c r="P752"/>
      <c r="Q752"/>
      <c r="R752"/>
      <c r="W752"/>
    </row>
    <row r="753" spans="10:23" x14ac:dyDescent="0.2">
      <c r="J753"/>
      <c r="K753"/>
      <c r="L753"/>
      <c r="M753"/>
      <c r="N753"/>
      <c r="O753"/>
      <c r="P753"/>
      <c r="Q753"/>
      <c r="R753"/>
      <c r="W753"/>
    </row>
    <row r="754" spans="10:23" x14ac:dyDescent="0.2">
      <c r="J754"/>
      <c r="K754"/>
      <c r="L754"/>
      <c r="M754"/>
      <c r="N754"/>
      <c r="O754"/>
      <c r="P754"/>
      <c r="Q754"/>
      <c r="R754"/>
      <c r="W754"/>
    </row>
    <row r="755" spans="10:23" x14ac:dyDescent="0.2">
      <c r="J755"/>
      <c r="K755"/>
      <c r="L755"/>
      <c r="M755"/>
      <c r="N755"/>
      <c r="O755"/>
      <c r="P755"/>
      <c r="Q755"/>
      <c r="R755"/>
      <c r="W755"/>
    </row>
    <row r="756" spans="10:23" x14ac:dyDescent="0.2">
      <c r="J756"/>
      <c r="K756"/>
      <c r="L756"/>
      <c r="M756"/>
      <c r="N756"/>
      <c r="O756"/>
      <c r="P756"/>
      <c r="Q756"/>
      <c r="R756"/>
      <c r="W756"/>
    </row>
    <row r="757" spans="10:23" x14ac:dyDescent="0.2">
      <c r="J757"/>
      <c r="K757"/>
      <c r="L757"/>
      <c r="M757"/>
      <c r="N757"/>
      <c r="O757"/>
      <c r="P757"/>
      <c r="Q757"/>
      <c r="R757"/>
      <c r="W757"/>
    </row>
    <row r="758" spans="10:23" x14ac:dyDescent="0.2">
      <c r="J758"/>
      <c r="K758"/>
      <c r="L758"/>
      <c r="M758"/>
      <c r="N758"/>
      <c r="O758"/>
      <c r="P758"/>
      <c r="Q758"/>
      <c r="R758"/>
      <c r="W758"/>
    </row>
    <row r="759" spans="10:23" x14ac:dyDescent="0.2">
      <c r="J759"/>
      <c r="K759"/>
      <c r="L759"/>
      <c r="M759"/>
      <c r="N759"/>
      <c r="O759"/>
      <c r="P759"/>
      <c r="Q759"/>
      <c r="R759"/>
      <c r="W759"/>
    </row>
    <row r="760" spans="10:23" x14ac:dyDescent="0.2">
      <c r="J760"/>
      <c r="K760"/>
      <c r="L760"/>
      <c r="M760"/>
      <c r="N760"/>
      <c r="O760"/>
      <c r="P760"/>
      <c r="Q760"/>
      <c r="R760"/>
      <c r="W760"/>
    </row>
    <row r="761" spans="10:23" x14ac:dyDescent="0.2">
      <c r="J761"/>
      <c r="K761"/>
      <c r="L761"/>
      <c r="M761"/>
      <c r="N761"/>
      <c r="O761"/>
      <c r="P761"/>
      <c r="Q761"/>
      <c r="R761"/>
      <c r="W761"/>
    </row>
    <row r="762" spans="10:23" x14ac:dyDescent="0.2">
      <c r="J762"/>
      <c r="K762"/>
      <c r="L762"/>
      <c r="M762"/>
      <c r="N762"/>
      <c r="O762"/>
      <c r="P762"/>
      <c r="Q762"/>
      <c r="R762"/>
      <c r="W762"/>
    </row>
    <row r="763" spans="10:23" x14ac:dyDescent="0.2">
      <c r="J763"/>
      <c r="K763"/>
      <c r="L763"/>
      <c r="M763"/>
      <c r="N763"/>
      <c r="O763"/>
      <c r="P763"/>
      <c r="Q763"/>
      <c r="R763"/>
      <c r="W763"/>
    </row>
    <row r="764" spans="10:23" x14ac:dyDescent="0.2">
      <c r="J764"/>
      <c r="K764"/>
      <c r="L764"/>
      <c r="M764"/>
      <c r="N764"/>
      <c r="O764"/>
      <c r="P764"/>
      <c r="Q764"/>
      <c r="R764"/>
      <c r="W764"/>
    </row>
    <row r="765" spans="10:23" x14ac:dyDescent="0.2">
      <c r="J765"/>
      <c r="K765"/>
      <c r="L765"/>
      <c r="M765"/>
      <c r="N765"/>
      <c r="O765"/>
      <c r="P765"/>
      <c r="Q765"/>
      <c r="R765"/>
      <c r="W765"/>
    </row>
    <row r="766" spans="10:23" x14ac:dyDescent="0.2">
      <c r="J766"/>
      <c r="K766"/>
      <c r="L766"/>
      <c r="M766"/>
      <c r="N766"/>
      <c r="O766"/>
      <c r="P766"/>
      <c r="Q766"/>
      <c r="R766"/>
      <c r="W766"/>
    </row>
    <row r="767" spans="10:23" x14ac:dyDescent="0.2">
      <c r="J767"/>
      <c r="K767"/>
      <c r="L767"/>
      <c r="M767"/>
      <c r="N767"/>
      <c r="O767"/>
      <c r="P767"/>
      <c r="Q767"/>
      <c r="R767"/>
      <c r="W767"/>
    </row>
    <row r="768" spans="10:23" x14ac:dyDescent="0.2">
      <c r="J768"/>
      <c r="K768"/>
      <c r="L768"/>
      <c r="M768"/>
      <c r="N768"/>
      <c r="O768"/>
      <c r="P768"/>
      <c r="Q768"/>
      <c r="R768"/>
      <c r="W768"/>
    </row>
    <row r="769" spans="10:23" x14ac:dyDescent="0.2">
      <c r="J769"/>
      <c r="K769"/>
      <c r="L769"/>
      <c r="M769"/>
      <c r="N769"/>
      <c r="O769"/>
      <c r="P769"/>
      <c r="Q769"/>
      <c r="R769"/>
      <c r="W769"/>
    </row>
    <row r="770" spans="10:23" x14ac:dyDescent="0.2">
      <c r="J770"/>
      <c r="K770"/>
      <c r="L770"/>
      <c r="M770"/>
      <c r="N770"/>
      <c r="O770"/>
      <c r="P770"/>
      <c r="Q770"/>
      <c r="R770"/>
      <c r="W770"/>
    </row>
    <row r="771" spans="10:23" x14ac:dyDescent="0.2">
      <c r="J771"/>
      <c r="K771"/>
      <c r="L771"/>
      <c r="M771"/>
      <c r="N771"/>
      <c r="O771"/>
      <c r="P771"/>
      <c r="Q771"/>
      <c r="R771"/>
      <c r="W771"/>
    </row>
    <row r="772" spans="10:23" x14ac:dyDescent="0.2">
      <c r="J772"/>
      <c r="K772"/>
      <c r="L772"/>
      <c r="M772"/>
      <c r="N772"/>
      <c r="O772"/>
      <c r="P772"/>
      <c r="Q772"/>
      <c r="R772"/>
      <c r="W772"/>
    </row>
    <row r="773" spans="10:23" x14ac:dyDescent="0.2">
      <c r="J773"/>
      <c r="K773"/>
      <c r="L773"/>
      <c r="M773"/>
      <c r="N773"/>
      <c r="O773"/>
      <c r="P773"/>
      <c r="Q773"/>
      <c r="R773"/>
      <c r="W773"/>
    </row>
    <row r="774" spans="10:23" x14ac:dyDescent="0.2">
      <c r="J774"/>
      <c r="K774"/>
      <c r="L774"/>
      <c r="M774"/>
      <c r="N774"/>
      <c r="O774"/>
      <c r="P774"/>
      <c r="Q774"/>
      <c r="R774"/>
      <c r="W774"/>
    </row>
    <row r="775" spans="10:23" x14ac:dyDescent="0.2">
      <c r="J775"/>
      <c r="K775"/>
      <c r="L775"/>
      <c r="M775"/>
      <c r="N775"/>
      <c r="O775"/>
      <c r="P775"/>
      <c r="Q775"/>
      <c r="R775"/>
      <c r="W775"/>
    </row>
    <row r="776" spans="10:23" x14ac:dyDescent="0.2">
      <c r="J776"/>
      <c r="K776"/>
      <c r="L776"/>
      <c r="M776"/>
      <c r="N776"/>
      <c r="O776"/>
      <c r="P776"/>
      <c r="Q776"/>
      <c r="R776"/>
      <c r="W776"/>
    </row>
    <row r="777" spans="10:23" x14ac:dyDescent="0.2">
      <c r="J777"/>
      <c r="K777"/>
      <c r="L777"/>
      <c r="M777"/>
      <c r="N777"/>
      <c r="O777"/>
      <c r="P777"/>
      <c r="Q777"/>
      <c r="R777"/>
      <c r="W777"/>
    </row>
    <row r="778" spans="10:23" x14ac:dyDescent="0.2">
      <c r="J778"/>
      <c r="K778"/>
      <c r="L778"/>
      <c r="M778"/>
      <c r="N778"/>
      <c r="O778"/>
      <c r="P778"/>
      <c r="Q778"/>
      <c r="R778"/>
      <c r="W778"/>
    </row>
    <row r="779" spans="10:23" x14ac:dyDescent="0.2">
      <c r="J779"/>
      <c r="K779"/>
      <c r="L779"/>
      <c r="M779"/>
      <c r="N779"/>
      <c r="O779"/>
      <c r="P779"/>
      <c r="Q779"/>
      <c r="R779"/>
      <c r="W779"/>
    </row>
    <row r="780" spans="10:23" x14ac:dyDescent="0.2">
      <c r="J780"/>
      <c r="K780"/>
      <c r="L780"/>
      <c r="M780"/>
      <c r="N780"/>
      <c r="O780"/>
      <c r="P780"/>
      <c r="Q780"/>
      <c r="R780"/>
      <c r="W780"/>
    </row>
    <row r="781" spans="10:23" x14ac:dyDescent="0.2">
      <c r="J781"/>
      <c r="K781"/>
      <c r="L781"/>
      <c r="M781"/>
      <c r="N781"/>
      <c r="O781"/>
      <c r="P781"/>
      <c r="Q781"/>
      <c r="R781"/>
      <c r="W781"/>
    </row>
    <row r="782" spans="10:23" x14ac:dyDescent="0.2">
      <c r="J782"/>
      <c r="K782"/>
      <c r="L782"/>
      <c r="M782"/>
      <c r="N782"/>
      <c r="O782"/>
      <c r="P782"/>
      <c r="Q782"/>
      <c r="R782"/>
      <c r="W782"/>
    </row>
    <row r="783" spans="10:23" x14ac:dyDescent="0.2">
      <c r="J783"/>
      <c r="K783"/>
      <c r="L783"/>
      <c r="M783"/>
      <c r="N783"/>
      <c r="O783"/>
      <c r="P783"/>
      <c r="Q783"/>
      <c r="R783"/>
      <c r="W783"/>
    </row>
    <row r="784" spans="10:23" x14ac:dyDescent="0.2">
      <c r="J784"/>
      <c r="K784"/>
      <c r="L784"/>
      <c r="M784"/>
      <c r="N784"/>
      <c r="O784"/>
      <c r="P784"/>
      <c r="Q784"/>
      <c r="R784"/>
      <c r="W784"/>
    </row>
    <row r="785" spans="10:23" x14ac:dyDescent="0.2">
      <c r="J785"/>
      <c r="K785"/>
      <c r="L785"/>
      <c r="M785"/>
      <c r="N785"/>
      <c r="O785"/>
      <c r="P785"/>
      <c r="Q785"/>
      <c r="R785"/>
      <c r="W785"/>
    </row>
    <row r="786" spans="10:23" x14ac:dyDescent="0.2">
      <c r="J786"/>
      <c r="K786"/>
      <c r="L786"/>
      <c r="M786"/>
      <c r="N786"/>
      <c r="O786"/>
      <c r="P786"/>
      <c r="Q786"/>
      <c r="R786"/>
      <c r="W786"/>
    </row>
    <row r="787" spans="10:23" x14ac:dyDescent="0.2">
      <c r="J787"/>
      <c r="K787"/>
      <c r="L787"/>
      <c r="M787"/>
      <c r="N787"/>
      <c r="O787"/>
      <c r="P787"/>
      <c r="Q787"/>
      <c r="R787"/>
      <c r="W787"/>
    </row>
    <row r="788" spans="10:23" x14ac:dyDescent="0.2">
      <c r="J788"/>
      <c r="K788"/>
      <c r="L788"/>
      <c r="M788"/>
      <c r="N788"/>
      <c r="O788"/>
      <c r="P788"/>
      <c r="Q788"/>
      <c r="R788"/>
      <c r="W788"/>
    </row>
    <row r="789" spans="10:23" x14ac:dyDescent="0.2">
      <c r="J789"/>
      <c r="K789"/>
      <c r="L789"/>
      <c r="M789"/>
      <c r="N789"/>
      <c r="O789"/>
      <c r="P789"/>
      <c r="Q789"/>
      <c r="R789"/>
      <c r="W789"/>
    </row>
    <row r="790" spans="10:23" x14ac:dyDescent="0.2">
      <c r="J790"/>
      <c r="K790"/>
      <c r="L790"/>
      <c r="M790"/>
      <c r="N790"/>
      <c r="O790"/>
      <c r="P790"/>
      <c r="Q790"/>
      <c r="R790"/>
      <c r="W790"/>
    </row>
    <row r="791" spans="10:23" x14ac:dyDescent="0.2">
      <c r="J791"/>
      <c r="K791"/>
      <c r="L791"/>
      <c r="M791"/>
      <c r="N791"/>
      <c r="O791"/>
      <c r="P791"/>
      <c r="Q791"/>
      <c r="R791"/>
      <c r="W791"/>
    </row>
    <row r="792" spans="10:23" x14ac:dyDescent="0.2">
      <c r="J792"/>
      <c r="K792"/>
      <c r="L792"/>
      <c r="M792"/>
      <c r="N792"/>
      <c r="O792"/>
      <c r="P792"/>
      <c r="Q792"/>
      <c r="R792"/>
      <c r="W792"/>
    </row>
    <row r="793" spans="10:23" x14ac:dyDescent="0.2">
      <c r="J793"/>
      <c r="K793"/>
      <c r="L793"/>
      <c r="M793"/>
      <c r="N793"/>
      <c r="O793"/>
      <c r="P793"/>
      <c r="Q793"/>
      <c r="R793"/>
      <c r="W793"/>
    </row>
    <row r="794" spans="10:23" x14ac:dyDescent="0.2">
      <c r="J794"/>
      <c r="K794"/>
      <c r="L794"/>
      <c r="M794"/>
      <c r="N794"/>
      <c r="O794"/>
      <c r="P794"/>
      <c r="Q794"/>
      <c r="R794"/>
      <c r="W794"/>
    </row>
    <row r="795" spans="10:23" x14ac:dyDescent="0.2">
      <c r="J795"/>
      <c r="K795"/>
      <c r="L795"/>
      <c r="M795"/>
      <c r="N795"/>
      <c r="O795"/>
      <c r="P795"/>
      <c r="Q795"/>
      <c r="R795"/>
      <c r="W795"/>
    </row>
    <row r="796" spans="10:23" x14ac:dyDescent="0.2">
      <c r="J796"/>
      <c r="K796"/>
      <c r="L796"/>
      <c r="M796"/>
      <c r="N796"/>
      <c r="O796"/>
      <c r="P796"/>
      <c r="Q796"/>
      <c r="R796"/>
      <c r="W796"/>
    </row>
    <row r="797" spans="10:23" x14ac:dyDescent="0.2">
      <c r="J797"/>
      <c r="K797"/>
      <c r="L797"/>
      <c r="M797"/>
      <c r="N797"/>
      <c r="O797"/>
      <c r="P797"/>
      <c r="Q797"/>
      <c r="R797"/>
      <c r="W797"/>
    </row>
    <row r="798" spans="10:23" x14ac:dyDescent="0.2">
      <c r="J798"/>
      <c r="K798"/>
      <c r="L798"/>
      <c r="M798"/>
      <c r="N798"/>
      <c r="O798"/>
      <c r="P798"/>
      <c r="Q798"/>
      <c r="R798"/>
      <c r="W798"/>
    </row>
    <row r="799" spans="10:23" x14ac:dyDescent="0.2">
      <c r="J799"/>
      <c r="K799"/>
      <c r="L799"/>
      <c r="M799"/>
      <c r="N799"/>
      <c r="O799"/>
      <c r="P799"/>
      <c r="Q799"/>
      <c r="R799"/>
      <c r="W799"/>
    </row>
    <row r="800" spans="10:23" x14ac:dyDescent="0.2">
      <c r="J800"/>
      <c r="K800"/>
      <c r="L800"/>
      <c r="M800"/>
      <c r="N800"/>
      <c r="O800"/>
      <c r="P800"/>
      <c r="Q800"/>
      <c r="R800"/>
      <c r="W800"/>
    </row>
    <row r="801" spans="10:23" x14ac:dyDescent="0.2">
      <c r="J801"/>
      <c r="K801"/>
      <c r="L801"/>
      <c r="M801"/>
      <c r="N801"/>
      <c r="O801"/>
      <c r="P801"/>
      <c r="Q801"/>
      <c r="R801"/>
      <c r="W801"/>
    </row>
    <row r="802" spans="10:23" x14ac:dyDescent="0.2">
      <c r="J802"/>
      <c r="K802"/>
      <c r="L802"/>
      <c r="M802"/>
      <c r="N802"/>
      <c r="O802"/>
      <c r="P802"/>
      <c r="Q802"/>
      <c r="R802"/>
      <c r="W802"/>
    </row>
    <row r="803" spans="10:23" x14ac:dyDescent="0.2">
      <c r="J803"/>
      <c r="K803"/>
      <c r="L803"/>
      <c r="M803"/>
      <c r="N803"/>
      <c r="O803"/>
      <c r="P803"/>
      <c r="Q803"/>
      <c r="R803"/>
      <c r="W803"/>
    </row>
    <row r="804" spans="10:23" x14ac:dyDescent="0.2">
      <c r="J804"/>
      <c r="K804"/>
      <c r="L804"/>
      <c r="M804"/>
      <c r="N804"/>
      <c r="O804"/>
      <c r="P804"/>
      <c r="Q804"/>
      <c r="R804"/>
      <c r="W804"/>
    </row>
    <row r="805" spans="10:23" x14ac:dyDescent="0.2">
      <c r="J805"/>
      <c r="K805"/>
      <c r="L805"/>
      <c r="M805"/>
      <c r="N805"/>
      <c r="O805"/>
      <c r="P805"/>
      <c r="Q805"/>
      <c r="R805"/>
      <c r="W805"/>
    </row>
    <row r="806" spans="10:23" x14ac:dyDescent="0.2">
      <c r="J806"/>
      <c r="K806"/>
      <c r="L806"/>
      <c r="M806"/>
      <c r="N806"/>
      <c r="O806"/>
      <c r="P806"/>
      <c r="Q806"/>
      <c r="R806"/>
      <c r="W806"/>
    </row>
    <row r="807" spans="10:23" x14ac:dyDescent="0.2">
      <c r="J807"/>
      <c r="K807"/>
      <c r="L807"/>
      <c r="M807"/>
      <c r="N807"/>
      <c r="O807"/>
      <c r="P807"/>
      <c r="Q807"/>
      <c r="R807"/>
      <c r="W807"/>
    </row>
    <row r="808" spans="10:23" x14ac:dyDescent="0.2">
      <c r="J808"/>
      <c r="K808"/>
      <c r="L808"/>
      <c r="M808"/>
      <c r="N808"/>
      <c r="O808"/>
      <c r="P808"/>
      <c r="Q808"/>
      <c r="R808"/>
      <c r="W808"/>
    </row>
    <row r="809" spans="10:23" x14ac:dyDescent="0.2">
      <c r="J809"/>
      <c r="K809"/>
      <c r="L809"/>
      <c r="M809"/>
      <c r="N809"/>
      <c r="O809"/>
      <c r="P809"/>
      <c r="Q809"/>
      <c r="R809"/>
      <c r="W809"/>
    </row>
    <row r="810" spans="10:23" x14ac:dyDescent="0.2">
      <c r="J810"/>
      <c r="K810"/>
      <c r="L810"/>
      <c r="M810"/>
      <c r="N810"/>
      <c r="O810"/>
      <c r="P810"/>
      <c r="Q810"/>
      <c r="R810"/>
      <c r="W810"/>
    </row>
    <row r="811" spans="10:23" x14ac:dyDescent="0.2">
      <c r="J811"/>
      <c r="K811"/>
      <c r="L811"/>
      <c r="M811"/>
      <c r="N811"/>
      <c r="O811"/>
      <c r="P811"/>
      <c r="Q811"/>
      <c r="R811"/>
      <c r="W811"/>
    </row>
    <row r="812" spans="10:23" x14ac:dyDescent="0.2">
      <c r="J812"/>
      <c r="K812"/>
      <c r="L812"/>
      <c r="M812"/>
      <c r="N812"/>
      <c r="O812"/>
      <c r="P812"/>
      <c r="Q812"/>
      <c r="R812"/>
      <c r="W812"/>
    </row>
    <row r="813" spans="10:23" x14ac:dyDescent="0.2">
      <c r="J813"/>
      <c r="K813"/>
      <c r="L813"/>
      <c r="M813"/>
      <c r="N813"/>
      <c r="O813"/>
      <c r="P813"/>
      <c r="Q813"/>
      <c r="R813"/>
      <c r="W813"/>
    </row>
    <row r="814" spans="10:23" x14ac:dyDescent="0.2">
      <c r="J814"/>
      <c r="K814"/>
      <c r="L814"/>
      <c r="M814"/>
      <c r="N814"/>
      <c r="O814"/>
      <c r="P814"/>
      <c r="Q814"/>
      <c r="R814"/>
      <c r="W814"/>
    </row>
    <row r="815" spans="10:23" x14ac:dyDescent="0.2">
      <c r="J815"/>
      <c r="K815"/>
      <c r="L815"/>
      <c r="M815"/>
      <c r="N815"/>
      <c r="O815"/>
      <c r="P815"/>
      <c r="Q815"/>
      <c r="R815"/>
      <c r="W815"/>
    </row>
    <row r="816" spans="10:23" x14ac:dyDescent="0.2">
      <c r="J816"/>
      <c r="K816"/>
      <c r="L816"/>
      <c r="M816"/>
      <c r="N816"/>
      <c r="O816"/>
      <c r="P816"/>
      <c r="Q816"/>
      <c r="R816"/>
      <c r="W816"/>
    </row>
    <row r="817" spans="10:23" x14ac:dyDescent="0.2">
      <c r="J817"/>
      <c r="K817"/>
      <c r="L817"/>
      <c r="M817"/>
      <c r="N817"/>
      <c r="O817"/>
      <c r="P817"/>
      <c r="Q817"/>
      <c r="R817"/>
      <c r="W817"/>
    </row>
    <row r="818" spans="10:23" x14ac:dyDescent="0.2">
      <c r="J818"/>
      <c r="K818"/>
      <c r="L818"/>
      <c r="M818"/>
      <c r="N818"/>
      <c r="O818"/>
      <c r="P818"/>
      <c r="Q818"/>
      <c r="R818"/>
      <c r="W818"/>
    </row>
    <row r="819" spans="10:23" x14ac:dyDescent="0.2">
      <c r="J819"/>
      <c r="K819"/>
      <c r="L819"/>
      <c r="M819"/>
      <c r="N819"/>
      <c r="O819"/>
      <c r="P819"/>
      <c r="Q819"/>
      <c r="R819"/>
      <c r="W819"/>
    </row>
    <row r="820" spans="10:23" x14ac:dyDescent="0.2">
      <c r="J820"/>
      <c r="K820"/>
      <c r="L820"/>
      <c r="M820"/>
      <c r="N820"/>
      <c r="O820"/>
      <c r="P820"/>
      <c r="Q820"/>
      <c r="R820"/>
      <c r="W820"/>
    </row>
    <row r="821" spans="10:23" x14ac:dyDescent="0.2">
      <c r="J821"/>
      <c r="K821"/>
      <c r="L821"/>
      <c r="M821"/>
      <c r="N821"/>
      <c r="O821"/>
      <c r="P821"/>
      <c r="Q821"/>
      <c r="R821"/>
      <c r="W821"/>
    </row>
    <row r="822" spans="10:23" x14ac:dyDescent="0.2">
      <c r="J822"/>
      <c r="K822"/>
      <c r="L822"/>
      <c r="M822"/>
      <c r="N822"/>
      <c r="O822"/>
      <c r="P822"/>
      <c r="Q822"/>
      <c r="R822"/>
      <c r="W822"/>
    </row>
    <row r="823" spans="10:23" x14ac:dyDescent="0.2">
      <c r="J823"/>
      <c r="K823"/>
      <c r="L823"/>
      <c r="M823"/>
      <c r="N823"/>
      <c r="O823"/>
      <c r="P823"/>
      <c r="Q823"/>
      <c r="R823"/>
      <c r="W823"/>
    </row>
    <row r="824" spans="10:23" x14ac:dyDescent="0.2">
      <c r="J824"/>
      <c r="K824"/>
      <c r="L824"/>
      <c r="M824"/>
      <c r="N824"/>
      <c r="O824"/>
      <c r="P824"/>
      <c r="Q824"/>
      <c r="R824"/>
      <c r="W824"/>
    </row>
    <row r="825" spans="10:23" x14ac:dyDescent="0.2">
      <c r="J825"/>
      <c r="K825"/>
      <c r="L825"/>
      <c r="M825"/>
      <c r="N825"/>
      <c r="O825"/>
      <c r="P825"/>
      <c r="Q825"/>
      <c r="R825"/>
      <c r="W825"/>
    </row>
    <row r="826" spans="10:23" x14ac:dyDescent="0.2">
      <c r="J826"/>
      <c r="K826"/>
      <c r="L826"/>
      <c r="M826"/>
      <c r="N826"/>
      <c r="O826"/>
      <c r="P826"/>
      <c r="Q826"/>
      <c r="R826"/>
      <c r="W826"/>
    </row>
    <row r="827" spans="10:23" x14ac:dyDescent="0.2">
      <c r="J827"/>
      <c r="K827"/>
      <c r="L827"/>
      <c r="M827"/>
      <c r="N827"/>
      <c r="O827"/>
      <c r="P827"/>
      <c r="Q827"/>
      <c r="R827"/>
      <c r="W827"/>
    </row>
    <row r="828" spans="10:23" x14ac:dyDescent="0.2">
      <c r="J828"/>
      <c r="K828"/>
      <c r="L828"/>
      <c r="M828"/>
      <c r="N828"/>
      <c r="O828"/>
      <c r="P828"/>
      <c r="Q828"/>
      <c r="R828"/>
      <c r="W828"/>
    </row>
    <row r="829" spans="10:23" x14ac:dyDescent="0.2">
      <c r="J829"/>
      <c r="K829"/>
      <c r="L829"/>
      <c r="M829"/>
      <c r="N829"/>
      <c r="O829"/>
      <c r="P829"/>
      <c r="Q829"/>
      <c r="R829"/>
      <c r="W829"/>
    </row>
    <row r="830" spans="10:23" x14ac:dyDescent="0.2">
      <c r="J830"/>
      <c r="K830"/>
      <c r="L830"/>
      <c r="M830"/>
      <c r="N830"/>
      <c r="O830"/>
      <c r="P830"/>
      <c r="Q830"/>
      <c r="R830"/>
      <c r="W830"/>
    </row>
    <row r="831" spans="10:23" x14ac:dyDescent="0.2">
      <c r="J831"/>
      <c r="K831"/>
      <c r="L831"/>
      <c r="M831"/>
      <c r="N831"/>
      <c r="O831"/>
      <c r="P831"/>
      <c r="Q831"/>
      <c r="R831"/>
      <c r="W831"/>
    </row>
    <row r="832" spans="10:23" x14ac:dyDescent="0.2">
      <c r="J832"/>
      <c r="K832"/>
      <c r="L832"/>
      <c r="M832"/>
      <c r="N832"/>
      <c r="O832"/>
      <c r="P832"/>
      <c r="Q832"/>
      <c r="R832"/>
      <c r="W832"/>
    </row>
    <row r="833" spans="10:23" x14ac:dyDescent="0.2">
      <c r="J833"/>
      <c r="K833"/>
      <c r="L833"/>
      <c r="M833"/>
      <c r="N833"/>
      <c r="O833"/>
      <c r="P833"/>
      <c r="Q833"/>
      <c r="R833"/>
      <c r="W833"/>
    </row>
    <row r="834" spans="10:23" x14ac:dyDescent="0.2">
      <c r="J834"/>
      <c r="K834"/>
      <c r="L834"/>
      <c r="M834"/>
      <c r="N834"/>
      <c r="O834"/>
      <c r="P834"/>
      <c r="Q834"/>
      <c r="R834"/>
      <c r="W834"/>
    </row>
    <row r="835" spans="10:23" x14ac:dyDescent="0.2">
      <c r="J835"/>
      <c r="K835"/>
      <c r="L835"/>
      <c r="M835"/>
      <c r="N835"/>
      <c r="O835"/>
      <c r="P835"/>
      <c r="Q835"/>
      <c r="R835"/>
      <c r="W835"/>
    </row>
    <row r="836" spans="10:23" x14ac:dyDescent="0.2">
      <c r="J836"/>
      <c r="K836"/>
      <c r="L836"/>
      <c r="M836"/>
      <c r="N836"/>
      <c r="O836"/>
      <c r="P836"/>
      <c r="Q836"/>
      <c r="R836"/>
      <c r="W836"/>
    </row>
    <row r="837" spans="10:23" x14ac:dyDescent="0.2">
      <c r="J837"/>
      <c r="K837"/>
      <c r="L837"/>
      <c r="M837"/>
      <c r="N837"/>
      <c r="O837"/>
      <c r="P837"/>
      <c r="Q837"/>
      <c r="R837"/>
      <c r="W837"/>
    </row>
    <row r="838" spans="10:23" x14ac:dyDescent="0.2">
      <c r="J838"/>
      <c r="K838"/>
      <c r="L838"/>
      <c r="M838"/>
      <c r="N838"/>
      <c r="O838"/>
      <c r="P838"/>
      <c r="Q838"/>
      <c r="R838"/>
      <c r="W838"/>
    </row>
    <row r="839" spans="10:23" x14ac:dyDescent="0.2">
      <c r="J839"/>
      <c r="K839"/>
      <c r="L839"/>
      <c r="M839"/>
      <c r="N839"/>
      <c r="O839"/>
      <c r="P839"/>
      <c r="Q839"/>
      <c r="R839"/>
      <c r="W839"/>
    </row>
    <row r="840" spans="10:23" x14ac:dyDescent="0.2">
      <c r="J840"/>
      <c r="K840"/>
      <c r="L840"/>
      <c r="M840"/>
      <c r="N840"/>
      <c r="O840"/>
      <c r="P840"/>
      <c r="Q840"/>
      <c r="R840"/>
      <c r="W840"/>
    </row>
    <row r="841" spans="10:23" x14ac:dyDescent="0.2">
      <c r="J841"/>
      <c r="K841"/>
      <c r="L841"/>
      <c r="M841"/>
      <c r="N841"/>
      <c r="O841"/>
      <c r="P841"/>
      <c r="Q841"/>
      <c r="R841"/>
      <c r="W841"/>
    </row>
    <row r="842" spans="10:23" x14ac:dyDescent="0.2">
      <c r="J842"/>
      <c r="K842"/>
      <c r="L842"/>
      <c r="M842"/>
      <c r="N842"/>
      <c r="O842"/>
      <c r="P842"/>
      <c r="Q842"/>
      <c r="R842"/>
      <c r="W842"/>
    </row>
    <row r="843" spans="10:23" x14ac:dyDescent="0.2">
      <c r="J843"/>
      <c r="K843"/>
      <c r="L843"/>
      <c r="M843"/>
      <c r="N843"/>
      <c r="O843"/>
      <c r="P843"/>
      <c r="Q843"/>
      <c r="R843"/>
      <c r="W843"/>
    </row>
    <row r="844" spans="10:23" x14ac:dyDescent="0.2">
      <c r="J844"/>
      <c r="K844"/>
      <c r="L844"/>
      <c r="M844"/>
      <c r="N844"/>
      <c r="O844"/>
      <c r="P844"/>
      <c r="Q844"/>
      <c r="R844"/>
      <c r="W844"/>
    </row>
    <row r="845" spans="10:23" x14ac:dyDescent="0.2">
      <c r="J845"/>
      <c r="K845"/>
      <c r="L845"/>
      <c r="M845"/>
      <c r="N845"/>
      <c r="O845"/>
      <c r="P845"/>
      <c r="Q845"/>
      <c r="R845"/>
      <c r="W845"/>
    </row>
    <row r="846" spans="10:23" x14ac:dyDescent="0.2">
      <c r="J846"/>
      <c r="K846"/>
      <c r="L846"/>
      <c r="M846"/>
      <c r="N846"/>
      <c r="O846"/>
      <c r="P846"/>
      <c r="Q846"/>
      <c r="R846"/>
      <c r="W846"/>
    </row>
    <row r="847" spans="10:23" x14ac:dyDescent="0.2">
      <c r="J847"/>
      <c r="K847"/>
      <c r="L847"/>
      <c r="M847"/>
      <c r="N847"/>
      <c r="O847"/>
      <c r="P847"/>
      <c r="Q847"/>
      <c r="R847"/>
      <c r="W847"/>
    </row>
    <row r="848" spans="10:23" x14ac:dyDescent="0.2">
      <c r="J848"/>
      <c r="K848"/>
      <c r="L848"/>
      <c r="M848"/>
      <c r="N848"/>
      <c r="O848"/>
      <c r="P848"/>
      <c r="Q848"/>
      <c r="R848"/>
      <c r="W848"/>
    </row>
    <row r="849" spans="10:23" x14ac:dyDescent="0.2">
      <c r="J849"/>
      <c r="K849"/>
      <c r="L849"/>
      <c r="M849"/>
      <c r="N849"/>
      <c r="O849"/>
      <c r="P849"/>
      <c r="Q849"/>
      <c r="R849"/>
      <c r="W849"/>
    </row>
    <row r="850" spans="10:23" x14ac:dyDescent="0.2">
      <c r="J850"/>
      <c r="K850"/>
      <c r="L850"/>
      <c r="M850"/>
      <c r="N850"/>
      <c r="O850"/>
      <c r="P850"/>
      <c r="Q850"/>
      <c r="R850"/>
      <c r="W850"/>
    </row>
    <row r="851" spans="10:23" x14ac:dyDescent="0.2">
      <c r="J851"/>
      <c r="K851"/>
      <c r="L851"/>
      <c r="M851"/>
      <c r="N851"/>
      <c r="O851"/>
      <c r="P851"/>
      <c r="Q851"/>
      <c r="R851"/>
      <c r="W851"/>
    </row>
    <row r="852" spans="10:23" x14ac:dyDescent="0.2">
      <c r="J852"/>
      <c r="K852"/>
      <c r="L852"/>
      <c r="M852"/>
      <c r="N852"/>
      <c r="O852"/>
      <c r="P852"/>
      <c r="Q852"/>
      <c r="R852"/>
      <c r="W852"/>
    </row>
    <row r="853" spans="10:23" x14ac:dyDescent="0.2">
      <c r="J853"/>
      <c r="K853"/>
      <c r="L853"/>
      <c r="M853"/>
      <c r="N853"/>
      <c r="O853"/>
      <c r="P853"/>
      <c r="Q853"/>
      <c r="R853"/>
      <c r="W853"/>
    </row>
    <row r="854" spans="10:23" x14ac:dyDescent="0.2">
      <c r="J854"/>
      <c r="K854"/>
      <c r="L854"/>
      <c r="M854"/>
      <c r="N854"/>
      <c r="O854"/>
      <c r="P854"/>
      <c r="Q854"/>
      <c r="R854"/>
      <c r="W854"/>
    </row>
    <row r="855" spans="10:23" x14ac:dyDescent="0.2">
      <c r="J855"/>
      <c r="K855"/>
      <c r="L855"/>
      <c r="M855"/>
      <c r="N855"/>
      <c r="O855"/>
      <c r="P855"/>
      <c r="Q855"/>
      <c r="R855"/>
      <c r="W855"/>
    </row>
    <row r="856" spans="10:23" x14ac:dyDescent="0.2">
      <c r="J856"/>
      <c r="K856"/>
      <c r="L856"/>
      <c r="M856"/>
      <c r="N856"/>
      <c r="O856"/>
      <c r="P856"/>
      <c r="Q856"/>
      <c r="R856"/>
      <c r="W856"/>
    </row>
    <row r="857" spans="10:23" x14ac:dyDescent="0.2">
      <c r="J857"/>
      <c r="K857"/>
      <c r="L857"/>
      <c r="M857"/>
      <c r="N857"/>
      <c r="O857"/>
      <c r="P857"/>
      <c r="Q857"/>
      <c r="R857"/>
      <c r="W857"/>
    </row>
    <row r="858" spans="10:23" x14ac:dyDescent="0.2">
      <c r="J858"/>
      <c r="K858"/>
      <c r="L858"/>
      <c r="M858"/>
      <c r="N858"/>
      <c r="O858"/>
      <c r="P858"/>
      <c r="Q858"/>
      <c r="R858"/>
      <c r="W858"/>
    </row>
    <row r="859" spans="10:23" x14ac:dyDescent="0.2">
      <c r="J859"/>
      <c r="K859"/>
      <c r="L859"/>
      <c r="M859"/>
      <c r="N859"/>
      <c r="O859"/>
      <c r="P859"/>
      <c r="Q859"/>
      <c r="R859"/>
      <c r="W859"/>
    </row>
    <row r="860" spans="10:23" x14ac:dyDescent="0.2">
      <c r="J860"/>
      <c r="K860"/>
      <c r="L860"/>
      <c r="M860"/>
      <c r="N860"/>
      <c r="O860"/>
      <c r="P860"/>
      <c r="Q860"/>
      <c r="R860"/>
      <c r="W860"/>
    </row>
    <row r="861" spans="10:23" x14ac:dyDescent="0.2">
      <c r="J861"/>
      <c r="K861"/>
      <c r="L861"/>
      <c r="M861"/>
      <c r="N861"/>
      <c r="O861"/>
      <c r="P861"/>
      <c r="Q861"/>
      <c r="R861"/>
      <c r="W861"/>
    </row>
    <row r="862" spans="10:23" x14ac:dyDescent="0.2">
      <c r="J862"/>
      <c r="K862"/>
      <c r="L862"/>
      <c r="M862"/>
      <c r="N862"/>
      <c r="O862"/>
      <c r="P862"/>
      <c r="Q862"/>
      <c r="R862"/>
      <c r="W862"/>
    </row>
    <row r="863" spans="10:23" x14ac:dyDescent="0.2">
      <c r="J863"/>
      <c r="K863"/>
      <c r="L863"/>
      <c r="M863"/>
      <c r="N863"/>
      <c r="O863"/>
      <c r="P863"/>
      <c r="Q863"/>
      <c r="R863"/>
      <c r="W863"/>
    </row>
    <row r="864" spans="10:23" x14ac:dyDescent="0.2">
      <c r="J864"/>
      <c r="K864"/>
      <c r="L864"/>
      <c r="M864"/>
      <c r="N864"/>
      <c r="O864"/>
      <c r="P864"/>
      <c r="Q864"/>
      <c r="R864"/>
      <c r="W864"/>
    </row>
    <row r="865" spans="10:23" x14ac:dyDescent="0.2">
      <c r="J865"/>
      <c r="K865"/>
      <c r="L865"/>
      <c r="M865"/>
      <c r="N865"/>
      <c r="O865"/>
      <c r="P865"/>
      <c r="Q865"/>
      <c r="R865"/>
      <c r="W865"/>
    </row>
    <row r="866" spans="10:23" x14ac:dyDescent="0.2">
      <c r="J866"/>
      <c r="K866"/>
      <c r="L866"/>
      <c r="M866"/>
      <c r="N866"/>
      <c r="O866"/>
      <c r="P866"/>
      <c r="Q866"/>
      <c r="R866"/>
      <c r="W866"/>
    </row>
    <row r="867" spans="10:23" x14ac:dyDescent="0.2">
      <c r="J867"/>
      <c r="K867"/>
      <c r="L867"/>
      <c r="M867"/>
      <c r="N867"/>
      <c r="O867"/>
      <c r="P867"/>
      <c r="Q867"/>
      <c r="R867"/>
      <c r="W867"/>
    </row>
    <row r="868" spans="10:23" x14ac:dyDescent="0.2">
      <c r="J868"/>
      <c r="K868"/>
      <c r="L868"/>
      <c r="M868"/>
      <c r="N868"/>
      <c r="O868"/>
      <c r="P868"/>
      <c r="Q868"/>
      <c r="R868"/>
      <c r="W868"/>
    </row>
    <row r="869" spans="10:23" x14ac:dyDescent="0.2">
      <c r="J869"/>
      <c r="K869"/>
      <c r="L869"/>
      <c r="M869"/>
      <c r="N869"/>
      <c r="O869"/>
      <c r="P869"/>
      <c r="Q869"/>
      <c r="R869"/>
      <c r="W869"/>
    </row>
    <row r="870" spans="10:23" x14ac:dyDescent="0.2">
      <c r="J870"/>
      <c r="K870"/>
      <c r="L870"/>
      <c r="M870"/>
      <c r="N870"/>
      <c r="O870"/>
      <c r="P870"/>
      <c r="Q870"/>
      <c r="R870"/>
      <c r="W870"/>
    </row>
    <row r="871" spans="10:23" x14ac:dyDescent="0.2">
      <c r="J871"/>
      <c r="K871"/>
      <c r="L871"/>
      <c r="M871"/>
      <c r="N871"/>
      <c r="O871"/>
      <c r="P871"/>
      <c r="Q871"/>
      <c r="R871"/>
      <c r="W871"/>
    </row>
    <row r="872" spans="10:23" x14ac:dyDescent="0.2">
      <c r="J872"/>
      <c r="K872"/>
      <c r="L872"/>
      <c r="M872"/>
      <c r="N872"/>
      <c r="O872"/>
      <c r="P872"/>
      <c r="Q872"/>
      <c r="R872"/>
      <c r="W872"/>
    </row>
    <row r="873" spans="10:23" x14ac:dyDescent="0.2">
      <c r="J873"/>
      <c r="K873"/>
      <c r="L873"/>
      <c r="M873"/>
      <c r="N873"/>
      <c r="O873"/>
      <c r="P873"/>
      <c r="Q873"/>
      <c r="R873"/>
      <c r="W873"/>
    </row>
    <row r="874" spans="10:23" x14ac:dyDescent="0.2">
      <c r="J874"/>
      <c r="K874"/>
      <c r="L874"/>
      <c r="M874"/>
      <c r="N874"/>
      <c r="O874"/>
      <c r="P874"/>
      <c r="Q874"/>
      <c r="R874"/>
      <c r="W874"/>
    </row>
    <row r="875" spans="10:23" x14ac:dyDescent="0.2">
      <c r="J875"/>
      <c r="K875"/>
      <c r="L875"/>
      <c r="M875"/>
      <c r="N875"/>
      <c r="O875"/>
      <c r="P875"/>
      <c r="Q875"/>
      <c r="R875"/>
      <c r="W875"/>
    </row>
    <row r="876" spans="10:23" x14ac:dyDescent="0.2">
      <c r="J876"/>
      <c r="K876"/>
      <c r="L876"/>
      <c r="M876"/>
      <c r="N876"/>
      <c r="O876"/>
      <c r="P876"/>
      <c r="Q876"/>
      <c r="R876"/>
      <c r="W876"/>
    </row>
    <row r="877" spans="10:23" x14ac:dyDescent="0.2">
      <c r="J877"/>
      <c r="K877"/>
      <c r="L877"/>
      <c r="M877"/>
      <c r="N877"/>
      <c r="O877"/>
      <c r="P877"/>
      <c r="Q877"/>
      <c r="R877"/>
      <c r="W877"/>
    </row>
    <row r="878" spans="10:23" x14ac:dyDescent="0.2">
      <c r="J878"/>
      <c r="K878"/>
      <c r="L878"/>
      <c r="M878"/>
      <c r="N878"/>
      <c r="O878"/>
      <c r="P878"/>
      <c r="Q878"/>
      <c r="R878"/>
      <c r="W878"/>
    </row>
    <row r="879" spans="10:23" x14ac:dyDescent="0.2">
      <c r="J879"/>
      <c r="K879"/>
      <c r="L879"/>
      <c r="M879"/>
      <c r="N879"/>
      <c r="O879"/>
      <c r="P879"/>
      <c r="Q879"/>
      <c r="R879"/>
      <c r="W879"/>
    </row>
    <row r="880" spans="10:23" x14ac:dyDescent="0.2">
      <c r="J880"/>
      <c r="K880"/>
      <c r="L880"/>
      <c r="M880"/>
      <c r="N880"/>
      <c r="O880"/>
      <c r="P880"/>
      <c r="Q880"/>
      <c r="R880"/>
      <c r="W880"/>
    </row>
    <row r="881" spans="10:23" x14ac:dyDescent="0.2">
      <c r="J881"/>
      <c r="K881"/>
      <c r="L881"/>
      <c r="M881"/>
      <c r="N881"/>
      <c r="O881"/>
      <c r="P881"/>
      <c r="Q881"/>
      <c r="R881"/>
      <c r="W881"/>
    </row>
    <row r="882" spans="10:23" x14ac:dyDescent="0.2">
      <c r="J882"/>
      <c r="K882"/>
      <c r="L882"/>
      <c r="M882"/>
      <c r="N882"/>
      <c r="O882"/>
      <c r="P882"/>
      <c r="Q882"/>
      <c r="R882"/>
      <c r="W882"/>
    </row>
    <row r="883" spans="10:23" x14ac:dyDescent="0.2">
      <c r="J883"/>
      <c r="K883"/>
      <c r="L883"/>
      <c r="M883"/>
      <c r="N883"/>
      <c r="O883"/>
      <c r="P883"/>
      <c r="Q883"/>
      <c r="R883"/>
      <c r="W883"/>
    </row>
    <row r="884" spans="10:23" x14ac:dyDescent="0.2">
      <c r="J884"/>
      <c r="K884"/>
      <c r="L884"/>
      <c r="M884"/>
      <c r="N884"/>
      <c r="O884"/>
      <c r="P884"/>
      <c r="Q884"/>
      <c r="R884"/>
      <c r="W884"/>
    </row>
    <row r="885" spans="10:23" x14ac:dyDescent="0.2">
      <c r="J885"/>
      <c r="K885"/>
      <c r="L885"/>
      <c r="M885"/>
      <c r="N885"/>
      <c r="O885"/>
      <c r="P885"/>
      <c r="Q885"/>
      <c r="R885"/>
      <c r="W885"/>
    </row>
    <row r="886" spans="10:23" x14ac:dyDescent="0.2">
      <c r="J886"/>
      <c r="K886"/>
      <c r="L886"/>
      <c r="M886"/>
      <c r="N886"/>
      <c r="O886"/>
      <c r="P886"/>
      <c r="Q886"/>
      <c r="R886"/>
      <c r="W886"/>
    </row>
    <row r="887" spans="10:23" x14ac:dyDescent="0.2">
      <c r="J887"/>
      <c r="K887"/>
      <c r="L887"/>
      <c r="M887"/>
      <c r="N887"/>
      <c r="O887"/>
      <c r="P887"/>
      <c r="Q887"/>
      <c r="R887"/>
      <c r="W887"/>
    </row>
    <row r="888" spans="10:23" x14ac:dyDescent="0.2">
      <c r="J888"/>
      <c r="K888"/>
      <c r="L888"/>
      <c r="M888"/>
      <c r="N888"/>
      <c r="O888"/>
      <c r="P888"/>
      <c r="Q888"/>
      <c r="R888"/>
      <c r="W888"/>
    </row>
    <row r="889" spans="10:23" x14ac:dyDescent="0.2">
      <c r="J889"/>
      <c r="K889"/>
      <c r="L889"/>
      <c r="M889"/>
      <c r="N889"/>
      <c r="O889"/>
      <c r="P889"/>
      <c r="Q889"/>
      <c r="R889"/>
      <c r="W889"/>
    </row>
    <row r="890" spans="10:23" x14ac:dyDescent="0.2">
      <c r="J890"/>
      <c r="K890"/>
      <c r="L890"/>
      <c r="M890"/>
      <c r="N890"/>
      <c r="O890"/>
      <c r="P890"/>
      <c r="Q890"/>
      <c r="R890"/>
      <c r="W890"/>
    </row>
    <row r="891" spans="10:23" x14ac:dyDescent="0.2">
      <c r="J891"/>
      <c r="K891"/>
      <c r="L891"/>
      <c r="M891"/>
      <c r="N891"/>
      <c r="O891"/>
      <c r="P891"/>
      <c r="Q891"/>
      <c r="R891"/>
      <c r="W891"/>
    </row>
    <row r="892" spans="10:23" x14ac:dyDescent="0.2">
      <c r="J892"/>
      <c r="K892"/>
      <c r="L892"/>
      <c r="M892"/>
      <c r="N892"/>
      <c r="O892"/>
      <c r="P892"/>
      <c r="Q892"/>
      <c r="R892"/>
      <c r="W892"/>
    </row>
    <row r="893" spans="10:23" x14ac:dyDescent="0.2">
      <c r="J893"/>
      <c r="K893"/>
      <c r="L893"/>
      <c r="M893"/>
      <c r="N893"/>
      <c r="O893"/>
      <c r="P893"/>
      <c r="Q893"/>
      <c r="R893"/>
      <c r="W893"/>
    </row>
    <row r="894" spans="10:23" x14ac:dyDescent="0.2">
      <c r="J894"/>
      <c r="K894"/>
      <c r="L894"/>
      <c r="M894"/>
      <c r="N894"/>
      <c r="O894"/>
      <c r="P894"/>
      <c r="Q894"/>
      <c r="R894"/>
      <c r="W894"/>
    </row>
    <row r="895" spans="10:23" x14ac:dyDescent="0.2">
      <c r="J895"/>
      <c r="K895"/>
      <c r="L895"/>
      <c r="M895"/>
      <c r="N895"/>
      <c r="O895"/>
      <c r="P895"/>
      <c r="Q895"/>
      <c r="R895"/>
      <c r="W895"/>
    </row>
    <row r="896" spans="10:23" x14ac:dyDescent="0.2">
      <c r="J896"/>
      <c r="K896"/>
      <c r="L896"/>
      <c r="M896"/>
      <c r="N896"/>
      <c r="O896"/>
      <c r="P896"/>
      <c r="Q896"/>
      <c r="R896"/>
      <c r="W896"/>
    </row>
    <row r="897" spans="10:23" x14ac:dyDescent="0.2">
      <c r="J897"/>
      <c r="K897"/>
      <c r="L897"/>
      <c r="M897"/>
      <c r="N897"/>
      <c r="O897"/>
      <c r="P897"/>
      <c r="Q897"/>
      <c r="R897"/>
      <c r="W897"/>
    </row>
    <row r="898" spans="10:23" x14ac:dyDescent="0.2">
      <c r="J898"/>
      <c r="K898"/>
      <c r="L898"/>
      <c r="M898"/>
      <c r="N898"/>
      <c r="O898"/>
      <c r="P898"/>
      <c r="Q898"/>
      <c r="R898"/>
      <c r="W898"/>
    </row>
    <row r="899" spans="10:23" x14ac:dyDescent="0.2">
      <c r="J899"/>
      <c r="K899"/>
      <c r="L899"/>
      <c r="M899"/>
      <c r="N899"/>
      <c r="O899"/>
      <c r="P899"/>
      <c r="Q899"/>
      <c r="R899"/>
      <c r="W899"/>
    </row>
    <row r="900" spans="10:23" x14ac:dyDescent="0.2">
      <c r="J900"/>
      <c r="K900"/>
      <c r="L900"/>
      <c r="M900"/>
      <c r="N900"/>
      <c r="O900"/>
      <c r="P900"/>
      <c r="Q900"/>
      <c r="R900"/>
      <c r="W900"/>
    </row>
    <row r="901" spans="10:23" x14ac:dyDescent="0.2">
      <c r="J901"/>
      <c r="K901"/>
      <c r="L901"/>
      <c r="M901"/>
      <c r="N901"/>
      <c r="O901"/>
      <c r="P901"/>
      <c r="Q901"/>
      <c r="R901"/>
      <c r="W901"/>
    </row>
    <row r="902" spans="10:23" x14ac:dyDescent="0.2">
      <c r="J902"/>
      <c r="K902"/>
      <c r="L902"/>
      <c r="M902"/>
      <c r="N902"/>
      <c r="O902"/>
      <c r="P902"/>
      <c r="Q902"/>
      <c r="R902"/>
      <c r="W902"/>
    </row>
    <row r="903" spans="10:23" x14ac:dyDescent="0.2">
      <c r="J903"/>
      <c r="K903"/>
      <c r="L903"/>
      <c r="M903"/>
      <c r="N903"/>
      <c r="O903"/>
      <c r="P903"/>
      <c r="Q903"/>
      <c r="R903"/>
      <c r="W903"/>
    </row>
    <row r="904" spans="10:23" x14ac:dyDescent="0.2">
      <c r="J904"/>
      <c r="K904"/>
      <c r="L904"/>
      <c r="M904"/>
      <c r="N904"/>
      <c r="O904"/>
      <c r="P904"/>
      <c r="Q904"/>
      <c r="R904"/>
      <c r="W904"/>
    </row>
    <row r="905" spans="10:23" x14ac:dyDescent="0.2">
      <c r="J905"/>
      <c r="K905"/>
      <c r="L905"/>
      <c r="M905"/>
      <c r="N905"/>
      <c r="O905"/>
      <c r="P905"/>
      <c r="Q905"/>
      <c r="R905"/>
      <c r="W905"/>
    </row>
    <row r="906" spans="10:23" x14ac:dyDescent="0.2">
      <c r="J906"/>
      <c r="K906"/>
      <c r="L906"/>
      <c r="M906"/>
      <c r="N906"/>
      <c r="O906"/>
      <c r="P906"/>
      <c r="Q906"/>
      <c r="R906"/>
      <c r="W906"/>
    </row>
    <row r="907" spans="10:23" x14ac:dyDescent="0.2">
      <c r="J907"/>
      <c r="K907"/>
      <c r="L907"/>
      <c r="M907"/>
      <c r="N907"/>
      <c r="O907"/>
      <c r="P907"/>
      <c r="Q907"/>
      <c r="R907"/>
      <c r="W907"/>
    </row>
    <row r="908" spans="10:23" x14ac:dyDescent="0.2">
      <c r="J908"/>
      <c r="K908"/>
      <c r="L908"/>
      <c r="M908"/>
      <c r="N908"/>
      <c r="O908"/>
      <c r="P908"/>
      <c r="Q908"/>
      <c r="R908"/>
      <c r="W908"/>
    </row>
    <row r="909" spans="10:23" x14ac:dyDescent="0.2">
      <c r="J909"/>
      <c r="K909"/>
      <c r="L909"/>
      <c r="M909"/>
      <c r="N909"/>
      <c r="O909"/>
      <c r="P909"/>
      <c r="Q909"/>
      <c r="R909"/>
      <c r="W909"/>
    </row>
    <row r="910" spans="10:23" x14ac:dyDescent="0.2">
      <c r="J910"/>
      <c r="K910"/>
      <c r="L910"/>
      <c r="M910"/>
      <c r="N910"/>
      <c r="O910"/>
      <c r="P910"/>
      <c r="Q910"/>
      <c r="R910"/>
      <c r="W910"/>
    </row>
    <row r="911" spans="10:23" x14ac:dyDescent="0.2">
      <c r="J911"/>
      <c r="K911"/>
      <c r="L911"/>
      <c r="M911"/>
      <c r="N911"/>
      <c r="O911"/>
      <c r="P911"/>
      <c r="Q911"/>
      <c r="R911"/>
      <c r="W911"/>
    </row>
    <row r="912" spans="10:23" x14ac:dyDescent="0.2">
      <c r="J912"/>
      <c r="K912"/>
      <c r="L912"/>
      <c r="M912"/>
      <c r="N912"/>
      <c r="O912"/>
      <c r="P912"/>
      <c r="Q912"/>
      <c r="R912"/>
      <c r="W912"/>
    </row>
    <row r="913" spans="10:23" x14ac:dyDescent="0.2">
      <c r="J913"/>
      <c r="K913"/>
      <c r="L913"/>
      <c r="M913"/>
      <c r="N913"/>
      <c r="O913"/>
      <c r="P913"/>
      <c r="Q913"/>
      <c r="R913"/>
      <c r="W913"/>
    </row>
    <row r="914" spans="10:23" x14ac:dyDescent="0.2">
      <c r="J914"/>
      <c r="K914"/>
      <c r="L914"/>
      <c r="M914"/>
      <c r="N914"/>
      <c r="O914"/>
      <c r="P914"/>
      <c r="Q914"/>
      <c r="R914"/>
      <c r="W914"/>
    </row>
    <row r="915" spans="10:23" x14ac:dyDescent="0.2">
      <c r="J915"/>
      <c r="K915"/>
      <c r="L915"/>
      <c r="M915"/>
      <c r="N915"/>
      <c r="O915"/>
      <c r="P915"/>
      <c r="Q915"/>
      <c r="R915"/>
      <c r="W915"/>
    </row>
    <row r="916" spans="10:23" x14ac:dyDescent="0.2">
      <c r="J916"/>
      <c r="K916"/>
      <c r="L916"/>
      <c r="M916"/>
      <c r="N916"/>
      <c r="O916"/>
      <c r="P916"/>
      <c r="Q916"/>
      <c r="R916"/>
      <c r="W916"/>
    </row>
    <row r="917" spans="10:23" x14ac:dyDescent="0.2">
      <c r="J917"/>
      <c r="K917"/>
      <c r="L917"/>
      <c r="M917"/>
      <c r="N917"/>
      <c r="O917"/>
      <c r="P917"/>
      <c r="Q917"/>
      <c r="R917"/>
      <c r="W917"/>
    </row>
    <row r="918" spans="10:23" x14ac:dyDescent="0.2">
      <c r="J918"/>
      <c r="K918"/>
      <c r="L918"/>
      <c r="M918"/>
      <c r="N918"/>
      <c r="O918"/>
      <c r="P918"/>
      <c r="Q918"/>
      <c r="R918"/>
      <c r="W918"/>
    </row>
    <row r="919" spans="10:23" x14ac:dyDescent="0.2">
      <c r="J919"/>
      <c r="K919"/>
      <c r="L919"/>
      <c r="M919"/>
      <c r="N919"/>
      <c r="O919"/>
      <c r="P919"/>
      <c r="Q919"/>
      <c r="R919"/>
      <c r="W919"/>
    </row>
    <row r="920" spans="10:23" x14ac:dyDescent="0.2">
      <c r="J920"/>
      <c r="K920"/>
      <c r="L920"/>
      <c r="M920"/>
      <c r="N920"/>
      <c r="O920"/>
      <c r="P920"/>
      <c r="Q920"/>
      <c r="R920"/>
      <c r="W920"/>
    </row>
    <row r="921" spans="10:23" x14ac:dyDescent="0.2">
      <c r="J921"/>
      <c r="K921"/>
      <c r="L921"/>
      <c r="M921"/>
      <c r="N921"/>
      <c r="O921"/>
      <c r="P921"/>
      <c r="Q921"/>
      <c r="R921"/>
      <c r="W921"/>
    </row>
    <row r="922" spans="10:23" x14ac:dyDescent="0.2">
      <c r="J922"/>
      <c r="K922"/>
      <c r="L922"/>
      <c r="M922"/>
      <c r="N922"/>
      <c r="O922"/>
      <c r="P922"/>
      <c r="Q922"/>
      <c r="R922"/>
      <c r="W922"/>
    </row>
    <row r="923" spans="10:23" x14ac:dyDescent="0.2">
      <c r="J923"/>
      <c r="K923"/>
      <c r="L923"/>
      <c r="M923"/>
      <c r="N923"/>
      <c r="O923"/>
      <c r="P923"/>
      <c r="Q923"/>
      <c r="R923"/>
      <c r="W923"/>
    </row>
    <row r="924" spans="10:23" x14ac:dyDescent="0.2">
      <c r="J924"/>
      <c r="K924"/>
      <c r="L924"/>
      <c r="M924"/>
      <c r="N924"/>
      <c r="O924"/>
      <c r="P924"/>
      <c r="Q924"/>
      <c r="R924"/>
      <c r="W924"/>
    </row>
    <row r="925" spans="10:23" x14ac:dyDescent="0.2">
      <c r="J925"/>
      <c r="K925"/>
      <c r="L925"/>
      <c r="M925"/>
      <c r="N925"/>
      <c r="O925"/>
      <c r="P925"/>
      <c r="Q925"/>
      <c r="R925"/>
      <c r="W925"/>
    </row>
    <row r="926" spans="10:23" x14ac:dyDescent="0.2">
      <c r="J926"/>
      <c r="K926"/>
      <c r="L926"/>
      <c r="M926"/>
      <c r="N926"/>
      <c r="O926"/>
      <c r="P926"/>
      <c r="Q926"/>
      <c r="R926"/>
      <c r="W926"/>
    </row>
    <row r="927" spans="10:23" x14ac:dyDescent="0.2">
      <c r="J927"/>
      <c r="K927"/>
      <c r="L927"/>
      <c r="M927"/>
      <c r="N927"/>
      <c r="O927"/>
      <c r="P927"/>
      <c r="Q927"/>
      <c r="R927"/>
      <c r="W927"/>
    </row>
    <row r="928" spans="10:23" x14ac:dyDescent="0.2">
      <c r="J928"/>
      <c r="K928"/>
      <c r="L928"/>
      <c r="M928"/>
      <c r="N928"/>
      <c r="O928"/>
      <c r="P928"/>
      <c r="Q928"/>
      <c r="R928"/>
      <c r="W928"/>
    </row>
    <row r="929" spans="10:23" x14ac:dyDescent="0.2">
      <c r="J929"/>
      <c r="K929"/>
      <c r="L929"/>
      <c r="M929"/>
      <c r="N929"/>
      <c r="O929"/>
      <c r="P929"/>
      <c r="Q929"/>
      <c r="R929"/>
      <c r="W929"/>
    </row>
    <row r="930" spans="10:23" x14ac:dyDescent="0.2">
      <c r="J930"/>
      <c r="K930"/>
      <c r="L930"/>
      <c r="M930"/>
      <c r="N930"/>
      <c r="O930"/>
      <c r="P930"/>
      <c r="Q930"/>
      <c r="R930"/>
      <c r="W930"/>
    </row>
    <row r="931" spans="10:23" x14ac:dyDescent="0.2">
      <c r="J931"/>
      <c r="K931"/>
      <c r="L931"/>
      <c r="M931"/>
      <c r="N931"/>
      <c r="O931"/>
      <c r="P931"/>
      <c r="Q931"/>
      <c r="R931"/>
      <c r="W931"/>
    </row>
    <row r="932" spans="10:23" x14ac:dyDescent="0.2">
      <c r="J932"/>
      <c r="K932"/>
      <c r="L932"/>
      <c r="M932"/>
      <c r="N932"/>
      <c r="O932"/>
      <c r="P932"/>
      <c r="Q932"/>
      <c r="R932"/>
      <c r="W932"/>
    </row>
    <row r="933" spans="10:23" x14ac:dyDescent="0.2">
      <c r="J933"/>
      <c r="K933"/>
      <c r="L933"/>
      <c r="M933"/>
      <c r="N933"/>
      <c r="O933"/>
      <c r="P933"/>
      <c r="Q933"/>
      <c r="R933"/>
      <c r="W933"/>
    </row>
    <row r="934" spans="10:23" x14ac:dyDescent="0.2">
      <c r="J934"/>
      <c r="K934"/>
      <c r="L934"/>
      <c r="M934"/>
      <c r="N934"/>
      <c r="O934"/>
      <c r="P934"/>
      <c r="Q934"/>
      <c r="R934"/>
      <c r="W934"/>
    </row>
    <row r="935" spans="10:23" x14ac:dyDescent="0.2">
      <c r="J935"/>
      <c r="K935"/>
      <c r="L935"/>
      <c r="M935"/>
      <c r="N935"/>
      <c r="O935"/>
      <c r="P935"/>
      <c r="Q935"/>
      <c r="R935"/>
      <c r="W935"/>
    </row>
    <row r="936" spans="10:23" x14ac:dyDescent="0.2">
      <c r="J936"/>
      <c r="K936"/>
      <c r="L936"/>
      <c r="M936"/>
      <c r="N936"/>
      <c r="O936"/>
      <c r="P936"/>
      <c r="Q936"/>
      <c r="R936"/>
      <c r="W936"/>
    </row>
    <row r="937" spans="10:23" x14ac:dyDescent="0.2">
      <c r="J937"/>
      <c r="K937"/>
      <c r="L937"/>
      <c r="M937"/>
      <c r="N937"/>
      <c r="O937"/>
      <c r="P937"/>
      <c r="Q937"/>
      <c r="R937"/>
      <c r="W937"/>
    </row>
    <row r="938" spans="10:23" x14ac:dyDescent="0.2">
      <c r="J938"/>
      <c r="K938"/>
      <c r="L938"/>
      <c r="M938"/>
      <c r="N938"/>
      <c r="O938"/>
      <c r="P938"/>
      <c r="Q938"/>
      <c r="R938"/>
      <c r="W938"/>
    </row>
    <row r="939" spans="10:23" x14ac:dyDescent="0.2">
      <c r="J939"/>
      <c r="K939"/>
      <c r="L939"/>
      <c r="M939"/>
      <c r="N939"/>
      <c r="O939"/>
      <c r="P939"/>
      <c r="Q939"/>
      <c r="R939"/>
      <c r="W939"/>
    </row>
    <row r="940" spans="10:23" x14ac:dyDescent="0.2">
      <c r="J940"/>
      <c r="K940"/>
      <c r="L940"/>
      <c r="M940"/>
      <c r="N940"/>
      <c r="O940"/>
      <c r="P940"/>
      <c r="Q940"/>
      <c r="R940"/>
      <c r="W940"/>
    </row>
    <row r="941" spans="10:23" x14ac:dyDescent="0.2">
      <c r="J941"/>
      <c r="K941"/>
      <c r="L941"/>
      <c r="M941"/>
      <c r="N941"/>
      <c r="O941"/>
      <c r="P941"/>
      <c r="Q941"/>
      <c r="R941"/>
      <c r="W941"/>
    </row>
    <row r="942" spans="10:23" x14ac:dyDescent="0.2">
      <c r="J942"/>
      <c r="K942"/>
      <c r="L942"/>
      <c r="M942"/>
      <c r="N942"/>
      <c r="O942"/>
      <c r="P942"/>
      <c r="Q942"/>
      <c r="R942"/>
      <c r="W942"/>
    </row>
    <row r="943" spans="10:23" x14ac:dyDescent="0.2">
      <c r="J943"/>
      <c r="K943"/>
      <c r="L943"/>
      <c r="M943"/>
      <c r="N943"/>
      <c r="O943"/>
      <c r="P943"/>
      <c r="Q943"/>
      <c r="R943"/>
      <c r="W943"/>
    </row>
    <row r="944" spans="10:23" x14ac:dyDescent="0.2">
      <c r="J944"/>
      <c r="K944"/>
      <c r="L944"/>
      <c r="M944"/>
      <c r="N944"/>
      <c r="O944"/>
      <c r="P944"/>
      <c r="Q944"/>
      <c r="R944"/>
      <c r="W944"/>
    </row>
    <row r="945" spans="10:23" x14ac:dyDescent="0.2">
      <c r="J945"/>
      <c r="K945"/>
      <c r="L945"/>
      <c r="M945"/>
      <c r="N945"/>
      <c r="O945"/>
      <c r="P945"/>
      <c r="Q945"/>
      <c r="R945"/>
      <c r="W945"/>
    </row>
    <row r="946" spans="10:23" x14ac:dyDescent="0.2">
      <c r="J946"/>
      <c r="K946"/>
      <c r="L946"/>
      <c r="M946"/>
      <c r="N946"/>
      <c r="O946"/>
      <c r="P946"/>
      <c r="Q946"/>
      <c r="R946"/>
      <c r="W946"/>
    </row>
    <row r="947" spans="10:23" x14ac:dyDescent="0.2">
      <c r="J947"/>
      <c r="K947"/>
      <c r="L947"/>
      <c r="M947"/>
      <c r="N947"/>
      <c r="O947"/>
      <c r="P947"/>
      <c r="Q947"/>
      <c r="R947"/>
      <c r="W947"/>
    </row>
    <row r="948" spans="10:23" x14ac:dyDescent="0.2">
      <c r="J948"/>
      <c r="K948"/>
      <c r="L948"/>
      <c r="M948"/>
      <c r="N948"/>
      <c r="O948"/>
      <c r="P948"/>
      <c r="Q948"/>
      <c r="R948"/>
      <c r="W948"/>
    </row>
    <row r="949" spans="10:23" x14ac:dyDescent="0.2">
      <c r="J949"/>
      <c r="K949"/>
      <c r="L949"/>
      <c r="M949"/>
      <c r="N949"/>
      <c r="O949"/>
      <c r="P949"/>
      <c r="Q949"/>
      <c r="R949"/>
      <c r="W949"/>
    </row>
    <row r="950" spans="10:23" x14ac:dyDescent="0.2">
      <c r="J950"/>
      <c r="K950"/>
      <c r="L950"/>
      <c r="M950"/>
      <c r="N950"/>
      <c r="O950"/>
      <c r="P950"/>
      <c r="Q950"/>
      <c r="R950"/>
      <c r="W950"/>
    </row>
    <row r="951" spans="10:23" x14ac:dyDescent="0.2">
      <c r="J951"/>
      <c r="K951"/>
      <c r="L951"/>
      <c r="M951"/>
      <c r="N951"/>
      <c r="O951"/>
      <c r="P951"/>
      <c r="Q951"/>
      <c r="R951"/>
      <c r="W951"/>
    </row>
    <row r="952" spans="10:23" x14ac:dyDescent="0.2">
      <c r="J952"/>
      <c r="K952"/>
      <c r="L952"/>
      <c r="M952"/>
      <c r="N952"/>
      <c r="O952"/>
      <c r="P952"/>
      <c r="Q952"/>
      <c r="R952"/>
      <c r="W952"/>
    </row>
    <row r="953" spans="10:23" x14ac:dyDescent="0.2">
      <c r="J953"/>
      <c r="K953"/>
      <c r="L953"/>
      <c r="M953"/>
      <c r="N953"/>
      <c r="O953"/>
      <c r="P953"/>
      <c r="Q953"/>
      <c r="R953"/>
      <c r="W953"/>
    </row>
    <row r="954" spans="10:23" x14ac:dyDescent="0.2">
      <c r="J954"/>
      <c r="K954"/>
      <c r="L954"/>
      <c r="M954"/>
      <c r="N954"/>
      <c r="O954"/>
      <c r="P954"/>
      <c r="Q954"/>
      <c r="R954"/>
      <c r="W954"/>
    </row>
    <row r="955" spans="10:23" x14ac:dyDescent="0.2">
      <c r="J955"/>
      <c r="K955"/>
      <c r="L955"/>
      <c r="M955"/>
      <c r="N955"/>
      <c r="O955"/>
      <c r="P955"/>
      <c r="Q955"/>
      <c r="R955"/>
      <c r="W955"/>
    </row>
    <row r="956" spans="10:23" x14ac:dyDescent="0.2">
      <c r="J956"/>
      <c r="K956"/>
      <c r="L956"/>
      <c r="M956"/>
      <c r="N956"/>
      <c r="O956"/>
      <c r="P956"/>
      <c r="Q956"/>
      <c r="R956"/>
      <c r="W956"/>
    </row>
    <row r="957" spans="10:23" x14ac:dyDescent="0.2">
      <c r="J957"/>
      <c r="K957"/>
      <c r="L957"/>
      <c r="M957"/>
      <c r="N957"/>
      <c r="O957"/>
      <c r="P957"/>
      <c r="Q957"/>
      <c r="R957"/>
      <c r="W957"/>
    </row>
    <row r="958" spans="10:23" x14ac:dyDescent="0.2">
      <c r="J958"/>
      <c r="K958"/>
      <c r="L958"/>
      <c r="M958"/>
      <c r="N958"/>
      <c r="O958"/>
      <c r="P958"/>
      <c r="Q958"/>
      <c r="R958"/>
      <c r="W958"/>
    </row>
    <row r="959" spans="10:23" x14ac:dyDescent="0.2">
      <c r="J959"/>
      <c r="K959"/>
      <c r="L959"/>
      <c r="M959"/>
      <c r="N959"/>
      <c r="O959"/>
      <c r="P959"/>
      <c r="Q959"/>
      <c r="R959"/>
      <c r="W959"/>
    </row>
    <row r="960" spans="10:23" x14ac:dyDescent="0.2">
      <c r="J960"/>
      <c r="K960"/>
      <c r="L960"/>
      <c r="M960"/>
      <c r="N960"/>
      <c r="O960"/>
      <c r="P960"/>
      <c r="Q960"/>
      <c r="R960"/>
      <c r="W960"/>
    </row>
    <row r="961" spans="10:23" x14ac:dyDescent="0.2">
      <c r="J961"/>
      <c r="K961"/>
      <c r="L961"/>
      <c r="M961"/>
      <c r="N961"/>
      <c r="O961"/>
      <c r="P961"/>
      <c r="Q961"/>
      <c r="R961"/>
      <c r="W961"/>
    </row>
    <row r="962" spans="10:23" x14ac:dyDescent="0.2">
      <c r="J962"/>
      <c r="K962"/>
      <c r="L962"/>
      <c r="M962"/>
      <c r="N962"/>
      <c r="O962"/>
      <c r="P962"/>
      <c r="Q962"/>
      <c r="R962"/>
      <c r="W962"/>
    </row>
    <row r="963" spans="10:23" x14ac:dyDescent="0.2">
      <c r="J963"/>
      <c r="K963"/>
      <c r="L963"/>
      <c r="M963"/>
      <c r="N963"/>
      <c r="O963"/>
      <c r="P963"/>
      <c r="Q963"/>
      <c r="R963"/>
      <c r="W963"/>
    </row>
    <row r="964" spans="10:23" x14ac:dyDescent="0.2">
      <c r="J964"/>
      <c r="K964"/>
      <c r="L964"/>
      <c r="M964"/>
      <c r="N964"/>
      <c r="O964"/>
      <c r="P964"/>
      <c r="Q964"/>
      <c r="R964"/>
      <c r="W964"/>
    </row>
    <row r="965" spans="10:23" x14ac:dyDescent="0.2">
      <c r="J965"/>
      <c r="K965"/>
      <c r="L965"/>
      <c r="M965"/>
      <c r="N965"/>
      <c r="O965"/>
      <c r="P965"/>
      <c r="Q965"/>
      <c r="R965"/>
      <c r="W965"/>
    </row>
    <row r="966" spans="10:23" x14ac:dyDescent="0.2">
      <c r="J966"/>
      <c r="K966"/>
      <c r="L966"/>
      <c r="M966"/>
      <c r="N966"/>
      <c r="O966"/>
      <c r="P966"/>
      <c r="Q966"/>
      <c r="R966"/>
      <c r="W966"/>
    </row>
    <row r="967" spans="10:23" x14ac:dyDescent="0.2">
      <c r="J967"/>
      <c r="K967"/>
      <c r="L967"/>
      <c r="M967"/>
      <c r="N967"/>
      <c r="O967"/>
      <c r="P967"/>
      <c r="Q967"/>
      <c r="R967"/>
      <c r="W967"/>
    </row>
    <row r="968" spans="10:23" x14ac:dyDescent="0.2">
      <c r="J968"/>
      <c r="K968"/>
      <c r="L968"/>
      <c r="M968"/>
      <c r="N968"/>
      <c r="O968"/>
      <c r="P968"/>
      <c r="Q968"/>
      <c r="R968"/>
      <c r="W968"/>
    </row>
    <row r="969" spans="10:23" x14ac:dyDescent="0.2">
      <c r="J969"/>
      <c r="K969"/>
      <c r="L969"/>
      <c r="M969"/>
      <c r="N969"/>
      <c r="O969"/>
      <c r="P969"/>
      <c r="Q969"/>
      <c r="R969"/>
      <c r="W969"/>
    </row>
    <row r="970" spans="10:23" x14ac:dyDescent="0.2">
      <c r="J970"/>
      <c r="K970"/>
      <c r="L970"/>
      <c r="M970"/>
      <c r="N970"/>
      <c r="O970"/>
      <c r="P970"/>
      <c r="Q970"/>
      <c r="R970"/>
      <c r="W970"/>
    </row>
    <row r="971" spans="10:23" x14ac:dyDescent="0.2">
      <c r="J971"/>
      <c r="K971"/>
      <c r="L971"/>
      <c r="M971"/>
      <c r="N971"/>
      <c r="O971"/>
      <c r="P971"/>
      <c r="Q971"/>
      <c r="R971"/>
      <c r="W971"/>
    </row>
    <row r="972" spans="10:23" x14ac:dyDescent="0.2">
      <c r="J972"/>
      <c r="K972"/>
      <c r="L972"/>
      <c r="M972"/>
      <c r="N972"/>
      <c r="O972"/>
      <c r="P972"/>
      <c r="Q972"/>
      <c r="R972"/>
      <c r="W972"/>
    </row>
    <row r="973" spans="10:23" x14ac:dyDescent="0.2">
      <c r="J973"/>
      <c r="K973"/>
      <c r="L973"/>
      <c r="M973"/>
      <c r="N973"/>
      <c r="O973"/>
      <c r="P973"/>
      <c r="Q973"/>
      <c r="R973"/>
      <c r="W973"/>
    </row>
    <row r="974" spans="10:23" x14ac:dyDescent="0.2">
      <c r="J974"/>
      <c r="K974"/>
      <c r="L974"/>
      <c r="M974"/>
      <c r="N974"/>
      <c r="O974"/>
      <c r="P974"/>
      <c r="Q974"/>
      <c r="R974"/>
      <c r="W974"/>
    </row>
    <row r="975" spans="10:23" x14ac:dyDescent="0.2">
      <c r="J975"/>
      <c r="K975"/>
      <c r="L975"/>
      <c r="M975"/>
      <c r="N975"/>
      <c r="O975"/>
      <c r="P975"/>
      <c r="Q975"/>
      <c r="R975"/>
      <c r="W975"/>
    </row>
    <row r="976" spans="10:23" x14ac:dyDescent="0.2">
      <c r="J976"/>
      <c r="K976"/>
      <c r="L976"/>
      <c r="M976"/>
      <c r="N976"/>
      <c r="O976"/>
      <c r="P976"/>
      <c r="Q976"/>
      <c r="R976"/>
      <c r="W976"/>
    </row>
    <row r="977" spans="10:23" x14ac:dyDescent="0.2">
      <c r="J977"/>
      <c r="K977"/>
      <c r="L977"/>
      <c r="M977"/>
      <c r="N977"/>
      <c r="O977"/>
      <c r="P977"/>
      <c r="Q977"/>
      <c r="R977"/>
      <c r="W977"/>
    </row>
    <row r="978" spans="10:23" x14ac:dyDescent="0.2">
      <c r="J978"/>
      <c r="K978"/>
      <c r="L978"/>
      <c r="M978"/>
      <c r="N978"/>
      <c r="O978"/>
      <c r="P978"/>
      <c r="Q978"/>
      <c r="R978"/>
      <c r="W978"/>
    </row>
    <row r="979" spans="10:23" x14ac:dyDescent="0.2">
      <c r="J979"/>
      <c r="K979"/>
      <c r="L979"/>
      <c r="M979"/>
      <c r="N979"/>
      <c r="O979"/>
      <c r="P979"/>
      <c r="Q979"/>
      <c r="R979"/>
      <c r="W979"/>
    </row>
    <row r="980" spans="10:23" x14ac:dyDescent="0.2">
      <c r="J980"/>
      <c r="K980"/>
      <c r="L980"/>
      <c r="M980"/>
      <c r="N980"/>
      <c r="O980"/>
      <c r="P980"/>
      <c r="Q980"/>
      <c r="R980"/>
      <c r="W980"/>
    </row>
    <row r="981" spans="10:23" x14ac:dyDescent="0.2">
      <c r="J981"/>
      <c r="K981"/>
      <c r="L981"/>
      <c r="M981"/>
      <c r="N981"/>
      <c r="O981"/>
      <c r="P981"/>
      <c r="Q981"/>
      <c r="R981"/>
      <c r="W981"/>
    </row>
    <row r="982" spans="10:23" x14ac:dyDescent="0.2">
      <c r="J982"/>
      <c r="K982"/>
      <c r="L982"/>
      <c r="M982"/>
      <c r="N982"/>
      <c r="O982"/>
      <c r="P982"/>
      <c r="Q982"/>
      <c r="R982"/>
      <c r="W982"/>
    </row>
    <row r="983" spans="10:23" x14ac:dyDescent="0.2">
      <c r="J983"/>
      <c r="K983"/>
      <c r="L983"/>
      <c r="M983"/>
      <c r="N983"/>
      <c r="O983"/>
      <c r="P983"/>
      <c r="Q983"/>
      <c r="R983"/>
      <c r="W983"/>
    </row>
    <row r="984" spans="10:23" x14ac:dyDescent="0.2">
      <c r="J984"/>
      <c r="K984"/>
      <c r="L984"/>
      <c r="M984"/>
      <c r="N984"/>
      <c r="O984"/>
      <c r="P984"/>
      <c r="Q984"/>
      <c r="R984"/>
      <c r="W984"/>
    </row>
    <row r="985" spans="10:23" x14ac:dyDescent="0.2">
      <c r="J985"/>
      <c r="K985"/>
      <c r="L985"/>
      <c r="M985"/>
      <c r="N985"/>
      <c r="O985"/>
      <c r="P985"/>
      <c r="Q985"/>
      <c r="R985"/>
      <c r="W985"/>
    </row>
    <row r="986" spans="10:23" x14ac:dyDescent="0.2">
      <c r="J986"/>
      <c r="K986"/>
      <c r="L986"/>
      <c r="M986"/>
      <c r="N986"/>
      <c r="O986"/>
      <c r="P986"/>
      <c r="Q986"/>
      <c r="R986"/>
      <c r="W986"/>
    </row>
    <row r="987" spans="10:23" x14ac:dyDescent="0.2">
      <c r="J987"/>
      <c r="K987"/>
      <c r="L987"/>
      <c r="M987"/>
      <c r="N987"/>
      <c r="O987"/>
      <c r="P987"/>
      <c r="Q987"/>
      <c r="R987"/>
      <c r="W987"/>
    </row>
    <row r="988" spans="10:23" x14ac:dyDescent="0.2">
      <c r="J988"/>
      <c r="K988"/>
      <c r="L988"/>
      <c r="M988"/>
      <c r="N988"/>
      <c r="O988"/>
      <c r="P988"/>
      <c r="Q988"/>
      <c r="R988"/>
      <c r="W988"/>
    </row>
    <row r="989" spans="10:23" x14ac:dyDescent="0.2">
      <c r="J989"/>
      <c r="K989"/>
      <c r="L989"/>
      <c r="M989"/>
      <c r="N989"/>
      <c r="O989"/>
      <c r="P989"/>
      <c r="Q989"/>
      <c r="R989"/>
      <c r="W989"/>
    </row>
    <row r="990" spans="10:23" x14ac:dyDescent="0.2">
      <c r="J990"/>
      <c r="K990"/>
      <c r="L990"/>
      <c r="M990"/>
      <c r="N990"/>
      <c r="O990"/>
      <c r="P990"/>
      <c r="Q990"/>
      <c r="R990"/>
      <c r="W990"/>
    </row>
    <row r="991" spans="10:23" x14ac:dyDescent="0.2">
      <c r="J991"/>
      <c r="K991"/>
      <c r="L991"/>
      <c r="M991"/>
      <c r="N991"/>
      <c r="O991"/>
      <c r="P991"/>
      <c r="Q991"/>
      <c r="R991"/>
      <c r="W991"/>
    </row>
    <row r="992" spans="10:23" x14ac:dyDescent="0.2">
      <c r="J992"/>
      <c r="K992"/>
      <c r="L992"/>
      <c r="M992"/>
      <c r="N992"/>
      <c r="O992"/>
      <c r="P992"/>
      <c r="Q992"/>
      <c r="R992"/>
      <c r="W992"/>
    </row>
    <row r="993" spans="10:23" x14ac:dyDescent="0.2">
      <c r="J993"/>
      <c r="K993"/>
      <c r="L993"/>
      <c r="M993"/>
      <c r="N993"/>
      <c r="O993"/>
      <c r="P993"/>
      <c r="Q993"/>
      <c r="R993"/>
      <c r="W993"/>
    </row>
    <row r="994" spans="10:23" x14ac:dyDescent="0.2">
      <c r="J994"/>
      <c r="K994"/>
      <c r="L994"/>
      <c r="M994"/>
      <c r="N994"/>
      <c r="O994"/>
      <c r="P994"/>
      <c r="Q994"/>
      <c r="R994"/>
      <c r="W994"/>
    </row>
    <row r="995" spans="10:23" x14ac:dyDescent="0.2">
      <c r="J995"/>
      <c r="K995"/>
      <c r="L995"/>
      <c r="M995"/>
      <c r="N995"/>
      <c r="O995"/>
      <c r="P995"/>
      <c r="Q995"/>
      <c r="R995"/>
      <c r="W995"/>
    </row>
    <row r="996" spans="10:23" x14ac:dyDescent="0.2">
      <c r="J996"/>
      <c r="K996"/>
      <c r="L996"/>
      <c r="M996"/>
      <c r="N996"/>
      <c r="O996"/>
      <c r="P996"/>
      <c r="Q996"/>
      <c r="R996"/>
      <c r="W996"/>
    </row>
    <row r="997" spans="10:23" x14ac:dyDescent="0.2">
      <c r="J997"/>
      <c r="K997"/>
      <c r="L997"/>
      <c r="M997"/>
      <c r="N997"/>
      <c r="O997"/>
      <c r="P997"/>
      <c r="Q997"/>
      <c r="R997"/>
      <c r="W997"/>
    </row>
    <row r="998" spans="10:23" x14ac:dyDescent="0.2">
      <c r="J998"/>
      <c r="K998"/>
      <c r="L998"/>
      <c r="M998"/>
      <c r="N998"/>
      <c r="O998"/>
      <c r="P998"/>
      <c r="Q998"/>
      <c r="R998"/>
      <c r="W998"/>
    </row>
    <row r="999" spans="10:23" x14ac:dyDescent="0.2">
      <c r="J999"/>
      <c r="K999"/>
      <c r="L999"/>
      <c r="M999"/>
      <c r="N999"/>
      <c r="O999"/>
      <c r="P999"/>
      <c r="Q999"/>
      <c r="R999"/>
      <c r="W999"/>
    </row>
    <row r="1000" spans="10:23" x14ac:dyDescent="0.2">
      <c r="J1000"/>
      <c r="K1000"/>
      <c r="L1000"/>
      <c r="M1000"/>
      <c r="N1000"/>
      <c r="O1000"/>
      <c r="P1000"/>
      <c r="Q1000"/>
      <c r="R1000"/>
      <c r="W1000"/>
    </row>
    <row r="1001" spans="10:23" x14ac:dyDescent="0.2">
      <c r="J1001"/>
      <c r="K1001"/>
      <c r="L1001"/>
      <c r="M1001"/>
      <c r="N1001"/>
      <c r="O1001"/>
      <c r="P1001"/>
      <c r="Q1001"/>
      <c r="R1001"/>
      <c r="W1001"/>
    </row>
    <row r="1002" spans="10:23" x14ac:dyDescent="0.2">
      <c r="J1002"/>
      <c r="K1002"/>
      <c r="L1002"/>
      <c r="M1002"/>
      <c r="N1002"/>
      <c r="O1002"/>
      <c r="P1002"/>
      <c r="Q1002"/>
      <c r="R1002"/>
      <c r="W1002"/>
    </row>
    <row r="1003" spans="10:23" x14ac:dyDescent="0.2">
      <c r="J1003"/>
      <c r="K1003"/>
      <c r="L1003"/>
      <c r="M1003"/>
      <c r="N1003"/>
      <c r="O1003"/>
      <c r="P1003"/>
      <c r="Q1003"/>
      <c r="R1003"/>
      <c r="W1003"/>
    </row>
    <row r="1004" spans="10:23" x14ac:dyDescent="0.2">
      <c r="J1004"/>
      <c r="K1004"/>
      <c r="L1004"/>
      <c r="M1004"/>
      <c r="N1004"/>
      <c r="O1004"/>
      <c r="P1004"/>
      <c r="Q1004"/>
      <c r="R1004"/>
      <c r="W1004"/>
    </row>
    <row r="1005" spans="10:23" x14ac:dyDescent="0.2">
      <c r="J1005"/>
      <c r="K1005"/>
      <c r="L1005"/>
      <c r="M1005"/>
      <c r="N1005"/>
      <c r="O1005"/>
      <c r="P1005"/>
      <c r="Q1005"/>
      <c r="R1005"/>
      <c r="W1005"/>
    </row>
    <row r="1006" spans="10:23" x14ac:dyDescent="0.2">
      <c r="J1006"/>
      <c r="K1006"/>
      <c r="L1006"/>
      <c r="M1006"/>
      <c r="N1006"/>
      <c r="O1006"/>
      <c r="P1006"/>
      <c r="Q1006"/>
      <c r="R1006"/>
      <c r="W1006"/>
    </row>
    <row r="1007" spans="10:23" x14ac:dyDescent="0.2">
      <c r="J1007"/>
      <c r="K1007"/>
      <c r="L1007"/>
      <c r="M1007"/>
      <c r="N1007"/>
      <c r="O1007"/>
      <c r="P1007"/>
      <c r="Q1007"/>
      <c r="R1007"/>
      <c r="W1007"/>
    </row>
    <row r="1008" spans="10:23" x14ac:dyDescent="0.2">
      <c r="J1008"/>
      <c r="K1008"/>
      <c r="L1008"/>
      <c r="M1008"/>
      <c r="N1008"/>
      <c r="O1008"/>
      <c r="P1008"/>
      <c r="Q1008"/>
      <c r="R1008"/>
      <c r="W1008"/>
    </row>
    <row r="1009" spans="10:23" x14ac:dyDescent="0.2">
      <c r="J1009"/>
      <c r="K1009"/>
      <c r="L1009"/>
      <c r="M1009"/>
      <c r="N1009"/>
      <c r="O1009"/>
      <c r="P1009"/>
      <c r="Q1009"/>
      <c r="R1009"/>
      <c r="W1009"/>
    </row>
    <row r="1010" spans="10:23" x14ac:dyDescent="0.2">
      <c r="J1010"/>
      <c r="K1010"/>
      <c r="L1010"/>
      <c r="M1010"/>
      <c r="N1010"/>
      <c r="O1010"/>
      <c r="P1010"/>
      <c r="Q1010"/>
      <c r="R1010"/>
      <c r="W1010"/>
    </row>
    <row r="1011" spans="10:23" x14ac:dyDescent="0.2">
      <c r="J1011"/>
      <c r="K1011"/>
      <c r="L1011"/>
      <c r="M1011"/>
      <c r="N1011"/>
      <c r="O1011"/>
      <c r="P1011"/>
      <c r="Q1011"/>
      <c r="R1011"/>
      <c r="W1011"/>
    </row>
    <row r="1012" spans="10:23" x14ac:dyDescent="0.2">
      <c r="J1012"/>
      <c r="K1012"/>
      <c r="L1012"/>
      <c r="M1012"/>
      <c r="N1012"/>
      <c r="O1012"/>
      <c r="P1012"/>
      <c r="Q1012"/>
      <c r="R1012"/>
      <c r="W1012"/>
    </row>
    <row r="1013" spans="10:23" x14ac:dyDescent="0.2">
      <c r="J1013"/>
      <c r="K1013"/>
      <c r="L1013"/>
      <c r="M1013"/>
      <c r="N1013"/>
      <c r="O1013"/>
      <c r="P1013"/>
      <c r="Q1013"/>
      <c r="R1013"/>
      <c r="W1013"/>
    </row>
    <row r="1014" spans="10:23" x14ac:dyDescent="0.2">
      <c r="J1014"/>
      <c r="K1014"/>
      <c r="L1014"/>
      <c r="M1014"/>
      <c r="N1014"/>
      <c r="O1014"/>
      <c r="P1014"/>
      <c r="Q1014"/>
      <c r="R1014"/>
      <c r="W1014"/>
    </row>
    <row r="1015" spans="10:23" x14ac:dyDescent="0.2">
      <c r="J1015"/>
      <c r="K1015"/>
      <c r="L1015"/>
      <c r="M1015"/>
      <c r="N1015"/>
      <c r="O1015"/>
      <c r="P1015"/>
      <c r="Q1015"/>
      <c r="R1015"/>
      <c r="W1015"/>
    </row>
    <row r="1016" spans="10:23" x14ac:dyDescent="0.2">
      <c r="J1016"/>
      <c r="K1016"/>
      <c r="L1016"/>
      <c r="M1016"/>
      <c r="N1016"/>
      <c r="O1016"/>
      <c r="P1016"/>
      <c r="Q1016"/>
      <c r="R1016"/>
      <c r="W1016"/>
    </row>
    <row r="1017" spans="10:23" x14ac:dyDescent="0.2">
      <c r="J1017"/>
      <c r="K1017"/>
      <c r="L1017"/>
      <c r="M1017"/>
      <c r="N1017"/>
      <c r="O1017"/>
      <c r="P1017"/>
      <c r="Q1017"/>
      <c r="R1017"/>
      <c r="W1017"/>
    </row>
    <row r="1018" spans="10:23" x14ac:dyDescent="0.2">
      <c r="J1018"/>
      <c r="K1018"/>
      <c r="L1018"/>
      <c r="M1018"/>
      <c r="N1018"/>
      <c r="O1018"/>
      <c r="P1018"/>
      <c r="Q1018"/>
      <c r="R1018"/>
      <c r="W1018"/>
    </row>
    <row r="1019" spans="10:23" x14ac:dyDescent="0.2">
      <c r="J1019"/>
      <c r="K1019"/>
      <c r="L1019"/>
      <c r="M1019"/>
      <c r="N1019"/>
      <c r="O1019"/>
      <c r="P1019"/>
      <c r="Q1019"/>
      <c r="R1019"/>
      <c r="W1019"/>
    </row>
    <row r="1020" spans="10:23" x14ac:dyDescent="0.2">
      <c r="J1020"/>
      <c r="K1020"/>
      <c r="L1020"/>
      <c r="M1020"/>
      <c r="N1020"/>
      <c r="O1020"/>
      <c r="P1020"/>
      <c r="Q1020"/>
      <c r="R1020"/>
      <c r="W1020"/>
    </row>
    <row r="1021" spans="10:23" x14ac:dyDescent="0.2">
      <c r="J1021"/>
      <c r="K1021"/>
      <c r="L1021"/>
      <c r="M1021"/>
      <c r="N1021"/>
      <c r="O1021"/>
      <c r="P1021"/>
      <c r="Q1021"/>
      <c r="R1021"/>
      <c r="W1021"/>
    </row>
    <row r="1022" spans="10:23" x14ac:dyDescent="0.2">
      <c r="J1022"/>
      <c r="K1022"/>
      <c r="L1022"/>
      <c r="M1022"/>
      <c r="N1022"/>
      <c r="O1022"/>
      <c r="P1022"/>
      <c r="Q1022"/>
      <c r="R1022"/>
      <c r="W1022"/>
    </row>
    <row r="1023" spans="10:23" x14ac:dyDescent="0.2">
      <c r="J1023"/>
      <c r="K1023"/>
      <c r="L1023"/>
      <c r="M1023"/>
      <c r="N1023"/>
      <c r="O1023"/>
      <c r="P1023"/>
      <c r="Q1023"/>
      <c r="R1023"/>
      <c r="W1023"/>
    </row>
    <row r="1024" spans="10:23" x14ac:dyDescent="0.2">
      <c r="J1024"/>
      <c r="K1024"/>
      <c r="L1024"/>
      <c r="M1024"/>
      <c r="N1024"/>
      <c r="O1024"/>
      <c r="P1024"/>
      <c r="Q1024"/>
      <c r="R1024"/>
      <c r="W1024"/>
    </row>
    <row r="1025" spans="10:23" x14ac:dyDescent="0.2">
      <c r="J1025"/>
      <c r="K1025"/>
      <c r="L1025"/>
      <c r="M1025"/>
      <c r="N1025"/>
      <c r="O1025"/>
      <c r="P1025"/>
      <c r="Q1025"/>
      <c r="R1025"/>
      <c r="W1025"/>
    </row>
    <row r="1026" spans="10:23" x14ac:dyDescent="0.2">
      <c r="J1026"/>
      <c r="K1026"/>
      <c r="L1026"/>
      <c r="M1026"/>
      <c r="N1026"/>
      <c r="O1026"/>
      <c r="P1026"/>
      <c r="Q1026"/>
      <c r="R1026"/>
      <c r="W1026"/>
    </row>
    <row r="1027" spans="10:23" x14ac:dyDescent="0.2">
      <c r="J1027"/>
      <c r="K1027"/>
      <c r="L1027"/>
      <c r="M1027"/>
      <c r="N1027"/>
      <c r="O1027"/>
      <c r="P1027"/>
      <c r="Q1027"/>
      <c r="R1027"/>
      <c r="W1027"/>
    </row>
    <row r="1028" spans="10:23" x14ac:dyDescent="0.2">
      <c r="J1028"/>
      <c r="K1028"/>
      <c r="L1028"/>
      <c r="M1028"/>
      <c r="N1028"/>
      <c r="O1028"/>
      <c r="P1028"/>
      <c r="Q1028"/>
      <c r="R1028"/>
      <c r="W1028"/>
    </row>
    <row r="1029" spans="10:23" x14ac:dyDescent="0.2">
      <c r="J1029"/>
      <c r="K1029"/>
      <c r="L1029"/>
      <c r="M1029"/>
      <c r="N1029"/>
      <c r="O1029"/>
      <c r="P1029"/>
      <c r="Q1029"/>
      <c r="R1029"/>
      <c r="W1029"/>
    </row>
    <row r="1030" spans="10:23" x14ac:dyDescent="0.2">
      <c r="J1030"/>
      <c r="K1030"/>
      <c r="L1030"/>
      <c r="M1030"/>
      <c r="N1030"/>
      <c r="O1030"/>
      <c r="P1030"/>
      <c r="Q1030"/>
      <c r="R1030"/>
      <c r="W1030"/>
    </row>
    <row r="1031" spans="10:23" x14ac:dyDescent="0.2">
      <c r="J1031"/>
      <c r="K1031"/>
      <c r="L1031"/>
      <c r="M1031"/>
      <c r="N1031"/>
      <c r="O1031"/>
      <c r="P1031"/>
      <c r="Q1031"/>
      <c r="R1031"/>
      <c r="W1031"/>
    </row>
    <row r="1032" spans="10:23" x14ac:dyDescent="0.2">
      <c r="J1032"/>
      <c r="K1032"/>
      <c r="L1032"/>
      <c r="M1032"/>
      <c r="N1032"/>
      <c r="O1032"/>
      <c r="P1032"/>
      <c r="Q1032"/>
      <c r="R1032"/>
      <c r="W1032"/>
    </row>
    <row r="1033" spans="10:23" x14ac:dyDescent="0.2">
      <c r="J1033"/>
      <c r="K1033"/>
      <c r="L1033"/>
      <c r="M1033"/>
      <c r="N1033"/>
      <c r="O1033"/>
      <c r="P1033"/>
      <c r="Q1033"/>
      <c r="R1033"/>
      <c r="W1033"/>
    </row>
    <row r="1034" spans="10:23" x14ac:dyDescent="0.2">
      <c r="J1034"/>
      <c r="K1034"/>
      <c r="L1034"/>
      <c r="M1034"/>
      <c r="N1034"/>
      <c r="O1034"/>
      <c r="P1034"/>
      <c r="Q1034"/>
      <c r="R1034"/>
      <c r="W1034"/>
    </row>
    <row r="1035" spans="10:23" x14ac:dyDescent="0.2">
      <c r="J1035"/>
      <c r="K1035"/>
      <c r="L1035"/>
      <c r="M1035"/>
      <c r="N1035"/>
      <c r="O1035"/>
      <c r="P1035"/>
      <c r="Q1035"/>
      <c r="R1035"/>
      <c r="W1035"/>
    </row>
    <row r="1036" spans="10:23" x14ac:dyDescent="0.2">
      <c r="J1036"/>
      <c r="K1036"/>
      <c r="L1036"/>
      <c r="M1036"/>
      <c r="N1036"/>
      <c r="O1036"/>
      <c r="P1036"/>
      <c r="Q1036"/>
      <c r="R1036"/>
      <c r="W1036"/>
    </row>
    <row r="1037" spans="10:23" x14ac:dyDescent="0.2">
      <c r="J1037"/>
      <c r="K1037"/>
      <c r="L1037"/>
      <c r="M1037"/>
      <c r="N1037"/>
      <c r="O1037"/>
      <c r="P1037"/>
      <c r="Q1037"/>
      <c r="R1037"/>
      <c r="W1037"/>
    </row>
    <row r="1038" spans="10:23" x14ac:dyDescent="0.2">
      <c r="J1038"/>
      <c r="K1038"/>
      <c r="L1038"/>
      <c r="M1038"/>
      <c r="N1038"/>
      <c r="O1038"/>
      <c r="P1038"/>
      <c r="Q1038"/>
      <c r="R1038"/>
      <c r="W1038"/>
    </row>
    <row r="1039" spans="10:23" x14ac:dyDescent="0.2">
      <c r="J1039"/>
      <c r="K1039"/>
      <c r="L1039"/>
      <c r="M1039"/>
      <c r="N1039"/>
      <c r="O1039"/>
      <c r="P1039"/>
      <c r="Q1039"/>
      <c r="R1039"/>
      <c r="W1039"/>
    </row>
    <row r="1040" spans="10:23" x14ac:dyDescent="0.2">
      <c r="J1040"/>
      <c r="K1040"/>
      <c r="L1040"/>
      <c r="M1040"/>
      <c r="N1040"/>
      <c r="O1040"/>
      <c r="P1040"/>
      <c r="Q1040"/>
      <c r="R1040"/>
      <c r="W1040"/>
    </row>
    <row r="1041" spans="10:23" x14ac:dyDescent="0.2">
      <c r="J1041"/>
      <c r="K1041"/>
      <c r="L1041"/>
      <c r="M1041"/>
      <c r="N1041"/>
      <c r="O1041"/>
      <c r="P1041"/>
      <c r="Q1041"/>
      <c r="R1041"/>
      <c r="W1041"/>
    </row>
    <row r="1042" spans="10:23" x14ac:dyDescent="0.2">
      <c r="J1042"/>
      <c r="K1042"/>
      <c r="L1042"/>
      <c r="M1042"/>
      <c r="N1042"/>
      <c r="O1042"/>
      <c r="P1042"/>
      <c r="Q1042"/>
      <c r="R1042"/>
      <c r="W1042"/>
    </row>
    <row r="1043" spans="10:23" x14ac:dyDescent="0.2">
      <c r="J1043"/>
      <c r="K1043"/>
      <c r="L1043"/>
      <c r="M1043"/>
      <c r="N1043"/>
      <c r="O1043"/>
      <c r="P1043"/>
      <c r="Q1043"/>
      <c r="R1043"/>
      <c r="W1043"/>
    </row>
    <row r="1044" spans="10:23" x14ac:dyDescent="0.2">
      <c r="J1044"/>
      <c r="K1044"/>
      <c r="L1044"/>
      <c r="M1044"/>
      <c r="N1044"/>
      <c r="O1044"/>
      <c r="P1044"/>
      <c r="Q1044"/>
      <c r="R1044"/>
      <c r="W1044"/>
    </row>
    <row r="1045" spans="10:23" x14ac:dyDescent="0.2">
      <c r="J1045"/>
      <c r="K1045"/>
      <c r="L1045"/>
      <c r="M1045"/>
      <c r="N1045"/>
      <c r="O1045"/>
      <c r="P1045"/>
      <c r="Q1045"/>
      <c r="R1045"/>
      <c r="W1045"/>
    </row>
    <row r="1046" spans="10:23" x14ac:dyDescent="0.2">
      <c r="J1046"/>
      <c r="K1046"/>
      <c r="L1046"/>
      <c r="M1046"/>
      <c r="N1046"/>
      <c r="O1046"/>
      <c r="P1046"/>
      <c r="Q1046"/>
      <c r="R1046"/>
      <c r="W1046"/>
    </row>
    <row r="1047" spans="10:23" x14ac:dyDescent="0.2">
      <c r="J1047"/>
      <c r="K1047"/>
      <c r="L1047"/>
      <c r="M1047"/>
      <c r="N1047"/>
      <c r="O1047"/>
      <c r="P1047"/>
      <c r="Q1047"/>
      <c r="R1047"/>
      <c r="W1047"/>
    </row>
    <row r="1048" spans="10:23" x14ac:dyDescent="0.2">
      <c r="J1048"/>
      <c r="K1048"/>
      <c r="L1048"/>
      <c r="M1048"/>
      <c r="N1048"/>
      <c r="O1048"/>
      <c r="P1048"/>
      <c r="Q1048"/>
      <c r="R1048"/>
      <c r="W1048"/>
    </row>
    <row r="1049" spans="10:23" x14ac:dyDescent="0.2">
      <c r="J1049"/>
      <c r="K1049"/>
      <c r="L1049"/>
      <c r="M1049"/>
      <c r="N1049"/>
      <c r="O1049"/>
      <c r="P1049"/>
      <c r="Q1049"/>
      <c r="R1049"/>
      <c r="W1049"/>
    </row>
    <row r="1050" spans="10:23" x14ac:dyDescent="0.2">
      <c r="J1050"/>
      <c r="K1050"/>
      <c r="L1050"/>
      <c r="M1050"/>
      <c r="N1050"/>
      <c r="O1050"/>
      <c r="P1050"/>
      <c r="Q1050"/>
      <c r="R1050"/>
      <c r="W1050"/>
    </row>
    <row r="1051" spans="10:23" x14ac:dyDescent="0.2">
      <c r="J1051"/>
      <c r="K1051"/>
      <c r="L1051"/>
      <c r="M1051"/>
      <c r="N1051"/>
      <c r="O1051"/>
      <c r="P1051"/>
      <c r="Q1051"/>
      <c r="R1051"/>
      <c r="W1051"/>
    </row>
    <row r="1052" spans="10:23" x14ac:dyDescent="0.2">
      <c r="J1052"/>
      <c r="K1052"/>
      <c r="L1052"/>
      <c r="M1052"/>
      <c r="N1052"/>
      <c r="O1052"/>
      <c r="P1052"/>
      <c r="Q1052"/>
      <c r="R1052"/>
      <c r="W1052"/>
    </row>
    <row r="1053" spans="10:23" x14ac:dyDescent="0.2">
      <c r="J1053"/>
      <c r="K1053"/>
      <c r="L1053"/>
      <c r="M1053"/>
      <c r="N1053"/>
      <c r="O1053"/>
      <c r="P1053"/>
      <c r="Q1053"/>
      <c r="R1053"/>
      <c r="W1053"/>
    </row>
    <row r="1054" spans="10:23" x14ac:dyDescent="0.2">
      <c r="J1054"/>
      <c r="K1054"/>
      <c r="L1054"/>
      <c r="M1054"/>
      <c r="N1054"/>
      <c r="O1054"/>
      <c r="P1054"/>
      <c r="Q1054"/>
      <c r="R1054"/>
      <c r="W1054"/>
    </row>
    <row r="1055" spans="10:23" x14ac:dyDescent="0.2">
      <c r="J1055"/>
      <c r="K1055"/>
      <c r="L1055"/>
      <c r="M1055"/>
      <c r="N1055"/>
      <c r="O1055"/>
      <c r="P1055"/>
      <c r="Q1055"/>
      <c r="R1055"/>
      <c r="W1055"/>
    </row>
    <row r="1056" spans="10:23" x14ac:dyDescent="0.2">
      <c r="J1056"/>
      <c r="K1056"/>
      <c r="L1056"/>
      <c r="M1056"/>
      <c r="N1056"/>
      <c r="O1056"/>
      <c r="P1056"/>
      <c r="Q1056"/>
      <c r="R1056"/>
      <c r="W1056"/>
    </row>
    <row r="1057" spans="10:23" x14ac:dyDescent="0.2">
      <c r="J1057"/>
      <c r="K1057"/>
      <c r="L1057"/>
      <c r="M1057"/>
      <c r="N1057"/>
      <c r="O1057"/>
      <c r="P1057"/>
      <c r="Q1057"/>
      <c r="R1057"/>
      <c r="W1057"/>
    </row>
    <row r="1058" spans="10:23" x14ac:dyDescent="0.2">
      <c r="J1058"/>
      <c r="K1058"/>
      <c r="L1058"/>
      <c r="M1058"/>
      <c r="N1058"/>
      <c r="O1058"/>
      <c r="P1058"/>
      <c r="Q1058"/>
      <c r="R1058"/>
      <c r="W1058"/>
    </row>
    <row r="1059" spans="10:23" x14ac:dyDescent="0.2">
      <c r="J1059"/>
      <c r="K1059"/>
      <c r="L1059"/>
      <c r="M1059"/>
      <c r="N1059"/>
      <c r="O1059"/>
      <c r="P1059"/>
      <c r="Q1059"/>
      <c r="R1059"/>
      <c r="W1059"/>
    </row>
    <row r="1060" spans="10:23" x14ac:dyDescent="0.2">
      <c r="J1060"/>
      <c r="K1060"/>
      <c r="L1060"/>
      <c r="M1060"/>
      <c r="N1060"/>
      <c r="O1060"/>
      <c r="P1060"/>
      <c r="Q1060"/>
      <c r="R1060"/>
      <c r="W1060"/>
    </row>
    <row r="1061" spans="10:23" x14ac:dyDescent="0.2">
      <c r="J1061"/>
      <c r="K1061"/>
      <c r="L1061"/>
      <c r="M1061"/>
      <c r="N1061"/>
      <c r="O1061"/>
      <c r="P1061"/>
      <c r="Q1061"/>
      <c r="R1061"/>
      <c r="W1061"/>
    </row>
    <row r="1062" spans="10:23" x14ac:dyDescent="0.2">
      <c r="J1062"/>
      <c r="K1062"/>
      <c r="L1062"/>
      <c r="M1062"/>
      <c r="N1062"/>
      <c r="O1062"/>
      <c r="P1062"/>
      <c r="Q1062"/>
      <c r="R1062"/>
      <c r="W1062"/>
    </row>
    <row r="1063" spans="10:23" x14ac:dyDescent="0.2">
      <c r="J1063"/>
      <c r="K1063"/>
      <c r="L1063"/>
      <c r="M1063"/>
      <c r="N1063"/>
      <c r="O1063"/>
      <c r="P1063"/>
      <c r="Q1063"/>
      <c r="R1063"/>
      <c r="W1063"/>
    </row>
    <row r="1064" spans="10:23" x14ac:dyDescent="0.2">
      <c r="J1064"/>
      <c r="K1064"/>
      <c r="L1064"/>
      <c r="M1064"/>
      <c r="N1064"/>
      <c r="O1064"/>
      <c r="P1064"/>
      <c r="Q1064"/>
      <c r="R1064"/>
      <c r="W1064"/>
    </row>
    <row r="1065" spans="10:23" x14ac:dyDescent="0.2">
      <c r="J1065"/>
      <c r="K1065"/>
      <c r="L1065"/>
      <c r="M1065"/>
      <c r="N1065"/>
      <c r="O1065"/>
      <c r="P1065"/>
      <c r="Q1065"/>
      <c r="R1065"/>
      <c r="W1065"/>
    </row>
    <row r="1066" spans="10:23" x14ac:dyDescent="0.2">
      <c r="J1066"/>
      <c r="K1066"/>
      <c r="L1066"/>
      <c r="M1066"/>
      <c r="N1066"/>
      <c r="O1066"/>
      <c r="P1066"/>
      <c r="Q1066"/>
      <c r="R1066"/>
      <c r="W1066"/>
    </row>
    <row r="1067" spans="10:23" x14ac:dyDescent="0.2">
      <c r="J1067"/>
      <c r="K1067"/>
      <c r="L1067"/>
      <c r="M1067"/>
      <c r="N1067"/>
      <c r="O1067"/>
      <c r="P1067"/>
      <c r="Q1067"/>
      <c r="R1067"/>
      <c r="W1067"/>
    </row>
    <row r="1068" spans="10:23" x14ac:dyDescent="0.2">
      <c r="J1068"/>
      <c r="K1068"/>
      <c r="L1068"/>
      <c r="M1068"/>
      <c r="N1068"/>
      <c r="O1068"/>
      <c r="P1068"/>
      <c r="Q1068"/>
      <c r="R1068"/>
      <c r="W1068"/>
    </row>
    <row r="1069" spans="10:23" x14ac:dyDescent="0.2">
      <c r="J1069"/>
      <c r="K1069"/>
      <c r="L1069"/>
      <c r="M1069"/>
      <c r="N1069"/>
      <c r="O1069"/>
      <c r="P1069"/>
      <c r="Q1069"/>
      <c r="R1069"/>
      <c r="W1069"/>
    </row>
    <row r="1070" spans="10:23" x14ac:dyDescent="0.2">
      <c r="J1070"/>
      <c r="K1070"/>
      <c r="L1070"/>
      <c r="M1070"/>
      <c r="N1070"/>
      <c r="O1070"/>
      <c r="P1070"/>
      <c r="Q1070"/>
      <c r="R1070"/>
      <c r="W1070"/>
    </row>
    <row r="1071" spans="10:23" x14ac:dyDescent="0.2">
      <c r="J1071"/>
      <c r="K1071"/>
      <c r="L1071"/>
      <c r="M1071"/>
      <c r="N1071"/>
      <c r="O1071"/>
      <c r="P1071"/>
      <c r="Q1071"/>
      <c r="R1071"/>
      <c r="W1071"/>
    </row>
    <row r="1072" spans="10:23" x14ac:dyDescent="0.2">
      <c r="J1072"/>
      <c r="K1072"/>
      <c r="L1072"/>
      <c r="M1072"/>
      <c r="N1072"/>
      <c r="O1072"/>
      <c r="P1072"/>
      <c r="Q1072"/>
      <c r="R1072"/>
      <c r="W1072"/>
    </row>
    <row r="1073" spans="10:23" x14ac:dyDescent="0.2">
      <c r="J1073"/>
      <c r="K1073"/>
      <c r="L1073"/>
      <c r="M1073"/>
      <c r="N1073"/>
      <c r="O1073"/>
      <c r="P1073"/>
      <c r="Q1073"/>
      <c r="R1073"/>
      <c r="W1073"/>
    </row>
    <row r="1074" spans="10:23" x14ac:dyDescent="0.2">
      <c r="J1074"/>
      <c r="K1074"/>
      <c r="L1074"/>
      <c r="M1074"/>
      <c r="N1074"/>
      <c r="O1074"/>
      <c r="P1074"/>
      <c r="Q1074"/>
      <c r="R1074"/>
      <c r="W1074"/>
    </row>
    <row r="1075" spans="10:23" x14ac:dyDescent="0.2">
      <c r="J1075"/>
      <c r="K1075"/>
      <c r="L1075"/>
      <c r="M1075"/>
      <c r="N1075"/>
      <c r="O1075"/>
      <c r="P1075"/>
      <c r="Q1075"/>
      <c r="R1075"/>
      <c r="W1075"/>
    </row>
    <row r="1076" spans="10:23" x14ac:dyDescent="0.2">
      <c r="J1076"/>
      <c r="K1076"/>
      <c r="L1076"/>
      <c r="M1076"/>
      <c r="N1076"/>
      <c r="O1076"/>
      <c r="P1076"/>
      <c r="Q1076"/>
      <c r="R1076"/>
      <c r="W1076"/>
    </row>
    <row r="1077" spans="10:23" x14ac:dyDescent="0.2">
      <c r="J1077"/>
      <c r="K1077"/>
      <c r="L1077"/>
      <c r="M1077"/>
      <c r="N1077"/>
      <c r="O1077"/>
      <c r="P1077"/>
      <c r="Q1077"/>
      <c r="R1077"/>
      <c r="W1077"/>
    </row>
    <row r="1078" spans="10:23" x14ac:dyDescent="0.2">
      <c r="J1078"/>
      <c r="K1078"/>
      <c r="L1078"/>
      <c r="M1078"/>
      <c r="N1078"/>
      <c r="O1078"/>
      <c r="P1078"/>
      <c r="Q1078"/>
      <c r="R1078"/>
      <c r="W1078"/>
    </row>
    <row r="1079" spans="10:23" x14ac:dyDescent="0.2">
      <c r="J1079"/>
      <c r="K1079"/>
      <c r="L1079"/>
      <c r="M1079"/>
      <c r="N1079"/>
      <c r="O1079"/>
      <c r="P1079"/>
      <c r="Q1079"/>
      <c r="R1079"/>
      <c r="W1079"/>
    </row>
    <row r="1080" spans="10:23" x14ac:dyDescent="0.2">
      <c r="J1080"/>
      <c r="K1080"/>
      <c r="L1080"/>
      <c r="M1080"/>
      <c r="N1080"/>
      <c r="O1080"/>
      <c r="P1080"/>
      <c r="Q1080"/>
      <c r="R1080"/>
      <c r="W1080"/>
    </row>
    <row r="1081" spans="10:23" x14ac:dyDescent="0.2">
      <c r="J1081"/>
      <c r="K1081"/>
      <c r="L1081"/>
      <c r="M1081"/>
      <c r="N1081"/>
      <c r="O1081"/>
      <c r="P1081"/>
      <c r="Q1081"/>
      <c r="R1081"/>
      <c r="W1081"/>
    </row>
    <row r="1082" spans="10:23" x14ac:dyDescent="0.2">
      <c r="J1082"/>
      <c r="K1082"/>
      <c r="L1082"/>
      <c r="M1082"/>
      <c r="N1082"/>
      <c r="O1082"/>
      <c r="P1082"/>
      <c r="Q1082"/>
      <c r="R1082"/>
      <c r="W1082"/>
    </row>
    <row r="1083" spans="10:23" x14ac:dyDescent="0.2">
      <c r="J1083"/>
      <c r="K1083"/>
      <c r="L1083"/>
      <c r="M1083"/>
      <c r="N1083"/>
      <c r="O1083"/>
      <c r="P1083"/>
      <c r="Q1083"/>
      <c r="R1083"/>
      <c r="W1083"/>
    </row>
    <row r="1084" spans="10:23" x14ac:dyDescent="0.2">
      <c r="J1084"/>
      <c r="K1084"/>
      <c r="L1084"/>
      <c r="M1084"/>
      <c r="N1084"/>
      <c r="O1084"/>
      <c r="P1084"/>
      <c r="Q1084"/>
      <c r="R1084"/>
      <c r="W1084"/>
    </row>
    <row r="1085" spans="10:23" x14ac:dyDescent="0.2">
      <c r="J1085"/>
      <c r="K1085"/>
      <c r="L1085"/>
      <c r="M1085"/>
      <c r="N1085"/>
      <c r="O1085"/>
      <c r="P1085"/>
      <c r="Q1085"/>
      <c r="R1085"/>
      <c r="W1085"/>
    </row>
    <row r="1086" spans="10:23" x14ac:dyDescent="0.2">
      <c r="J1086"/>
      <c r="K1086"/>
      <c r="L1086"/>
      <c r="M1086"/>
      <c r="N1086"/>
      <c r="O1086"/>
      <c r="P1086"/>
      <c r="Q1086"/>
      <c r="R1086"/>
      <c r="W1086"/>
    </row>
    <row r="1087" spans="10:23" x14ac:dyDescent="0.2">
      <c r="J1087"/>
      <c r="K1087"/>
      <c r="L1087"/>
      <c r="M1087"/>
      <c r="N1087"/>
      <c r="O1087"/>
      <c r="P1087"/>
      <c r="Q1087"/>
      <c r="R1087"/>
      <c r="W1087"/>
    </row>
    <row r="1088" spans="10:23" x14ac:dyDescent="0.2">
      <c r="J1088"/>
      <c r="K1088"/>
      <c r="L1088"/>
      <c r="M1088"/>
      <c r="N1088"/>
      <c r="O1088"/>
      <c r="P1088"/>
      <c r="Q1088"/>
      <c r="R1088"/>
      <c r="W1088"/>
    </row>
    <row r="1089" spans="10:23" x14ac:dyDescent="0.2">
      <c r="J1089"/>
      <c r="K1089"/>
      <c r="L1089"/>
      <c r="M1089"/>
      <c r="N1089"/>
      <c r="O1089"/>
      <c r="P1089"/>
      <c r="Q1089"/>
      <c r="R1089"/>
      <c r="W1089"/>
    </row>
    <row r="1090" spans="10:23" x14ac:dyDescent="0.2">
      <c r="J1090"/>
      <c r="K1090"/>
      <c r="L1090"/>
      <c r="M1090"/>
      <c r="N1090"/>
      <c r="O1090"/>
      <c r="P1090"/>
      <c r="Q1090"/>
      <c r="R1090"/>
      <c r="W1090"/>
    </row>
    <row r="1091" spans="10:23" x14ac:dyDescent="0.2">
      <c r="J1091"/>
      <c r="K1091"/>
      <c r="L1091"/>
      <c r="M1091"/>
      <c r="N1091"/>
      <c r="O1091"/>
      <c r="P1091"/>
      <c r="Q1091"/>
      <c r="R1091"/>
      <c r="W1091"/>
    </row>
    <row r="1092" spans="10:23" x14ac:dyDescent="0.2">
      <c r="J1092"/>
      <c r="K1092"/>
      <c r="L1092"/>
      <c r="M1092"/>
      <c r="N1092"/>
      <c r="O1092"/>
      <c r="P1092"/>
      <c r="Q1092"/>
      <c r="R1092"/>
      <c r="W1092"/>
    </row>
    <row r="1093" spans="10:23" x14ac:dyDescent="0.2">
      <c r="J1093"/>
      <c r="K1093"/>
      <c r="L1093"/>
      <c r="M1093"/>
      <c r="N1093"/>
      <c r="O1093"/>
      <c r="P1093"/>
      <c r="Q1093"/>
      <c r="R1093"/>
      <c r="W1093"/>
    </row>
    <row r="1094" spans="10:23" x14ac:dyDescent="0.2">
      <c r="J1094"/>
      <c r="K1094"/>
      <c r="L1094"/>
      <c r="M1094"/>
      <c r="N1094"/>
      <c r="O1094"/>
      <c r="P1094"/>
      <c r="Q1094"/>
      <c r="R1094"/>
      <c r="W1094"/>
    </row>
    <row r="1095" spans="10:23" x14ac:dyDescent="0.2">
      <c r="J1095"/>
      <c r="K1095"/>
      <c r="L1095"/>
      <c r="M1095"/>
      <c r="N1095"/>
      <c r="O1095"/>
      <c r="P1095"/>
      <c r="Q1095"/>
      <c r="R1095"/>
      <c r="W1095"/>
    </row>
    <row r="1096" spans="10:23" x14ac:dyDescent="0.2">
      <c r="J1096"/>
      <c r="K1096"/>
      <c r="L1096"/>
      <c r="M1096"/>
      <c r="N1096"/>
      <c r="O1096"/>
      <c r="P1096"/>
      <c r="Q1096"/>
      <c r="R1096"/>
      <c r="W1096"/>
    </row>
    <row r="1097" spans="10:23" x14ac:dyDescent="0.2">
      <c r="J1097"/>
      <c r="K1097"/>
      <c r="L1097"/>
      <c r="M1097"/>
      <c r="N1097"/>
      <c r="O1097"/>
      <c r="P1097"/>
      <c r="Q1097"/>
      <c r="R1097"/>
      <c r="W1097"/>
    </row>
    <row r="1098" spans="10:23" x14ac:dyDescent="0.2">
      <c r="J1098"/>
      <c r="K1098"/>
      <c r="L1098"/>
      <c r="M1098"/>
      <c r="N1098"/>
      <c r="O1098"/>
      <c r="P1098"/>
      <c r="Q1098"/>
      <c r="R1098"/>
      <c r="W1098"/>
    </row>
    <row r="1099" spans="10:23" x14ac:dyDescent="0.2">
      <c r="J1099"/>
      <c r="K1099"/>
      <c r="L1099"/>
      <c r="M1099"/>
      <c r="N1099"/>
      <c r="O1099"/>
      <c r="P1099"/>
      <c r="Q1099"/>
      <c r="R1099"/>
      <c r="W1099"/>
    </row>
    <row r="1100" spans="10:23" x14ac:dyDescent="0.2">
      <c r="J1100"/>
      <c r="K1100"/>
      <c r="L1100"/>
      <c r="M1100"/>
      <c r="N1100"/>
      <c r="O1100"/>
      <c r="P1100"/>
      <c r="Q1100"/>
      <c r="R1100"/>
      <c r="W1100"/>
    </row>
    <row r="1101" spans="10:23" x14ac:dyDescent="0.2">
      <c r="J1101"/>
      <c r="K1101"/>
      <c r="L1101"/>
      <c r="M1101"/>
      <c r="N1101"/>
      <c r="O1101"/>
      <c r="P1101"/>
      <c r="Q1101"/>
      <c r="R1101"/>
      <c r="W1101"/>
    </row>
    <row r="1102" spans="10:23" x14ac:dyDescent="0.2">
      <c r="J1102"/>
      <c r="K1102"/>
      <c r="L1102"/>
      <c r="M1102"/>
      <c r="N1102"/>
      <c r="O1102"/>
      <c r="P1102"/>
      <c r="Q1102"/>
      <c r="R1102"/>
      <c r="W1102"/>
    </row>
    <row r="1103" spans="10:23" x14ac:dyDescent="0.2">
      <c r="J1103"/>
      <c r="K1103"/>
      <c r="L1103"/>
      <c r="M1103"/>
      <c r="N1103"/>
      <c r="O1103"/>
      <c r="P1103"/>
      <c r="Q1103"/>
      <c r="R1103"/>
      <c r="W1103"/>
    </row>
    <row r="1104" spans="10:23" x14ac:dyDescent="0.2">
      <c r="J1104"/>
      <c r="K1104"/>
      <c r="L1104"/>
      <c r="M1104"/>
      <c r="N1104"/>
      <c r="O1104"/>
      <c r="P1104"/>
      <c r="Q1104"/>
      <c r="R1104"/>
      <c r="W1104"/>
    </row>
    <row r="1105" spans="10:23" x14ac:dyDescent="0.2">
      <c r="J1105"/>
      <c r="K1105"/>
      <c r="L1105"/>
      <c r="M1105"/>
      <c r="N1105"/>
      <c r="O1105"/>
      <c r="P1105"/>
      <c r="Q1105"/>
      <c r="R1105"/>
      <c r="W1105"/>
    </row>
    <row r="1106" spans="10:23" x14ac:dyDescent="0.2">
      <c r="J1106"/>
      <c r="K1106"/>
      <c r="L1106"/>
      <c r="M1106"/>
      <c r="N1106"/>
      <c r="O1106"/>
      <c r="P1106"/>
      <c r="Q1106"/>
      <c r="R1106"/>
      <c r="W1106"/>
    </row>
    <row r="1107" spans="10:23" x14ac:dyDescent="0.2">
      <c r="J1107"/>
      <c r="K1107"/>
      <c r="L1107"/>
      <c r="M1107"/>
      <c r="N1107"/>
      <c r="O1107"/>
      <c r="P1107"/>
      <c r="Q1107"/>
      <c r="R1107"/>
      <c r="W1107"/>
    </row>
    <row r="1108" spans="10:23" x14ac:dyDescent="0.2">
      <c r="J1108"/>
      <c r="K1108"/>
      <c r="L1108"/>
      <c r="M1108"/>
      <c r="N1108"/>
      <c r="O1108"/>
      <c r="P1108"/>
      <c r="Q1108"/>
      <c r="R1108"/>
      <c r="W1108"/>
    </row>
    <row r="1109" spans="10:23" x14ac:dyDescent="0.2">
      <c r="J1109"/>
      <c r="K1109"/>
      <c r="L1109"/>
      <c r="M1109"/>
      <c r="N1109"/>
      <c r="O1109"/>
      <c r="P1109"/>
      <c r="Q1109"/>
      <c r="R1109"/>
      <c r="W1109"/>
    </row>
    <row r="1110" spans="10:23" x14ac:dyDescent="0.2">
      <c r="J1110"/>
      <c r="K1110"/>
      <c r="L1110"/>
      <c r="M1110"/>
      <c r="N1110"/>
      <c r="O1110"/>
      <c r="P1110"/>
      <c r="Q1110"/>
      <c r="R1110"/>
      <c r="W1110"/>
    </row>
    <row r="1111" spans="10:23" x14ac:dyDescent="0.2">
      <c r="J1111"/>
      <c r="K1111"/>
      <c r="L1111"/>
      <c r="M1111"/>
      <c r="N1111"/>
      <c r="O1111"/>
      <c r="P1111"/>
      <c r="Q1111"/>
      <c r="R1111"/>
      <c r="W1111"/>
    </row>
    <row r="1112" spans="10:23" x14ac:dyDescent="0.2">
      <c r="J1112"/>
      <c r="K1112"/>
      <c r="L1112"/>
      <c r="M1112"/>
      <c r="N1112"/>
      <c r="O1112"/>
      <c r="P1112"/>
      <c r="Q1112"/>
      <c r="R1112"/>
      <c r="W1112"/>
    </row>
    <row r="1113" spans="10:23" x14ac:dyDescent="0.2">
      <c r="J1113"/>
      <c r="K1113"/>
      <c r="L1113"/>
      <c r="M1113"/>
      <c r="N1113"/>
      <c r="O1113"/>
      <c r="P1113"/>
      <c r="Q1113"/>
      <c r="R1113"/>
      <c r="W1113"/>
    </row>
    <row r="1114" spans="10:23" x14ac:dyDescent="0.2">
      <c r="J1114"/>
      <c r="K1114"/>
      <c r="L1114"/>
      <c r="M1114"/>
      <c r="N1114"/>
      <c r="O1114"/>
      <c r="P1114"/>
      <c r="Q1114"/>
      <c r="R1114"/>
      <c r="W1114"/>
    </row>
    <row r="1115" spans="10:23" x14ac:dyDescent="0.2">
      <c r="J1115"/>
      <c r="K1115"/>
      <c r="L1115"/>
      <c r="M1115"/>
      <c r="N1115"/>
      <c r="O1115"/>
      <c r="P1115"/>
      <c r="Q1115"/>
      <c r="R1115"/>
      <c r="W1115"/>
    </row>
    <row r="1116" spans="10:23" x14ac:dyDescent="0.2">
      <c r="J1116"/>
      <c r="K1116"/>
      <c r="L1116"/>
      <c r="M1116"/>
      <c r="N1116"/>
      <c r="O1116"/>
      <c r="P1116"/>
      <c r="Q1116"/>
      <c r="R1116"/>
      <c r="W1116"/>
    </row>
    <row r="1117" spans="10:23" x14ac:dyDescent="0.2">
      <c r="J1117"/>
      <c r="K1117"/>
      <c r="L1117"/>
      <c r="M1117"/>
      <c r="N1117"/>
      <c r="O1117"/>
      <c r="P1117"/>
      <c r="Q1117"/>
      <c r="R1117"/>
      <c r="W1117"/>
    </row>
    <row r="1118" spans="10:23" x14ac:dyDescent="0.2">
      <c r="J1118"/>
      <c r="K1118"/>
      <c r="L1118"/>
      <c r="M1118"/>
      <c r="N1118"/>
      <c r="O1118"/>
      <c r="P1118"/>
      <c r="Q1118"/>
      <c r="R1118"/>
      <c r="W1118"/>
    </row>
    <row r="1119" spans="10:23" x14ac:dyDescent="0.2">
      <c r="J1119"/>
      <c r="K1119"/>
      <c r="L1119"/>
      <c r="M1119"/>
      <c r="N1119"/>
      <c r="O1119"/>
      <c r="P1119"/>
      <c r="Q1119"/>
      <c r="R1119"/>
      <c r="W1119"/>
    </row>
    <row r="1120" spans="10:23" x14ac:dyDescent="0.2">
      <c r="J1120"/>
      <c r="K1120"/>
      <c r="L1120"/>
      <c r="M1120"/>
      <c r="N1120"/>
      <c r="O1120"/>
      <c r="P1120"/>
      <c r="Q1120"/>
      <c r="R1120"/>
      <c r="W1120"/>
    </row>
    <row r="1121" spans="10:23" x14ac:dyDescent="0.2">
      <c r="J1121"/>
      <c r="K1121"/>
      <c r="L1121"/>
      <c r="M1121"/>
      <c r="N1121"/>
      <c r="O1121"/>
      <c r="P1121"/>
      <c r="Q1121"/>
      <c r="R1121"/>
      <c r="W1121"/>
    </row>
    <row r="1122" spans="10:23" x14ac:dyDescent="0.2">
      <c r="J1122"/>
      <c r="K1122"/>
      <c r="L1122"/>
      <c r="M1122"/>
      <c r="N1122"/>
      <c r="O1122"/>
      <c r="P1122"/>
      <c r="Q1122"/>
      <c r="R1122"/>
      <c r="W1122"/>
    </row>
    <row r="1123" spans="10:23" x14ac:dyDescent="0.2">
      <c r="J1123"/>
      <c r="K1123"/>
      <c r="L1123"/>
      <c r="M1123"/>
      <c r="N1123"/>
      <c r="O1123"/>
      <c r="P1123"/>
      <c r="Q1123"/>
      <c r="R1123"/>
      <c r="W1123"/>
    </row>
    <row r="1124" spans="10:23" x14ac:dyDescent="0.2">
      <c r="J1124"/>
      <c r="K1124"/>
      <c r="L1124"/>
      <c r="M1124"/>
      <c r="N1124"/>
      <c r="O1124"/>
      <c r="P1124"/>
      <c r="Q1124"/>
      <c r="R1124"/>
      <c r="W1124"/>
    </row>
    <row r="1125" spans="10:23" x14ac:dyDescent="0.2">
      <c r="J1125"/>
      <c r="K1125"/>
      <c r="L1125"/>
      <c r="M1125"/>
      <c r="N1125"/>
      <c r="O1125"/>
      <c r="P1125"/>
      <c r="Q1125"/>
      <c r="R1125"/>
      <c r="W1125"/>
    </row>
    <row r="1126" spans="10:23" x14ac:dyDescent="0.2">
      <c r="J1126"/>
      <c r="K1126"/>
      <c r="L1126"/>
      <c r="M1126"/>
      <c r="N1126"/>
      <c r="O1126"/>
      <c r="P1126"/>
      <c r="Q1126"/>
      <c r="R1126"/>
      <c r="W1126"/>
    </row>
    <row r="1127" spans="10:23" x14ac:dyDescent="0.2">
      <c r="J1127"/>
      <c r="K1127"/>
      <c r="L1127"/>
      <c r="M1127"/>
      <c r="N1127"/>
      <c r="O1127"/>
      <c r="P1127"/>
      <c r="Q1127"/>
      <c r="R1127"/>
      <c r="W1127"/>
    </row>
    <row r="1128" spans="10:23" x14ac:dyDescent="0.2">
      <c r="J1128"/>
      <c r="K1128"/>
      <c r="L1128"/>
      <c r="M1128"/>
      <c r="N1128"/>
      <c r="O1128"/>
      <c r="P1128"/>
      <c r="Q1128"/>
      <c r="R1128"/>
      <c r="W1128"/>
    </row>
    <row r="1129" spans="10:23" x14ac:dyDescent="0.2">
      <c r="J1129"/>
      <c r="K1129"/>
      <c r="L1129"/>
      <c r="M1129"/>
      <c r="N1129"/>
      <c r="O1129"/>
      <c r="P1129"/>
      <c r="Q1129"/>
      <c r="R1129"/>
      <c r="W1129"/>
    </row>
    <row r="1130" spans="10:23" x14ac:dyDescent="0.2">
      <c r="J1130"/>
      <c r="K1130"/>
      <c r="L1130"/>
      <c r="M1130"/>
      <c r="N1130"/>
      <c r="O1130"/>
      <c r="P1130"/>
      <c r="Q1130"/>
      <c r="R1130"/>
      <c r="W1130"/>
    </row>
    <row r="1131" spans="10:23" x14ac:dyDescent="0.2">
      <c r="J1131"/>
      <c r="K1131"/>
      <c r="L1131"/>
      <c r="M1131"/>
      <c r="N1131"/>
      <c r="O1131"/>
      <c r="P1131"/>
      <c r="Q1131"/>
      <c r="R1131"/>
      <c r="W1131"/>
    </row>
    <row r="1132" spans="10:23" x14ac:dyDescent="0.2">
      <c r="J1132"/>
      <c r="K1132"/>
      <c r="L1132"/>
      <c r="M1132"/>
      <c r="N1132"/>
      <c r="O1132"/>
      <c r="P1132"/>
      <c r="Q1132"/>
      <c r="R1132"/>
      <c r="W1132"/>
    </row>
    <row r="1133" spans="10:23" x14ac:dyDescent="0.2">
      <c r="J1133"/>
      <c r="K1133"/>
      <c r="L1133"/>
      <c r="M1133"/>
      <c r="N1133"/>
      <c r="O1133"/>
      <c r="P1133"/>
      <c r="Q1133"/>
      <c r="R1133"/>
      <c r="W1133"/>
    </row>
    <row r="1134" spans="10:23" x14ac:dyDescent="0.2">
      <c r="J1134"/>
      <c r="K1134"/>
      <c r="L1134"/>
      <c r="M1134"/>
      <c r="N1134"/>
      <c r="O1134"/>
      <c r="P1134"/>
      <c r="Q1134"/>
      <c r="R1134"/>
      <c r="W1134"/>
    </row>
    <row r="1135" spans="10:23" x14ac:dyDescent="0.2">
      <c r="J1135"/>
      <c r="K1135"/>
      <c r="L1135"/>
      <c r="M1135"/>
      <c r="N1135"/>
      <c r="O1135"/>
      <c r="P1135"/>
      <c r="Q1135"/>
      <c r="R1135"/>
      <c r="W1135"/>
    </row>
    <row r="1136" spans="10:23" x14ac:dyDescent="0.2">
      <c r="J1136"/>
      <c r="K1136"/>
      <c r="L1136"/>
      <c r="M1136"/>
      <c r="N1136"/>
      <c r="O1136"/>
      <c r="P1136"/>
      <c r="Q1136"/>
      <c r="R1136"/>
      <c r="W1136"/>
    </row>
    <row r="1137" spans="10:23" x14ac:dyDescent="0.2">
      <c r="J1137"/>
      <c r="K1137"/>
      <c r="L1137"/>
      <c r="M1137"/>
      <c r="N1137"/>
      <c r="O1137"/>
      <c r="P1137"/>
      <c r="Q1137"/>
      <c r="R1137"/>
      <c r="W1137"/>
    </row>
    <row r="1138" spans="10:23" x14ac:dyDescent="0.2">
      <c r="J1138"/>
      <c r="K1138"/>
      <c r="L1138"/>
      <c r="M1138"/>
      <c r="N1138"/>
      <c r="O1138"/>
      <c r="P1138"/>
      <c r="Q1138"/>
      <c r="R1138"/>
      <c r="W1138"/>
    </row>
    <row r="1139" spans="10:23" x14ac:dyDescent="0.2">
      <c r="J1139"/>
      <c r="K1139"/>
      <c r="L1139"/>
      <c r="M1139"/>
      <c r="N1139"/>
      <c r="O1139"/>
      <c r="P1139"/>
      <c r="Q1139"/>
      <c r="R1139"/>
      <c r="W1139"/>
    </row>
    <row r="1140" spans="10:23" x14ac:dyDescent="0.2">
      <c r="J1140"/>
      <c r="K1140"/>
      <c r="L1140"/>
      <c r="M1140"/>
      <c r="N1140"/>
      <c r="O1140"/>
      <c r="P1140"/>
      <c r="Q1140"/>
      <c r="R1140"/>
      <c r="W1140"/>
    </row>
    <row r="1141" spans="10:23" x14ac:dyDescent="0.2">
      <c r="J1141"/>
      <c r="K1141"/>
      <c r="L1141"/>
      <c r="M1141"/>
      <c r="N1141"/>
      <c r="O1141"/>
      <c r="P1141"/>
      <c r="Q1141"/>
      <c r="R1141"/>
      <c r="W1141"/>
    </row>
    <row r="1142" spans="10:23" x14ac:dyDescent="0.2">
      <c r="J1142"/>
      <c r="K1142"/>
      <c r="L1142"/>
      <c r="M1142"/>
      <c r="N1142"/>
      <c r="O1142"/>
      <c r="P1142"/>
      <c r="Q1142"/>
      <c r="R1142"/>
      <c r="W1142"/>
    </row>
    <row r="1143" spans="10:23" x14ac:dyDescent="0.2">
      <c r="J1143"/>
      <c r="K1143"/>
      <c r="L1143"/>
      <c r="M1143"/>
      <c r="N1143"/>
      <c r="O1143"/>
      <c r="P1143"/>
      <c r="Q1143"/>
      <c r="R1143"/>
      <c r="W1143"/>
    </row>
    <row r="1144" spans="10:23" x14ac:dyDescent="0.2">
      <c r="J1144"/>
      <c r="K1144"/>
      <c r="L1144"/>
      <c r="M1144"/>
      <c r="N1144"/>
      <c r="O1144"/>
      <c r="P1144"/>
      <c r="Q1144"/>
      <c r="R1144"/>
      <c r="W1144"/>
    </row>
    <row r="1145" spans="10:23" x14ac:dyDescent="0.2">
      <c r="J1145"/>
      <c r="K1145"/>
      <c r="L1145"/>
      <c r="M1145"/>
      <c r="N1145"/>
      <c r="O1145"/>
      <c r="P1145"/>
      <c r="Q1145"/>
      <c r="R1145"/>
      <c r="W1145"/>
    </row>
    <row r="1146" spans="10:23" x14ac:dyDescent="0.2">
      <c r="J1146"/>
      <c r="K1146"/>
      <c r="L1146"/>
      <c r="M1146"/>
      <c r="N1146"/>
      <c r="O1146"/>
      <c r="P1146"/>
      <c r="Q1146"/>
      <c r="R1146"/>
      <c r="W1146"/>
    </row>
    <row r="1147" spans="10:23" x14ac:dyDescent="0.2">
      <c r="J1147"/>
      <c r="K1147"/>
      <c r="L1147"/>
      <c r="M1147"/>
      <c r="N1147"/>
      <c r="O1147"/>
      <c r="P1147"/>
      <c r="Q1147"/>
      <c r="R1147"/>
      <c r="W1147"/>
    </row>
    <row r="1148" spans="10:23" x14ac:dyDescent="0.2">
      <c r="J1148"/>
      <c r="K1148"/>
      <c r="L1148"/>
      <c r="M1148"/>
      <c r="N1148"/>
      <c r="O1148"/>
      <c r="P1148"/>
      <c r="Q1148"/>
      <c r="R1148"/>
      <c r="W1148"/>
    </row>
    <row r="1149" spans="10:23" x14ac:dyDescent="0.2">
      <c r="J1149"/>
      <c r="K1149"/>
      <c r="L1149"/>
      <c r="M1149"/>
      <c r="N1149"/>
      <c r="O1149"/>
      <c r="P1149"/>
      <c r="Q1149"/>
      <c r="R1149"/>
      <c r="W1149"/>
    </row>
    <row r="1150" spans="10:23" x14ac:dyDescent="0.2">
      <c r="J1150"/>
      <c r="K1150"/>
      <c r="L1150"/>
      <c r="M1150"/>
      <c r="N1150"/>
      <c r="O1150"/>
      <c r="P1150"/>
      <c r="Q1150"/>
      <c r="R1150"/>
      <c r="W1150"/>
    </row>
    <row r="1151" spans="10:23" x14ac:dyDescent="0.2">
      <c r="J1151"/>
      <c r="K1151"/>
      <c r="L1151"/>
      <c r="M1151"/>
      <c r="N1151"/>
      <c r="O1151"/>
      <c r="P1151"/>
      <c r="Q1151"/>
      <c r="R1151"/>
      <c r="W1151"/>
    </row>
    <row r="1152" spans="10:23" x14ac:dyDescent="0.2">
      <c r="J1152"/>
      <c r="K1152"/>
      <c r="L1152"/>
      <c r="M1152"/>
      <c r="N1152"/>
      <c r="O1152"/>
      <c r="P1152"/>
      <c r="Q1152"/>
      <c r="R1152"/>
      <c r="W1152"/>
    </row>
    <row r="1153" spans="10:23" x14ac:dyDescent="0.2">
      <c r="J1153"/>
      <c r="K1153"/>
      <c r="L1153"/>
      <c r="M1153"/>
      <c r="N1153"/>
      <c r="O1153"/>
      <c r="P1153"/>
      <c r="Q1153"/>
      <c r="R1153"/>
      <c r="W1153"/>
    </row>
    <row r="1154" spans="10:23" x14ac:dyDescent="0.2">
      <c r="J1154"/>
      <c r="K1154"/>
      <c r="L1154"/>
      <c r="M1154"/>
      <c r="N1154"/>
      <c r="O1154"/>
      <c r="P1154"/>
      <c r="Q1154"/>
      <c r="R1154"/>
      <c r="W1154"/>
    </row>
    <row r="1155" spans="10:23" x14ac:dyDescent="0.2">
      <c r="J1155"/>
      <c r="K1155"/>
      <c r="L1155"/>
      <c r="M1155"/>
      <c r="N1155"/>
      <c r="O1155"/>
      <c r="P1155"/>
      <c r="Q1155"/>
      <c r="R1155"/>
      <c r="W1155"/>
    </row>
    <row r="1156" spans="10:23" x14ac:dyDescent="0.2">
      <c r="J1156"/>
      <c r="K1156"/>
      <c r="L1156"/>
      <c r="M1156"/>
      <c r="N1156"/>
      <c r="O1156"/>
      <c r="P1156"/>
      <c r="Q1156"/>
      <c r="R1156"/>
      <c r="W1156"/>
    </row>
    <row r="1157" spans="10:23" x14ac:dyDescent="0.2">
      <c r="J1157"/>
      <c r="K1157"/>
      <c r="L1157"/>
      <c r="M1157"/>
      <c r="N1157"/>
      <c r="O1157"/>
      <c r="P1157"/>
      <c r="Q1157"/>
      <c r="R1157"/>
      <c r="W1157"/>
    </row>
    <row r="1158" spans="10:23" x14ac:dyDescent="0.2">
      <c r="J1158"/>
      <c r="K1158"/>
      <c r="L1158"/>
      <c r="M1158"/>
      <c r="N1158"/>
      <c r="O1158"/>
      <c r="P1158"/>
      <c r="Q1158"/>
      <c r="R1158"/>
      <c r="W1158"/>
    </row>
    <row r="1159" spans="10:23" x14ac:dyDescent="0.2">
      <c r="J1159"/>
      <c r="K1159"/>
      <c r="L1159"/>
      <c r="M1159"/>
      <c r="N1159"/>
      <c r="O1159"/>
      <c r="P1159"/>
      <c r="Q1159"/>
      <c r="R1159"/>
      <c r="W1159"/>
    </row>
    <row r="1160" spans="10:23" x14ac:dyDescent="0.2">
      <c r="J1160"/>
      <c r="K1160"/>
      <c r="L1160"/>
      <c r="M1160"/>
      <c r="N1160"/>
      <c r="O1160"/>
      <c r="P1160"/>
      <c r="Q1160"/>
      <c r="R1160"/>
      <c r="W1160"/>
    </row>
    <row r="1161" spans="10:23" x14ac:dyDescent="0.2">
      <c r="J1161"/>
      <c r="K1161"/>
      <c r="L1161"/>
      <c r="M1161"/>
      <c r="N1161"/>
      <c r="O1161"/>
      <c r="P1161"/>
      <c r="Q1161"/>
      <c r="R1161"/>
      <c r="W1161"/>
    </row>
    <row r="1162" spans="10:23" x14ac:dyDescent="0.2">
      <c r="J1162"/>
      <c r="K1162"/>
      <c r="L1162"/>
      <c r="M1162"/>
      <c r="N1162"/>
      <c r="O1162"/>
      <c r="P1162"/>
      <c r="Q1162"/>
      <c r="R1162"/>
      <c r="W1162"/>
    </row>
    <row r="1163" spans="10:23" x14ac:dyDescent="0.2">
      <c r="J1163"/>
      <c r="K1163"/>
      <c r="L1163"/>
      <c r="M1163"/>
      <c r="N1163"/>
      <c r="O1163"/>
      <c r="P1163"/>
      <c r="Q1163"/>
      <c r="R1163"/>
      <c r="W1163"/>
    </row>
    <row r="1164" spans="10:23" x14ac:dyDescent="0.2">
      <c r="J1164"/>
      <c r="K1164"/>
      <c r="L1164"/>
      <c r="M1164"/>
      <c r="N1164"/>
      <c r="O1164"/>
      <c r="P1164"/>
      <c r="Q1164"/>
      <c r="R1164"/>
      <c r="W1164"/>
    </row>
    <row r="1165" spans="10:23" x14ac:dyDescent="0.2">
      <c r="J1165"/>
      <c r="K1165"/>
      <c r="L1165"/>
      <c r="M1165"/>
      <c r="N1165"/>
      <c r="O1165"/>
      <c r="P1165"/>
      <c r="Q1165"/>
      <c r="R1165"/>
      <c r="W1165"/>
    </row>
    <row r="1166" spans="10:23" x14ac:dyDescent="0.2">
      <c r="J1166"/>
      <c r="K1166"/>
      <c r="L1166"/>
      <c r="M1166"/>
      <c r="N1166"/>
      <c r="O1166"/>
      <c r="P1166"/>
      <c r="Q1166"/>
      <c r="R1166"/>
      <c r="W1166"/>
    </row>
    <row r="1167" spans="10:23" x14ac:dyDescent="0.2">
      <c r="J1167"/>
      <c r="K1167"/>
      <c r="L1167"/>
      <c r="M1167"/>
      <c r="N1167"/>
      <c r="O1167"/>
      <c r="P1167"/>
      <c r="Q1167"/>
      <c r="R1167"/>
      <c r="W1167"/>
    </row>
    <row r="1168" spans="10:23" x14ac:dyDescent="0.2">
      <c r="J1168"/>
      <c r="K1168"/>
      <c r="L1168"/>
      <c r="M1168"/>
      <c r="N1168"/>
      <c r="O1168"/>
      <c r="P1168"/>
      <c r="Q1168"/>
      <c r="R1168"/>
      <c r="W1168"/>
    </row>
    <row r="1169" spans="10:23" x14ac:dyDescent="0.2">
      <c r="J1169"/>
      <c r="K1169"/>
      <c r="L1169"/>
      <c r="M1169"/>
      <c r="N1169"/>
      <c r="O1169"/>
      <c r="P1169"/>
      <c r="Q1169"/>
      <c r="R1169"/>
      <c r="W1169"/>
    </row>
    <row r="1170" spans="10:23" x14ac:dyDescent="0.2">
      <c r="J1170"/>
      <c r="K1170"/>
      <c r="L1170"/>
      <c r="M1170"/>
      <c r="N1170"/>
      <c r="O1170"/>
      <c r="P1170"/>
      <c r="Q1170"/>
      <c r="R1170"/>
      <c r="W1170"/>
    </row>
    <row r="1171" spans="10:23" x14ac:dyDescent="0.2">
      <c r="J1171"/>
      <c r="K1171"/>
      <c r="L1171"/>
      <c r="M1171"/>
      <c r="N1171"/>
      <c r="O1171"/>
      <c r="P1171"/>
      <c r="Q1171"/>
      <c r="R1171"/>
      <c r="W1171"/>
    </row>
    <row r="1172" spans="10:23" x14ac:dyDescent="0.2">
      <c r="J1172"/>
      <c r="K1172"/>
      <c r="L1172"/>
      <c r="M1172"/>
      <c r="N1172"/>
      <c r="O1172"/>
      <c r="P1172"/>
      <c r="Q1172"/>
      <c r="R1172"/>
      <c r="W1172"/>
    </row>
    <row r="1173" spans="10:23" x14ac:dyDescent="0.2">
      <c r="J1173"/>
      <c r="K1173"/>
      <c r="L1173"/>
      <c r="M1173"/>
      <c r="N1173"/>
      <c r="O1173"/>
      <c r="P1173"/>
      <c r="Q1173"/>
      <c r="R1173"/>
      <c r="W1173"/>
    </row>
    <row r="1174" spans="10:23" x14ac:dyDescent="0.2">
      <c r="J1174"/>
      <c r="K1174"/>
      <c r="L1174"/>
      <c r="M1174"/>
      <c r="N1174"/>
      <c r="O1174"/>
      <c r="P1174"/>
      <c r="Q1174"/>
      <c r="R1174"/>
      <c r="W1174"/>
    </row>
    <row r="1175" spans="10:23" x14ac:dyDescent="0.2">
      <c r="J1175"/>
      <c r="K1175"/>
      <c r="L1175"/>
      <c r="M1175"/>
      <c r="N1175"/>
      <c r="O1175"/>
      <c r="P1175"/>
      <c r="Q1175"/>
      <c r="R1175"/>
      <c r="W1175"/>
    </row>
    <row r="1176" spans="10:23" x14ac:dyDescent="0.2">
      <c r="J1176"/>
      <c r="K1176"/>
      <c r="L1176"/>
      <c r="M1176"/>
      <c r="N1176"/>
      <c r="O1176"/>
      <c r="P1176"/>
      <c r="Q1176"/>
      <c r="R1176"/>
      <c r="W1176"/>
    </row>
    <row r="1177" spans="10:23" x14ac:dyDescent="0.2">
      <c r="J1177"/>
      <c r="K1177"/>
      <c r="L1177"/>
      <c r="M1177"/>
      <c r="N1177"/>
      <c r="O1177"/>
      <c r="P1177"/>
      <c r="Q1177"/>
      <c r="R1177"/>
      <c r="W1177"/>
    </row>
    <row r="1178" spans="10:23" x14ac:dyDescent="0.2">
      <c r="J1178"/>
      <c r="K1178"/>
      <c r="L1178"/>
      <c r="M1178"/>
      <c r="N1178"/>
      <c r="O1178"/>
      <c r="P1178"/>
      <c r="Q1178"/>
      <c r="R1178"/>
      <c r="W1178"/>
    </row>
    <row r="1179" spans="10:23" x14ac:dyDescent="0.2">
      <c r="J1179"/>
      <c r="K1179"/>
      <c r="L1179"/>
      <c r="M1179"/>
      <c r="N1179"/>
      <c r="O1179"/>
      <c r="P1179"/>
      <c r="Q1179"/>
      <c r="R1179"/>
      <c r="W1179"/>
    </row>
    <row r="1180" spans="10:23" x14ac:dyDescent="0.2">
      <c r="J1180"/>
      <c r="K1180"/>
      <c r="L1180"/>
      <c r="M1180"/>
      <c r="N1180"/>
      <c r="O1180"/>
      <c r="P1180"/>
      <c r="Q1180"/>
      <c r="R1180"/>
      <c r="W1180"/>
    </row>
    <row r="1181" spans="10:23" x14ac:dyDescent="0.2">
      <c r="J1181"/>
      <c r="K1181"/>
      <c r="L1181"/>
      <c r="M1181"/>
      <c r="N1181"/>
      <c r="O1181"/>
      <c r="P1181"/>
      <c r="Q1181"/>
      <c r="R1181"/>
      <c r="W1181"/>
    </row>
  </sheetData>
  <mergeCells count="3">
    <mergeCell ref="G2:P2"/>
    <mergeCell ref="C1:R1"/>
    <mergeCell ref="T1:V1"/>
  </mergeCells>
  <conditionalFormatting sqref="V30:V32">
    <cfRule type="cellIs" dxfId="28" priority="41" stopIfTrue="1" operator="greaterThan">
      <formula>85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7" sqref="S17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Vse skupaj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Laboratorij</dc:creator>
  <cp:lastModifiedBy>Ocenjevalec</cp:lastModifiedBy>
  <dcterms:created xsi:type="dcterms:W3CDTF">2017-07-03T11:16:43Z</dcterms:created>
  <dcterms:modified xsi:type="dcterms:W3CDTF">2017-11-30T14:50:47Z</dcterms:modified>
</cp:coreProperties>
</file>