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tdevalencia-my.sharepoint.com/personal/logipe_alumni_uv_es/Documents/Doctorado/Estudios/CIPF_Estudio1_2018/Datos Doctorado/Analisis Lola/Datos_CIPF/"/>
    </mc:Choice>
  </mc:AlternateContent>
  <xr:revisionPtr revIDLastSave="377" documentId="13_ncr:1_{0C4EA70C-17AE-4C99-BE00-1B1A9946B676}" xr6:coauthVersionLast="47" xr6:coauthVersionMax="47" xr10:uidLastSave="{7F340462-83A2-B449-BA0B-C7248DBBE505}"/>
  <bookViews>
    <workbookView xWindow="0" yWindow="0" windowWidth="28800" windowHeight="18000" xr2:uid="{318DEE6F-CBC7-4B3E-AA4B-FFC096A8A4FA}"/>
  </bookViews>
  <sheets>
    <sheet name="metadata" sheetId="3" r:id="rId1"/>
    <sheet name="Hoja1" sheetId="16" r:id="rId2"/>
    <sheet name="Hoja2" sheetId="17" r:id="rId3"/>
    <sheet name="Neuroinflamacion hipocampo" sheetId="12" r:id="rId4"/>
    <sheet name="Motor Activity" sheetId="11" r:id="rId5"/>
    <sheet name="transpuesto" sheetId="1" r:id="rId6"/>
    <sheet name="SCFA" sheetId="2" r:id="rId7"/>
    <sheet name="OLM porcentajes" sheetId="8" r:id="rId8"/>
    <sheet name="Receptores expresión mmb" sheetId="10" r:id="rId9"/>
    <sheet name="Y Maze" sheetId="15" r:id="rId10"/>
    <sheet name="Radial Maze" sheetId="14" r:id="rId11"/>
    <sheet name="Citokinas plasma no incl." sheetId="13" r:id="rId12"/>
    <sheet name="Citokinas hipocamp no incl. " sheetId="9" r:id="rId13"/>
  </sheets>
  <definedNames>
    <definedName name="_xlnm._FilterDatabase" localSheetId="4" hidden="1">'Motor Activity'!$A$1:$E$1</definedName>
    <definedName name="_xlnm._FilterDatabase" localSheetId="3" hidden="1">'Neuroinflamacion hipocampo'!$A$1:$R$1</definedName>
    <definedName name="_xlnm._FilterDatabase" localSheetId="7" hidden="1">'OLM porcentajes'!$A$1:$B$1</definedName>
    <definedName name="_xlnm._FilterDatabase" localSheetId="8" hidden="1">'Receptores expresión mmb'!$A$1:$T$1</definedName>
    <definedName name="_xlnm._FilterDatabase" localSheetId="6" hidden="1">SCFA!$A$1:$F$1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6" l="1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C49" i="16"/>
  <c r="C48" i="16"/>
  <c r="C47" i="16"/>
  <c r="AQ46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C46" i="16"/>
  <c r="C45" i="16"/>
  <c r="C44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C43" i="16"/>
  <c r="C42" i="16"/>
  <c r="C41" i="16"/>
  <c r="I38" i="16"/>
  <c r="D38" i="16"/>
  <c r="E38" i="16"/>
  <c r="F38" i="16"/>
  <c r="G38" i="16"/>
  <c r="H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C36" i="16"/>
  <c r="C40" i="16"/>
  <c r="C39" i="16"/>
  <c r="C38" i="16"/>
  <c r="C37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</calcChain>
</file>

<file path=xl/sharedStrings.xml><?xml version="1.0" encoding="utf-8"?>
<sst xmlns="http://schemas.openxmlformats.org/spreadsheetml/2006/main" count="869" uniqueCount="247">
  <si>
    <t>SampleID</t>
  </si>
  <si>
    <t>Group</t>
  </si>
  <si>
    <t>Antibiotic</t>
  </si>
  <si>
    <t>Treated_CCL</t>
  </si>
  <si>
    <t>Ammonia</t>
  </si>
  <si>
    <t>SCFA_AA</t>
  </si>
  <si>
    <t>SCFA_PA</t>
  </si>
  <si>
    <t>SCFA_BA</t>
  </si>
  <si>
    <t>SCFA_VA</t>
  </si>
  <si>
    <t>SCFA_CA</t>
  </si>
  <si>
    <t>FisabioID</t>
  </si>
  <si>
    <t>Week</t>
  </si>
  <si>
    <t>Batch</t>
  </si>
  <si>
    <t>CC35_S16</t>
  </si>
  <si>
    <t>ccl4</t>
  </si>
  <si>
    <t>No</t>
  </si>
  <si>
    <t>Yes</t>
  </si>
  <si>
    <t>S16</t>
  </si>
  <si>
    <t>8w</t>
  </si>
  <si>
    <t>T5</t>
  </si>
  <si>
    <t>CC37_2_S31</t>
  </si>
  <si>
    <t>S31</t>
  </si>
  <si>
    <t>T7</t>
  </si>
  <si>
    <t>CC38_S32</t>
  </si>
  <si>
    <t>S32</t>
  </si>
  <si>
    <t>CC39_S33</t>
  </si>
  <si>
    <t>S33</t>
  </si>
  <si>
    <t>CC41_S34</t>
  </si>
  <si>
    <t>S34</t>
  </si>
  <si>
    <t>CC42_1_S17</t>
  </si>
  <si>
    <t>S17</t>
  </si>
  <si>
    <t>CC42_2_S35</t>
  </si>
  <si>
    <t>S35</t>
  </si>
  <si>
    <t>CC45_S15</t>
  </si>
  <si>
    <t>S15</t>
  </si>
  <si>
    <t>CCR43_S36</t>
  </si>
  <si>
    <t>ccl4+rif</t>
  </si>
  <si>
    <t>S36</t>
  </si>
  <si>
    <t>CCR44_S37</t>
  </si>
  <si>
    <t>S37</t>
  </si>
  <si>
    <t>CCR45_S38</t>
  </si>
  <si>
    <t>S38</t>
  </si>
  <si>
    <t>CCR47_S39</t>
  </si>
  <si>
    <t>S39</t>
  </si>
  <si>
    <t>CCR48_S40</t>
  </si>
  <si>
    <t>S40</t>
  </si>
  <si>
    <t>CCR50_S20</t>
  </si>
  <si>
    <t>S20</t>
  </si>
  <si>
    <t>CCR51_S19</t>
  </si>
  <si>
    <t>S19</t>
  </si>
  <si>
    <t>CCR62_S18</t>
  </si>
  <si>
    <t>S18</t>
  </si>
  <si>
    <t>CR18_S13</t>
  </si>
  <si>
    <t>ctr+rif</t>
  </si>
  <si>
    <t>S13</t>
  </si>
  <si>
    <t>CR19_S14</t>
  </si>
  <si>
    <t>S14</t>
  </si>
  <si>
    <t>CR29_S12</t>
  </si>
  <si>
    <t>S12</t>
  </si>
  <si>
    <t>CR31_S26</t>
  </si>
  <si>
    <t>S26</t>
  </si>
  <si>
    <t>CR32_S27</t>
  </si>
  <si>
    <t>S27</t>
  </si>
  <si>
    <t>CR33_S28</t>
  </si>
  <si>
    <t>S28</t>
  </si>
  <si>
    <t>CR35_S29</t>
  </si>
  <si>
    <t>S29</t>
  </si>
  <si>
    <t>CR36_S30</t>
  </si>
  <si>
    <t>S30</t>
  </si>
  <si>
    <t>CV13_S10</t>
  </si>
  <si>
    <t>ctr</t>
  </si>
  <si>
    <t>S10</t>
  </si>
  <si>
    <t>CV14_S11</t>
  </si>
  <si>
    <t>S11</t>
  </si>
  <si>
    <t>CV25_S21</t>
  </si>
  <si>
    <t>S21</t>
  </si>
  <si>
    <t>CV26_S22</t>
  </si>
  <si>
    <t>S22</t>
  </si>
  <si>
    <t>CV27_S23</t>
  </si>
  <si>
    <t>S23</t>
  </si>
  <si>
    <t>CV29_S24</t>
  </si>
  <si>
    <t>S24</t>
  </si>
  <si>
    <t>CV30_S25</t>
  </si>
  <si>
    <t>S25</t>
  </si>
  <si>
    <t>CV5_S9</t>
  </si>
  <si>
    <t>S09</t>
  </si>
  <si>
    <t>TOTAL</t>
  </si>
  <si>
    <t>CC</t>
  </si>
  <si>
    <t>CCR</t>
  </si>
  <si>
    <t>Control+r</t>
  </si>
  <si>
    <t>Control</t>
  </si>
  <si>
    <t>RATA</t>
  </si>
  <si>
    <t>AA</t>
  </si>
  <si>
    <t>PA</t>
  </si>
  <si>
    <t>BA</t>
  </si>
  <si>
    <t>VA</t>
  </si>
  <si>
    <t>CA</t>
  </si>
  <si>
    <t>CC35</t>
  </si>
  <si>
    <t>CC37</t>
  </si>
  <si>
    <t>CC38</t>
  </si>
  <si>
    <t>CC39</t>
  </si>
  <si>
    <t>CC41</t>
  </si>
  <si>
    <t>CC42N</t>
  </si>
  <si>
    <t>CC42R</t>
  </si>
  <si>
    <t>CC45</t>
  </si>
  <si>
    <t>CCR43</t>
  </si>
  <si>
    <t>CCR44</t>
  </si>
  <si>
    <t>CCR45</t>
  </si>
  <si>
    <t>CCR47</t>
  </si>
  <si>
    <t>CCR48</t>
  </si>
  <si>
    <t>CCR50</t>
  </si>
  <si>
    <t>CCR51</t>
  </si>
  <si>
    <t>CCR62</t>
  </si>
  <si>
    <t>CR19</t>
  </si>
  <si>
    <t>CR31</t>
  </si>
  <si>
    <t>&lt;0</t>
  </si>
  <si>
    <t>CR32</t>
  </si>
  <si>
    <t>CR33</t>
  </si>
  <si>
    <t>CR35</t>
  </si>
  <si>
    <t>CR36</t>
  </si>
  <si>
    <t>CV13</t>
  </si>
  <si>
    <t>CV14</t>
  </si>
  <si>
    <t>CV25</t>
  </si>
  <si>
    <t>CV26</t>
  </si>
  <si>
    <t>CV27</t>
  </si>
  <si>
    <t>CV29</t>
  </si>
  <si>
    <t>CV30</t>
  </si>
  <si>
    <t>CV5</t>
  </si>
  <si>
    <t>CV28</t>
  </si>
  <si>
    <t>CC40</t>
  </si>
  <si>
    <t>CC42</t>
  </si>
  <si>
    <t>CR34</t>
  </si>
  <si>
    <t>CCR46</t>
  </si>
  <si>
    <t>OLM</t>
  </si>
  <si>
    <t>% de los controles</t>
  </si>
  <si>
    <t>22-7-20 HG HPC TVII</t>
  </si>
  <si>
    <t>TNF-alpha</t>
  </si>
  <si>
    <t>IL-1beta</t>
  </si>
  <si>
    <t>CCL20</t>
  </si>
  <si>
    <t>CCL5</t>
  </si>
  <si>
    <t>Occludin</t>
  </si>
  <si>
    <t>RIL1-beta</t>
  </si>
  <si>
    <t>Arg1</t>
  </si>
  <si>
    <t>IFN-gamma</t>
  </si>
  <si>
    <t xml:space="preserve">CV25 </t>
  </si>
  <si>
    <t xml:space="preserve">CC38 </t>
  </si>
  <si>
    <t xml:space="preserve">CV30 </t>
  </si>
  <si>
    <t xml:space="preserve">CC37 </t>
  </si>
  <si>
    <t xml:space="preserve">CV29 </t>
  </si>
  <si>
    <t xml:space="preserve">CC42 </t>
  </si>
  <si>
    <t>GLAST</t>
  </si>
  <si>
    <t>GLT1</t>
  </si>
  <si>
    <t>GAT1</t>
  </si>
  <si>
    <t>GAT3</t>
  </si>
  <si>
    <t>NR2A</t>
  </si>
  <si>
    <t>NR1</t>
  </si>
  <si>
    <t>GLUA1</t>
  </si>
  <si>
    <t>GLUA2</t>
  </si>
  <si>
    <t>TNFR1</t>
  </si>
  <si>
    <t>NR2B</t>
  </si>
  <si>
    <t>GABAa1</t>
  </si>
  <si>
    <t>GABAa5</t>
  </si>
  <si>
    <t>CR29</t>
  </si>
  <si>
    <t>CR18</t>
  </si>
  <si>
    <t>Verce Cerebelo</t>
  </si>
  <si>
    <t>Azul hipocampo</t>
  </si>
  <si>
    <t>Rata</t>
  </si>
  <si>
    <t>Ambulatory_Counts</t>
  </si>
  <si>
    <t>Vertcal_Counts</t>
  </si>
  <si>
    <t>Stereotipic_Counts</t>
  </si>
  <si>
    <t>Average_velocity</t>
  </si>
  <si>
    <t>IL-6</t>
  </si>
  <si>
    <t>IL1-b</t>
  </si>
  <si>
    <t>TNF-a</t>
  </si>
  <si>
    <t>IL-15</t>
  </si>
  <si>
    <t>IL-17</t>
  </si>
  <si>
    <t>IL-10</t>
  </si>
  <si>
    <t>IL-4</t>
  </si>
  <si>
    <t>TGF-b</t>
  </si>
  <si>
    <t>CCL2</t>
  </si>
  <si>
    <t>CX3CL1</t>
  </si>
  <si>
    <t>CCR2</t>
  </si>
  <si>
    <t>CCR5</t>
  </si>
  <si>
    <t>CX3CR1</t>
  </si>
  <si>
    <t>Occludine</t>
  </si>
  <si>
    <t xml:space="preserve">CR33 </t>
  </si>
  <si>
    <t xml:space="preserve">CCR47 </t>
  </si>
  <si>
    <t xml:space="preserve">CV29  </t>
  </si>
  <si>
    <t xml:space="preserve">CR32 </t>
  </si>
  <si>
    <t xml:space="preserve">CC41 </t>
  </si>
  <si>
    <t xml:space="preserve">CCR48 </t>
  </si>
  <si>
    <t>CCR36</t>
  </si>
  <si>
    <t>TGF-Beta</t>
  </si>
  <si>
    <t>IFN-Gamma</t>
  </si>
  <si>
    <t>C+ RIF 18</t>
  </si>
  <si>
    <t>CCL 35</t>
  </si>
  <si>
    <t>CCL+rif 50</t>
  </si>
  <si>
    <t>C+ RIF 19</t>
  </si>
  <si>
    <t>CCL 42</t>
  </si>
  <si>
    <t>CCL+rif 62</t>
  </si>
  <si>
    <t>CCL4+ RIF 51</t>
  </si>
  <si>
    <t>CRIF33</t>
  </si>
  <si>
    <t>CCL439</t>
  </si>
  <si>
    <t>CCL4+RIF45</t>
  </si>
  <si>
    <t>C+RIF31</t>
  </si>
  <si>
    <t>CCL4 37</t>
  </si>
  <si>
    <t>CCL4+RIF43</t>
  </si>
  <si>
    <t>C+RIF32</t>
  </si>
  <si>
    <t>CCL4 38</t>
  </si>
  <si>
    <t>CCL4+RIF44</t>
  </si>
  <si>
    <t>C+RIF35</t>
  </si>
  <si>
    <t>CCL4 41</t>
  </si>
  <si>
    <t>CCL4+RIF47</t>
  </si>
  <si>
    <t>C+RIF36</t>
  </si>
  <si>
    <t>CCL4 42</t>
  </si>
  <si>
    <t>CCL4+RIF48</t>
  </si>
  <si>
    <t>Tratamiento</t>
  </si>
  <si>
    <t>CONTROL</t>
  </si>
  <si>
    <t>CONTROL + RIFAXIMIN</t>
  </si>
  <si>
    <t>CCl4</t>
  </si>
  <si>
    <t>CCl4 + RIFAXIMIN</t>
  </si>
  <si>
    <t>Animal</t>
  </si>
  <si>
    <t>Correct Choices</t>
  </si>
  <si>
    <t>Learning errors</t>
  </si>
  <si>
    <t>Reference E</t>
  </si>
  <si>
    <t>Working E.</t>
  </si>
  <si>
    <t>Learning index</t>
  </si>
  <si>
    <t>Trials to learn</t>
  </si>
  <si>
    <t>Rat</t>
  </si>
  <si>
    <t>C VH</t>
  </si>
  <si>
    <t>C + RIF</t>
  </si>
  <si>
    <t>CCl4 + RIF</t>
  </si>
  <si>
    <t>IL_6</t>
  </si>
  <si>
    <t>IL1_b</t>
  </si>
  <si>
    <t>TNF_a</t>
  </si>
  <si>
    <t>IFN_gamma</t>
  </si>
  <si>
    <t>IL_15</t>
  </si>
  <si>
    <t>IL_17</t>
  </si>
  <si>
    <t>IL_10</t>
  </si>
  <si>
    <t>IL_4</t>
  </si>
  <si>
    <t>TGF_b</t>
  </si>
  <si>
    <t>Learning_index</t>
  </si>
  <si>
    <t>Mediana</t>
  </si>
  <si>
    <t>Primer Cuartil</t>
  </si>
  <si>
    <t>Tercer Cuartil</t>
  </si>
  <si>
    <t>Learning_index_Rmaze</t>
  </si>
  <si>
    <t>Ymaze_trialstolearn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</si>
</sst>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206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left"/>
    </xf>
    <xf numFmtId="0" fontId="7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13" fillId="0" borderId="0" xfId="0" applyFont="1"/>
    <xf numFmtId="0" fontId="13" fillId="7" borderId="0" xfId="0" applyFont="1" applyFill="1" applyAlignment="1">
      <alignment horizontal="center"/>
    </xf>
    <xf numFmtId="0" fontId="8" fillId="7" borderId="0" xfId="0" applyFont="1" applyFill="1"/>
    <xf numFmtId="0" fontId="13" fillId="0" borderId="1" xfId="0" applyFont="1" applyBorder="1"/>
    <xf numFmtId="164" fontId="8" fillId="0" borderId="0" xfId="0" applyNumberFormat="1" applyFont="1"/>
    <xf numFmtId="0" fontId="15" fillId="0" borderId="0" xfId="0" applyFont="1"/>
    <xf numFmtId="0" fontId="13" fillId="8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8" fillId="4" borderId="0" xfId="0" applyFont="1" applyFill="1"/>
    <xf numFmtId="0" fontId="7" fillId="4" borderId="0" xfId="0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/>
    <xf numFmtId="0" fontId="14" fillId="3" borderId="0" xfId="0" applyFont="1" applyFill="1"/>
    <xf numFmtId="164" fontId="7" fillId="3" borderId="0" xfId="0" applyNumberFormat="1" applyFont="1" applyFill="1" applyAlignment="1">
      <alignment horizontal="center"/>
    </xf>
    <xf numFmtId="164" fontId="8" fillId="3" borderId="0" xfId="0" applyNumberFormat="1" applyFont="1" applyFill="1"/>
    <xf numFmtId="164" fontId="12" fillId="3" borderId="0" xfId="0" applyNumberFormat="1" applyFont="1" applyFill="1" applyAlignment="1">
      <alignment horizontal="center"/>
    </xf>
    <xf numFmtId="0" fontId="13" fillId="0" borderId="0" xfId="0" applyFont="1" applyBorder="1"/>
    <xf numFmtId="0" fontId="16" fillId="0" borderId="0" xfId="0" applyFont="1"/>
    <xf numFmtId="0" fontId="1" fillId="0" borderId="0" xfId="0" applyFont="1"/>
    <xf numFmtId="0" fontId="17" fillId="0" borderId="0" xfId="0" applyFont="1"/>
    <xf numFmtId="164" fontId="6" fillId="0" borderId="0" xfId="0" applyNumberFormat="1" applyFont="1" applyAlignment="1">
      <alignment horizontal="center"/>
    </xf>
    <xf numFmtId="0" fontId="7" fillId="7" borderId="0" xfId="0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11" borderId="7" xfId="0" applyFont="1" applyFill="1" applyBorder="1" applyAlignment="1">
      <alignment horizontal="center"/>
    </xf>
    <xf numFmtId="0" fontId="18" fillId="11" borderId="7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20" fillId="13" borderId="7" xfId="0" applyFont="1" applyFill="1" applyBorder="1" applyAlignment="1">
      <alignment horizontal="center"/>
    </xf>
    <xf numFmtId="0" fontId="20" fillId="14" borderId="7" xfId="0" applyFont="1" applyFill="1" applyBorder="1" applyAlignment="1">
      <alignment horizontal="center"/>
    </xf>
    <xf numFmtId="43" fontId="0" fillId="0" borderId="0" xfId="1" applyFont="1"/>
    <xf numFmtId="2" fontId="0" fillId="0" borderId="0" xfId="1" applyNumberFormat="1" applyFont="1"/>
    <xf numFmtId="0" fontId="16" fillId="14" borderId="7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12" borderId="7" xfId="0" applyFont="1" applyFill="1" applyBorder="1" applyAlignment="1">
      <alignment horizontal="center" vertical="center" wrapText="1"/>
    </xf>
    <xf numFmtId="0" fontId="16" fillId="13" borderId="7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E0EE-3BA3-4518-9DB7-92DB56AC79D9}">
  <dimension ref="A1:AW33"/>
  <sheetViews>
    <sheetView tabSelected="1" workbookViewId="0">
      <pane xSplit="1" topLeftCell="Y1" activePane="topRight" state="frozen"/>
      <selection pane="topRight" activeCell="AW2" sqref="AW2"/>
    </sheetView>
  </sheetViews>
  <sheetFormatPr baseColWidth="10" defaultColWidth="11.5" defaultRowHeight="15" x14ac:dyDescent="0.2"/>
  <sheetData>
    <row r="1" spans="1:49" ht="17" customHeight="1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1" t="s">
        <v>9</v>
      </c>
      <c r="K1" s="10" t="s">
        <v>10</v>
      </c>
      <c r="L1" t="s">
        <v>11</v>
      </c>
      <c r="M1" t="s">
        <v>12</v>
      </c>
      <c r="N1" t="s">
        <v>133</v>
      </c>
      <c r="O1" t="s">
        <v>150</v>
      </c>
      <c r="P1" t="s">
        <v>151</v>
      </c>
      <c r="Q1" t="s">
        <v>152</v>
      </c>
      <c r="R1" t="s">
        <v>153</v>
      </c>
      <c r="S1" t="s">
        <v>158</v>
      </c>
      <c r="T1" t="s">
        <v>159</v>
      </c>
      <c r="U1" t="s">
        <v>154</v>
      </c>
      <c r="V1" t="s">
        <v>155</v>
      </c>
      <c r="W1" t="s">
        <v>156</v>
      </c>
      <c r="X1" t="s">
        <v>157</v>
      </c>
      <c r="Y1" t="s">
        <v>160</v>
      </c>
      <c r="Z1" t="s">
        <v>161</v>
      </c>
      <c r="AA1" t="s">
        <v>167</v>
      </c>
      <c r="AB1" t="s">
        <v>168</v>
      </c>
      <c r="AC1" t="s">
        <v>169</v>
      </c>
      <c r="AD1" t="s">
        <v>170</v>
      </c>
      <c r="AE1" t="s">
        <v>232</v>
      </c>
      <c r="AF1" t="s">
        <v>233</v>
      </c>
      <c r="AG1" t="s">
        <v>234</v>
      </c>
      <c r="AH1" t="s">
        <v>235</v>
      </c>
      <c r="AI1" t="s">
        <v>236</v>
      </c>
      <c r="AJ1" t="s">
        <v>237</v>
      </c>
      <c r="AK1" t="s">
        <v>238</v>
      </c>
      <c r="AL1" t="s">
        <v>239</v>
      </c>
      <c r="AM1" t="s">
        <v>240</v>
      </c>
      <c r="AN1" t="s">
        <v>179</v>
      </c>
      <c r="AO1" t="s">
        <v>139</v>
      </c>
      <c r="AP1" t="s">
        <v>138</v>
      </c>
      <c r="AQ1" t="s">
        <v>180</v>
      </c>
      <c r="AR1" t="s">
        <v>181</v>
      </c>
      <c r="AS1" t="s">
        <v>182</v>
      </c>
      <c r="AT1" t="s">
        <v>183</v>
      </c>
      <c r="AU1" t="s">
        <v>184</v>
      </c>
      <c r="AV1" t="s">
        <v>245</v>
      </c>
      <c r="AW1" t="s">
        <v>246</v>
      </c>
    </row>
    <row r="2" spans="1:49" ht="15" customHeight="1" x14ac:dyDescent="0.2">
      <c r="A2" s="4" t="s">
        <v>13</v>
      </c>
      <c r="B2" t="s">
        <v>15</v>
      </c>
      <c r="C2" t="s">
        <v>16</v>
      </c>
      <c r="D2" t="s">
        <v>14</v>
      </c>
      <c r="E2">
        <v>27</v>
      </c>
      <c r="F2">
        <v>88.11</v>
      </c>
      <c r="G2">
        <v>20.52</v>
      </c>
      <c r="H2">
        <v>32.130000000000003</v>
      </c>
      <c r="I2">
        <v>3.726</v>
      </c>
      <c r="J2">
        <v>0.66330000000000011</v>
      </c>
      <c r="K2" t="s">
        <v>17</v>
      </c>
      <c r="L2" t="s">
        <v>18</v>
      </c>
      <c r="M2" t="s">
        <v>19</v>
      </c>
      <c r="O2">
        <v>80.8</v>
      </c>
      <c r="Q2">
        <v>1.3</v>
      </c>
      <c r="T2">
        <v>81.599999999999994</v>
      </c>
      <c r="U2">
        <v>114</v>
      </c>
      <c r="V2">
        <v>84.8</v>
      </c>
      <c r="W2">
        <v>131.69999999999999</v>
      </c>
      <c r="X2">
        <v>95.8</v>
      </c>
      <c r="AA2">
        <v>1148</v>
      </c>
      <c r="AB2">
        <v>267</v>
      </c>
      <c r="AC2">
        <v>4931</v>
      </c>
      <c r="AD2">
        <v>22.3</v>
      </c>
      <c r="AW2">
        <v>100</v>
      </c>
    </row>
    <row r="3" spans="1:49" x14ac:dyDescent="0.2">
      <c r="A3" s="4" t="s">
        <v>20</v>
      </c>
      <c r="B3" t="s">
        <v>15</v>
      </c>
      <c r="C3" t="s">
        <v>16</v>
      </c>
      <c r="D3" t="s">
        <v>14</v>
      </c>
      <c r="F3">
        <v>65.400000000000006</v>
      </c>
      <c r="G3">
        <v>11.46</v>
      </c>
      <c r="H3">
        <v>19.98</v>
      </c>
      <c r="I3">
        <v>1.0620000000000001</v>
      </c>
      <c r="J3">
        <v>0.49320000000000003</v>
      </c>
      <c r="K3" t="s">
        <v>21</v>
      </c>
      <c r="L3" t="s">
        <v>18</v>
      </c>
      <c r="M3" t="s">
        <v>22</v>
      </c>
      <c r="N3">
        <v>57.534246575342465</v>
      </c>
      <c r="AE3">
        <v>78.599999999999994</v>
      </c>
      <c r="AG3">
        <v>53.1</v>
      </c>
      <c r="AH3">
        <v>82.6</v>
      </c>
      <c r="AI3">
        <v>31.1</v>
      </c>
      <c r="AJ3">
        <v>92.1</v>
      </c>
      <c r="AK3">
        <v>75.2</v>
      </c>
      <c r="AL3">
        <v>28.2</v>
      </c>
      <c r="AM3">
        <v>54.8</v>
      </c>
      <c r="AN3">
        <v>96</v>
      </c>
      <c r="AO3">
        <v>83.2</v>
      </c>
      <c r="AP3">
        <v>84.7</v>
      </c>
      <c r="AQ3">
        <v>144.4</v>
      </c>
      <c r="AR3">
        <v>111</v>
      </c>
      <c r="AS3">
        <v>107.5</v>
      </c>
      <c r="AT3">
        <v>91.7</v>
      </c>
      <c r="AU3">
        <v>185.6</v>
      </c>
      <c r="AV3">
        <v>9</v>
      </c>
    </row>
    <row r="4" spans="1:49" x14ac:dyDescent="0.2">
      <c r="A4" s="4" t="s">
        <v>23</v>
      </c>
      <c r="B4" t="s">
        <v>15</v>
      </c>
      <c r="C4" t="s">
        <v>16</v>
      </c>
      <c r="D4" t="s">
        <v>14</v>
      </c>
      <c r="F4">
        <v>78.930000000000007</v>
      </c>
      <c r="G4">
        <v>23.13</v>
      </c>
      <c r="H4">
        <v>40.409999999999997</v>
      </c>
      <c r="I4">
        <v>5.1390000000000002</v>
      </c>
      <c r="J4">
        <v>0.82799999999999996</v>
      </c>
      <c r="K4" t="s">
        <v>24</v>
      </c>
      <c r="L4" t="s">
        <v>18</v>
      </c>
      <c r="M4" t="s">
        <v>22</v>
      </c>
      <c r="N4">
        <v>57.333333333333336</v>
      </c>
      <c r="AE4">
        <v>73.7</v>
      </c>
      <c r="AF4">
        <v>104.1</v>
      </c>
      <c r="AG4">
        <v>42.9</v>
      </c>
      <c r="AH4">
        <v>102.4</v>
      </c>
      <c r="AI4">
        <v>84.4</v>
      </c>
      <c r="AJ4">
        <v>114</v>
      </c>
      <c r="AK4">
        <v>102.5</v>
      </c>
      <c r="AL4">
        <v>44.9</v>
      </c>
      <c r="AM4">
        <v>53.2</v>
      </c>
      <c r="AN4">
        <v>102.9</v>
      </c>
      <c r="AP4">
        <v>66.3</v>
      </c>
      <c r="AQ4">
        <v>104.9</v>
      </c>
      <c r="AR4">
        <v>161.30000000000001</v>
      </c>
      <c r="AS4">
        <v>57.1</v>
      </c>
      <c r="AT4">
        <v>92.5</v>
      </c>
      <c r="AU4">
        <v>83.2</v>
      </c>
      <c r="AV4">
        <v>12</v>
      </c>
    </row>
    <row r="5" spans="1:49" x14ac:dyDescent="0.2">
      <c r="A5" s="4" t="s">
        <v>25</v>
      </c>
      <c r="B5" t="s">
        <v>15</v>
      </c>
      <c r="C5" t="s">
        <v>16</v>
      </c>
      <c r="D5" t="s">
        <v>14</v>
      </c>
      <c r="F5">
        <v>55.17</v>
      </c>
      <c r="G5">
        <v>16.29</v>
      </c>
      <c r="H5">
        <v>14.31</v>
      </c>
      <c r="I5">
        <v>2.4929999999999999</v>
      </c>
      <c r="J5">
        <v>0.14399999999999999</v>
      </c>
      <c r="K5" t="s">
        <v>26</v>
      </c>
      <c r="L5" t="s">
        <v>18</v>
      </c>
      <c r="M5" t="s">
        <v>22</v>
      </c>
      <c r="N5">
        <v>50.602409638554214</v>
      </c>
      <c r="AV5">
        <v>15</v>
      </c>
    </row>
    <row r="6" spans="1:49" x14ac:dyDescent="0.2">
      <c r="A6" s="4" t="s">
        <v>27</v>
      </c>
      <c r="B6" t="s">
        <v>15</v>
      </c>
      <c r="C6" t="s">
        <v>16</v>
      </c>
      <c r="D6" t="s">
        <v>14</v>
      </c>
      <c r="F6">
        <v>58.95</v>
      </c>
      <c r="G6">
        <v>13.95</v>
      </c>
      <c r="H6">
        <v>39.96</v>
      </c>
      <c r="I6">
        <v>2.5830000000000002</v>
      </c>
      <c r="J6">
        <v>0.7641</v>
      </c>
      <c r="K6" t="s">
        <v>28</v>
      </c>
      <c r="L6" t="s">
        <v>18</v>
      </c>
      <c r="M6" t="s">
        <v>22</v>
      </c>
      <c r="N6">
        <v>64.285714285714292</v>
      </c>
      <c r="O6">
        <v>62.2</v>
      </c>
      <c r="P6">
        <v>65.2</v>
      </c>
      <c r="Q6">
        <v>56.6</v>
      </c>
      <c r="R6">
        <v>817.1</v>
      </c>
      <c r="S6">
        <v>84.1</v>
      </c>
      <c r="T6">
        <v>51.1</v>
      </c>
      <c r="U6">
        <v>46.4</v>
      </c>
      <c r="V6">
        <v>93.8</v>
      </c>
      <c r="W6">
        <v>57.3</v>
      </c>
      <c r="X6">
        <v>219.8</v>
      </c>
      <c r="Y6">
        <v>60.7</v>
      </c>
      <c r="Z6">
        <v>123.5</v>
      </c>
      <c r="AE6">
        <v>70.400000000000006</v>
      </c>
      <c r="AF6">
        <v>140.9</v>
      </c>
      <c r="AG6">
        <v>209.1</v>
      </c>
      <c r="AH6">
        <v>163.80000000000001</v>
      </c>
      <c r="AI6">
        <v>101.1</v>
      </c>
      <c r="AJ6">
        <v>124.1</v>
      </c>
      <c r="AK6">
        <v>114.6</v>
      </c>
      <c r="AL6">
        <v>113.2</v>
      </c>
      <c r="AM6">
        <v>101.3</v>
      </c>
      <c r="AN6">
        <v>99.6</v>
      </c>
      <c r="AP6">
        <v>97.3</v>
      </c>
      <c r="AQ6">
        <v>46.5</v>
      </c>
      <c r="AR6">
        <v>112.9</v>
      </c>
      <c r="AS6">
        <v>58.3</v>
      </c>
      <c r="AT6">
        <v>116.2</v>
      </c>
      <c r="AU6">
        <v>151.5</v>
      </c>
    </row>
    <row r="7" spans="1:49" x14ac:dyDescent="0.2">
      <c r="A7" s="4" t="s">
        <v>29</v>
      </c>
      <c r="B7" t="s">
        <v>15</v>
      </c>
      <c r="C7" t="s">
        <v>16</v>
      </c>
      <c r="D7" t="s">
        <v>14</v>
      </c>
      <c r="E7">
        <v>86</v>
      </c>
      <c r="F7">
        <v>82.2</v>
      </c>
      <c r="G7">
        <v>23.76</v>
      </c>
      <c r="H7">
        <v>41.34</v>
      </c>
      <c r="I7">
        <v>3.8039999999999998</v>
      </c>
      <c r="J7">
        <v>0.59699999999999998</v>
      </c>
      <c r="K7" t="s">
        <v>30</v>
      </c>
      <c r="L7" t="s">
        <v>18</v>
      </c>
      <c r="M7" t="s">
        <v>19</v>
      </c>
      <c r="O7">
        <v>90.3</v>
      </c>
      <c r="P7">
        <v>-3.6</v>
      </c>
      <c r="Q7">
        <v>48.6</v>
      </c>
      <c r="S7">
        <v>87.2</v>
      </c>
      <c r="T7">
        <v>47.3</v>
      </c>
      <c r="U7">
        <v>25</v>
      </c>
      <c r="V7">
        <v>79.599999999999994</v>
      </c>
      <c r="W7">
        <v>210</v>
      </c>
      <c r="X7">
        <v>338.9</v>
      </c>
      <c r="AE7">
        <v>136.1</v>
      </c>
      <c r="AG7">
        <v>27</v>
      </c>
      <c r="AH7">
        <v>102.3</v>
      </c>
      <c r="AI7">
        <v>12.3</v>
      </c>
      <c r="AJ7">
        <v>65.599999999999994</v>
      </c>
      <c r="AK7">
        <v>20.100000000000001</v>
      </c>
      <c r="AL7">
        <v>20.399999999999999</v>
      </c>
      <c r="AM7">
        <v>24.5</v>
      </c>
      <c r="AN7">
        <v>38.9</v>
      </c>
      <c r="AO7">
        <v>29.1</v>
      </c>
      <c r="AP7">
        <v>60.5</v>
      </c>
      <c r="AQ7">
        <v>152.4</v>
      </c>
      <c r="AR7">
        <v>80.099999999999994</v>
      </c>
      <c r="AS7">
        <v>138.19999999999999</v>
      </c>
      <c r="AT7">
        <v>86.4</v>
      </c>
      <c r="AU7">
        <v>152.30000000000001</v>
      </c>
      <c r="AV7">
        <v>8</v>
      </c>
      <c r="AW7">
        <v>130</v>
      </c>
    </row>
    <row r="8" spans="1:49" x14ac:dyDescent="0.2">
      <c r="A8" s="4" t="s">
        <v>31</v>
      </c>
      <c r="B8" t="s">
        <v>15</v>
      </c>
      <c r="C8" t="s">
        <v>16</v>
      </c>
      <c r="D8" t="s">
        <v>14</v>
      </c>
      <c r="F8">
        <v>75.599999999999994</v>
      </c>
      <c r="G8">
        <v>13.98</v>
      </c>
      <c r="H8">
        <v>32.520000000000003</v>
      </c>
      <c r="I8">
        <v>2.1120000000000001</v>
      </c>
      <c r="J8">
        <v>0.49020000000000002</v>
      </c>
      <c r="K8" t="s">
        <v>32</v>
      </c>
      <c r="L8" t="s">
        <v>18</v>
      </c>
      <c r="M8" t="s">
        <v>22</v>
      </c>
      <c r="N8">
        <v>50</v>
      </c>
      <c r="P8">
        <v>160.1</v>
      </c>
      <c r="Q8">
        <v>5.2</v>
      </c>
      <c r="R8">
        <v>38.4</v>
      </c>
      <c r="S8">
        <v>44.2</v>
      </c>
      <c r="T8">
        <v>123.9</v>
      </c>
      <c r="U8">
        <v>64.3</v>
      </c>
      <c r="V8">
        <v>52.3</v>
      </c>
      <c r="W8">
        <v>154.9</v>
      </c>
      <c r="X8">
        <v>-105.2</v>
      </c>
      <c r="Y8">
        <v>84.8</v>
      </c>
      <c r="Z8">
        <v>150.9</v>
      </c>
      <c r="AA8">
        <v>1997</v>
      </c>
      <c r="AB8">
        <v>277</v>
      </c>
      <c r="AC8">
        <v>7151</v>
      </c>
      <c r="AD8">
        <v>33.4</v>
      </c>
      <c r="AV8">
        <v>14</v>
      </c>
    </row>
    <row r="9" spans="1:49" x14ac:dyDescent="0.2">
      <c r="A9" s="4" t="s">
        <v>33</v>
      </c>
      <c r="B9" t="s">
        <v>15</v>
      </c>
      <c r="C9" t="s">
        <v>16</v>
      </c>
      <c r="D9" t="s">
        <v>14</v>
      </c>
      <c r="E9">
        <v>21</v>
      </c>
      <c r="F9">
        <v>60</v>
      </c>
      <c r="G9">
        <v>9.6</v>
      </c>
      <c r="H9">
        <v>20.16</v>
      </c>
      <c r="I9">
        <v>1.35</v>
      </c>
      <c r="J9">
        <v>0.33960000000000001</v>
      </c>
      <c r="K9" t="s">
        <v>34</v>
      </c>
      <c r="L9" t="s">
        <v>18</v>
      </c>
      <c r="M9" t="s">
        <v>19</v>
      </c>
      <c r="O9">
        <v>31.8</v>
      </c>
      <c r="P9">
        <v>61.5</v>
      </c>
      <c r="Q9">
        <v>234.1</v>
      </c>
      <c r="R9">
        <v>122.9</v>
      </c>
      <c r="S9">
        <v>118.9</v>
      </c>
      <c r="T9">
        <v>13.9</v>
      </c>
      <c r="U9">
        <v>18.3</v>
      </c>
      <c r="V9">
        <v>-17.5</v>
      </c>
      <c r="W9">
        <v>5.3</v>
      </c>
      <c r="X9">
        <v>-5.4</v>
      </c>
      <c r="AA9">
        <v>3278</v>
      </c>
      <c r="AB9">
        <v>381</v>
      </c>
      <c r="AC9">
        <v>7774</v>
      </c>
      <c r="AD9">
        <v>46.7</v>
      </c>
      <c r="AW9">
        <v>150</v>
      </c>
    </row>
    <row r="10" spans="1:49" x14ac:dyDescent="0.2">
      <c r="A10" s="3" t="s">
        <v>35</v>
      </c>
      <c r="B10" t="s">
        <v>16</v>
      </c>
      <c r="C10" t="s">
        <v>16</v>
      </c>
      <c r="D10" t="s">
        <v>36</v>
      </c>
      <c r="F10">
        <v>64.44</v>
      </c>
      <c r="G10">
        <v>13.23</v>
      </c>
      <c r="H10">
        <v>31.86</v>
      </c>
      <c r="I10">
        <v>6.5970000000000004</v>
      </c>
      <c r="J10">
        <v>0.77669999999999995</v>
      </c>
      <c r="K10" t="s">
        <v>37</v>
      </c>
      <c r="L10" t="s">
        <v>18</v>
      </c>
      <c r="M10" t="s">
        <v>22</v>
      </c>
      <c r="N10">
        <v>43.137254901960787</v>
      </c>
      <c r="AE10">
        <v>40</v>
      </c>
      <c r="AG10">
        <v>76.900000000000006</v>
      </c>
      <c r="AH10">
        <v>100.8</v>
      </c>
      <c r="AI10">
        <v>86.2</v>
      </c>
      <c r="AJ10">
        <v>84.9</v>
      </c>
      <c r="AK10">
        <v>104.9</v>
      </c>
      <c r="AL10">
        <v>48.8</v>
      </c>
      <c r="AM10">
        <v>111.1</v>
      </c>
      <c r="AN10">
        <v>105.3</v>
      </c>
      <c r="AO10">
        <v>73.3</v>
      </c>
      <c r="AP10">
        <v>38.700000000000003</v>
      </c>
      <c r="AQ10">
        <v>119</v>
      </c>
      <c r="AR10">
        <v>87.2</v>
      </c>
      <c r="AS10">
        <v>175.9</v>
      </c>
      <c r="AT10">
        <v>86</v>
      </c>
      <c r="AU10">
        <v>69.2</v>
      </c>
      <c r="AV10">
        <v>19</v>
      </c>
    </row>
    <row r="11" spans="1:49" x14ac:dyDescent="0.2">
      <c r="A11" s="3" t="s">
        <v>38</v>
      </c>
      <c r="B11" t="s">
        <v>16</v>
      </c>
      <c r="C11" t="s">
        <v>16</v>
      </c>
      <c r="D11" t="s">
        <v>36</v>
      </c>
      <c r="F11">
        <v>72.540000000000006</v>
      </c>
      <c r="G11">
        <v>20.88</v>
      </c>
      <c r="H11">
        <v>44.19</v>
      </c>
      <c r="I11">
        <v>4.2480000000000002</v>
      </c>
      <c r="J11">
        <v>0.15209999999999999</v>
      </c>
      <c r="K11" t="s">
        <v>39</v>
      </c>
      <c r="L11" t="s">
        <v>18</v>
      </c>
      <c r="M11" t="s">
        <v>22</v>
      </c>
      <c r="N11">
        <v>43.478260869565219</v>
      </c>
      <c r="AV11">
        <v>21</v>
      </c>
    </row>
    <row r="12" spans="1:49" x14ac:dyDescent="0.2">
      <c r="A12" s="3" t="s">
        <v>40</v>
      </c>
      <c r="B12" t="s">
        <v>16</v>
      </c>
      <c r="C12" t="s">
        <v>16</v>
      </c>
      <c r="D12" t="s">
        <v>36</v>
      </c>
      <c r="F12">
        <v>63.72</v>
      </c>
      <c r="G12">
        <v>22.23</v>
      </c>
      <c r="H12">
        <v>21.6</v>
      </c>
      <c r="I12">
        <v>3.42</v>
      </c>
      <c r="J12">
        <v>6.5070000000000003E-2</v>
      </c>
      <c r="K12" t="s">
        <v>41</v>
      </c>
      <c r="L12" t="s">
        <v>18</v>
      </c>
      <c r="M12" t="s">
        <v>22</v>
      </c>
      <c r="N12">
        <v>53.932584269662918</v>
      </c>
      <c r="AE12">
        <v>123.1</v>
      </c>
      <c r="AG12">
        <v>58.9</v>
      </c>
      <c r="AH12">
        <v>80.2</v>
      </c>
      <c r="AI12">
        <v>33.299999999999997</v>
      </c>
      <c r="AJ12">
        <v>82.9</v>
      </c>
      <c r="AK12">
        <v>82.2</v>
      </c>
      <c r="AL12">
        <v>38.1</v>
      </c>
      <c r="AM12">
        <v>33.200000000000003</v>
      </c>
      <c r="AN12">
        <v>18.7</v>
      </c>
      <c r="AO12">
        <v>45.5</v>
      </c>
      <c r="AP12">
        <v>62.5</v>
      </c>
      <c r="AQ12">
        <v>65.599999999999994</v>
      </c>
      <c r="AR12">
        <v>84.4</v>
      </c>
      <c r="AS12">
        <v>128.30000000000001</v>
      </c>
      <c r="AT12">
        <v>79.599999999999994</v>
      </c>
      <c r="AU12">
        <v>75.599999999999994</v>
      </c>
      <c r="AV12">
        <v>17</v>
      </c>
    </row>
    <row r="13" spans="1:49" x14ac:dyDescent="0.2">
      <c r="A13" s="3" t="s">
        <v>42</v>
      </c>
      <c r="B13" t="s">
        <v>16</v>
      </c>
      <c r="C13" t="s">
        <v>16</v>
      </c>
      <c r="D13" t="s">
        <v>36</v>
      </c>
      <c r="F13">
        <v>52.56</v>
      </c>
      <c r="G13">
        <v>13.95</v>
      </c>
      <c r="H13">
        <v>14.76</v>
      </c>
      <c r="I13">
        <v>5.6790000000000003</v>
      </c>
      <c r="J13">
        <v>5.2920000000000002E-2</v>
      </c>
      <c r="K13" t="s">
        <v>43</v>
      </c>
      <c r="L13" t="s">
        <v>18</v>
      </c>
      <c r="M13" t="s">
        <v>22</v>
      </c>
      <c r="N13">
        <v>40.277777777777779</v>
      </c>
      <c r="O13">
        <v>55.4</v>
      </c>
      <c r="P13">
        <v>71.900000000000006</v>
      </c>
      <c r="Q13">
        <v>11.8</v>
      </c>
      <c r="R13">
        <v>606.79999999999995</v>
      </c>
      <c r="S13">
        <v>38.200000000000003</v>
      </c>
      <c r="T13">
        <v>137.30000000000001</v>
      </c>
      <c r="U13">
        <v>232.1</v>
      </c>
      <c r="V13">
        <v>95.1</v>
      </c>
      <c r="W13">
        <v>99.4</v>
      </c>
      <c r="X13">
        <v>-87.8</v>
      </c>
      <c r="Y13">
        <v>87.5</v>
      </c>
      <c r="Z13">
        <v>164</v>
      </c>
      <c r="AE13">
        <v>102.8</v>
      </c>
      <c r="AF13">
        <v>260.5</v>
      </c>
      <c r="AG13">
        <v>68.8</v>
      </c>
      <c r="AH13">
        <v>150.6</v>
      </c>
      <c r="AI13">
        <v>110.2</v>
      </c>
      <c r="AJ13">
        <v>100.5</v>
      </c>
      <c r="AK13">
        <v>64.3</v>
      </c>
      <c r="AL13">
        <v>132.6</v>
      </c>
      <c r="AM13">
        <v>193.5</v>
      </c>
      <c r="AN13">
        <v>79.2</v>
      </c>
      <c r="AP13">
        <v>118.9</v>
      </c>
      <c r="AQ13">
        <v>59.5</v>
      </c>
      <c r="AR13">
        <v>104.7</v>
      </c>
      <c r="AS13">
        <v>78.5</v>
      </c>
      <c r="AT13">
        <v>100.2</v>
      </c>
      <c r="AU13">
        <v>108.4</v>
      </c>
      <c r="AV13">
        <v>13</v>
      </c>
    </row>
    <row r="14" spans="1:49" x14ac:dyDescent="0.2">
      <c r="A14" s="3" t="s">
        <v>44</v>
      </c>
      <c r="B14" t="s">
        <v>16</v>
      </c>
      <c r="C14" t="s">
        <v>16</v>
      </c>
      <c r="D14" t="s">
        <v>36</v>
      </c>
      <c r="F14">
        <v>43.02</v>
      </c>
      <c r="G14">
        <v>10.71</v>
      </c>
      <c r="H14">
        <v>10.44</v>
      </c>
      <c r="I14">
        <v>2.097</v>
      </c>
      <c r="J14">
        <v>0.2286</v>
      </c>
      <c r="K14" t="s">
        <v>45</v>
      </c>
      <c r="L14" t="s">
        <v>18</v>
      </c>
      <c r="M14" t="s">
        <v>22</v>
      </c>
      <c r="N14">
        <v>37.142857142857146</v>
      </c>
      <c r="P14">
        <v>164.6</v>
      </c>
      <c r="Q14">
        <v>-67.900000000000006</v>
      </c>
      <c r="R14">
        <v>43.9</v>
      </c>
      <c r="S14">
        <v>39</v>
      </c>
      <c r="T14">
        <v>159.6</v>
      </c>
      <c r="U14">
        <v>186.7</v>
      </c>
      <c r="V14">
        <v>-55.3</v>
      </c>
      <c r="W14">
        <v>292.5</v>
      </c>
      <c r="X14">
        <v>203.9</v>
      </c>
      <c r="Y14">
        <v>-71.5</v>
      </c>
      <c r="AE14">
        <v>152.6</v>
      </c>
      <c r="AF14">
        <v>103</v>
      </c>
      <c r="AG14">
        <v>225.3</v>
      </c>
      <c r="AH14">
        <v>132.1</v>
      </c>
      <c r="AI14">
        <v>91</v>
      </c>
      <c r="AJ14">
        <v>103.1</v>
      </c>
      <c r="AK14">
        <v>144</v>
      </c>
      <c r="AL14">
        <v>177.2</v>
      </c>
      <c r="AM14">
        <v>345.9</v>
      </c>
      <c r="AN14">
        <v>47.1</v>
      </c>
      <c r="AP14">
        <v>118.7</v>
      </c>
      <c r="AQ14">
        <v>12.3</v>
      </c>
      <c r="AR14">
        <v>118.1</v>
      </c>
      <c r="AS14">
        <v>74.599999999999994</v>
      </c>
      <c r="AT14">
        <v>102.5</v>
      </c>
      <c r="AU14">
        <v>113.1</v>
      </c>
      <c r="AV14">
        <v>11</v>
      </c>
    </row>
    <row r="15" spans="1:49" x14ac:dyDescent="0.2">
      <c r="A15" s="3" t="s">
        <v>46</v>
      </c>
      <c r="B15" t="s">
        <v>16</v>
      </c>
      <c r="C15" t="s">
        <v>16</v>
      </c>
      <c r="D15" t="s">
        <v>36</v>
      </c>
      <c r="E15">
        <v>49</v>
      </c>
      <c r="F15">
        <v>30.87</v>
      </c>
      <c r="G15">
        <v>9.4499999999999993</v>
      </c>
      <c r="H15">
        <v>9.99</v>
      </c>
      <c r="I15">
        <v>1.5209999999999999</v>
      </c>
      <c r="J15">
        <v>0.21870000000000001</v>
      </c>
      <c r="K15" t="s">
        <v>47</v>
      </c>
      <c r="L15" t="s">
        <v>18</v>
      </c>
      <c r="M15" t="s">
        <v>19</v>
      </c>
      <c r="O15">
        <v>41.6</v>
      </c>
      <c r="P15">
        <v>126.9</v>
      </c>
      <c r="Q15">
        <v>26.3</v>
      </c>
      <c r="S15">
        <v>77.7</v>
      </c>
      <c r="T15">
        <v>81.2</v>
      </c>
      <c r="U15">
        <v>134.69999999999999</v>
      </c>
      <c r="V15">
        <v>86.5</v>
      </c>
      <c r="W15">
        <v>195.9</v>
      </c>
      <c r="X15">
        <v>296.5</v>
      </c>
      <c r="AA15">
        <v>1441</v>
      </c>
      <c r="AB15">
        <v>453</v>
      </c>
      <c r="AC15">
        <v>8170</v>
      </c>
      <c r="AD15">
        <v>39.4</v>
      </c>
      <c r="AW15">
        <v>110</v>
      </c>
    </row>
    <row r="16" spans="1:49" x14ac:dyDescent="0.2">
      <c r="A16" s="3" t="s">
        <v>48</v>
      </c>
      <c r="B16" t="s">
        <v>16</v>
      </c>
      <c r="C16" t="s">
        <v>16</v>
      </c>
      <c r="D16" t="s">
        <v>36</v>
      </c>
      <c r="E16">
        <v>54</v>
      </c>
      <c r="F16">
        <v>45.72</v>
      </c>
      <c r="G16">
        <v>11.16</v>
      </c>
      <c r="H16">
        <v>21</v>
      </c>
      <c r="I16">
        <v>0.71399999999999997</v>
      </c>
      <c r="J16">
        <v>2.8979999999999999E-2</v>
      </c>
      <c r="K16" t="s">
        <v>49</v>
      </c>
      <c r="L16" t="s">
        <v>18</v>
      </c>
      <c r="M16" t="s">
        <v>19</v>
      </c>
      <c r="O16">
        <v>151.30000000000001</v>
      </c>
      <c r="P16">
        <v>38.299999999999997</v>
      </c>
      <c r="R16">
        <v>50.4</v>
      </c>
      <c r="S16">
        <v>35.9</v>
      </c>
      <c r="T16">
        <v>41.1</v>
      </c>
      <c r="U16">
        <v>107.4</v>
      </c>
      <c r="V16">
        <v>14.5</v>
      </c>
      <c r="W16">
        <v>44.4</v>
      </c>
      <c r="X16">
        <v>-9.9</v>
      </c>
      <c r="AA16">
        <v>2055</v>
      </c>
      <c r="AB16">
        <v>402</v>
      </c>
      <c r="AC16">
        <v>9191</v>
      </c>
      <c r="AD16">
        <v>42.2</v>
      </c>
      <c r="AW16">
        <v>110</v>
      </c>
    </row>
    <row r="17" spans="1:49" x14ac:dyDescent="0.2">
      <c r="A17" s="3" t="s">
        <v>50</v>
      </c>
      <c r="B17" t="s">
        <v>16</v>
      </c>
      <c r="C17" t="s">
        <v>16</v>
      </c>
      <c r="D17" t="s">
        <v>36</v>
      </c>
      <c r="E17">
        <v>33</v>
      </c>
      <c r="F17">
        <v>82.2</v>
      </c>
      <c r="G17">
        <v>17.399999999999999</v>
      </c>
      <c r="H17">
        <v>34.44</v>
      </c>
      <c r="I17">
        <v>2.1059999999999999</v>
      </c>
      <c r="J17">
        <v>0.67800000000000005</v>
      </c>
      <c r="K17" t="s">
        <v>51</v>
      </c>
      <c r="L17" t="s">
        <v>18</v>
      </c>
      <c r="M17" t="s">
        <v>19</v>
      </c>
      <c r="O17">
        <v>142.30000000000001</v>
      </c>
      <c r="Q17">
        <v>193.3</v>
      </c>
      <c r="T17">
        <v>16</v>
      </c>
      <c r="U17">
        <v>30.9</v>
      </c>
      <c r="V17">
        <v>38.9</v>
      </c>
      <c r="W17">
        <v>35.4</v>
      </c>
      <c r="X17">
        <v>82.7</v>
      </c>
      <c r="AA17">
        <v>1778</v>
      </c>
      <c r="AB17">
        <v>370</v>
      </c>
      <c r="AC17">
        <v>8184</v>
      </c>
      <c r="AD17">
        <v>37.6</v>
      </c>
      <c r="AW17">
        <v>120</v>
      </c>
    </row>
    <row r="18" spans="1:49" ht="16" x14ac:dyDescent="0.2">
      <c r="A18" s="2" t="s">
        <v>52</v>
      </c>
      <c r="B18" t="s">
        <v>16</v>
      </c>
      <c r="C18" t="s">
        <v>15</v>
      </c>
      <c r="D18" t="s">
        <v>53</v>
      </c>
      <c r="E18">
        <v>83</v>
      </c>
      <c r="F18" s="13"/>
      <c r="G18" s="14"/>
      <c r="H18" s="14"/>
      <c r="I18" s="15"/>
      <c r="J18" s="15"/>
      <c r="K18" t="s">
        <v>54</v>
      </c>
      <c r="L18" t="s">
        <v>18</v>
      </c>
      <c r="M18" t="s">
        <v>19</v>
      </c>
      <c r="O18">
        <v>78.400000000000006</v>
      </c>
      <c r="P18">
        <v>52.4</v>
      </c>
      <c r="S18">
        <v>-223.9</v>
      </c>
      <c r="T18">
        <v>85</v>
      </c>
      <c r="U18">
        <v>108.1</v>
      </c>
      <c r="V18">
        <v>14.5</v>
      </c>
      <c r="W18">
        <v>125.3</v>
      </c>
      <c r="X18">
        <v>60.3</v>
      </c>
      <c r="AA18">
        <v>1335</v>
      </c>
      <c r="AB18">
        <v>414</v>
      </c>
      <c r="AC18">
        <v>7246</v>
      </c>
      <c r="AD18">
        <v>43.2</v>
      </c>
      <c r="AW18">
        <v>90</v>
      </c>
    </row>
    <row r="19" spans="1:49" x14ac:dyDescent="0.2">
      <c r="A19" s="2" t="s">
        <v>55</v>
      </c>
      <c r="B19" t="s">
        <v>16</v>
      </c>
      <c r="C19" t="s">
        <v>15</v>
      </c>
      <c r="D19" t="s">
        <v>53</v>
      </c>
      <c r="E19">
        <v>15</v>
      </c>
      <c r="F19">
        <v>86.94</v>
      </c>
      <c r="G19">
        <v>21.87</v>
      </c>
      <c r="H19">
        <v>34.11</v>
      </c>
      <c r="I19">
        <v>3.3119999999999998</v>
      </c>
      <c r="J19">
        <v>7.9019999999999993E-3</v>
      </c>
      <c r="K19" t="s">
        <v>56</v>
      </c>
      <c r="L19" t="s">
        <v>18</v>
      </c>
      <c r="M19" t="s">
        <v>19</v>
      </c>
      <c r="O19">
        <v>72.8</v>
      </c>
      <c r="P19">
        <v>172</v>
      </c>
      <c r="R19">
        <v>5.3</v>
      </c>
      <c r="S19">
        <v>-324.7</v>
      </c>
      <c r="T19">
        <v>0.7</v>
      </c>
      <c r="U19">
        <v>-2.5</v>
      </c>
      <c r="V19">
        <v>42.9</v>
      </c>
      <c r="W19">
        <v>29.8</v>
      </c>
      <c r="X19">
        <v>33.6</v>
      </c>
      <c r="AA19">
        <v>1894</v>
      </c>
      <c r="AB19">
        <v>483</v>
      </c>
      <c r="AC19">
        <v>10550</v>
      </c>
      <c r="AD19">
        <v>46.8</v>
      </c>
      <c r="AW19">
        <v>60</v>
      </c>
    </row>
    <row r="20" spans="1:49" x14ac:dyDescent="0.2">
      <c r="A20" s="2" t="s">
        <v>57</v>
      </c>
      <c r="B20" t="s">
        <v>16</v>
      </c>
      <c r="C20" t="s">
        <v>15</v>
      </c>
      <c r="D20" t="s">
        <v>53</v>
      </c>
      <c r="E20">
        <v>20</v>
      </c>
      <c r="K20" t="s">
        <v>58</v>
      </c>
      <c r="L20" t="s">
        <v>18</v>
      </c>
      <c r="M20" t="s">
        <v>19</v>
      </c>
      <c r="O20">
        <v>317.60000000000002</v>
      </c>
      <c r="Q20">
        <v>153.4</v>
      </c>
      <c r="AA20">
        <v>1959</v>
      </c>
      <c r="AB20">
        <v>375</v>
      </c>
      <c r="AC20">
        <v>8064</v>
      </c>
      <c r="AD20">
        <v>34.4</v>
      </c>
      <c r="AW20">
        <v>140</v>
      </c>
    </row>
    <row r="21" spans="1:49" x14ac:dyDescent="0.2">
      <c r="A21" s="2" t="s">
        <v>59</v>
      </c>
      <c r="B21" t="s">
        <v>16</v>
      </c>
      <c r="C21" t="s">
        <v>15</v>
      </c>
      <c r="D21" t="s">
        <v>53</v>
      </c>
      <c r="F21">
        <v>43.65</v>
      </c>
      <c r="G21">
        <v>14.85</v>
      </c>
      <c r="H21">
        <v>9.81</v>
      </c>
      <c r="I21">
        <v>2.331</v>
      </c>
      <c r="J21">
        <v>0</v>
      </c>
      <c r="K21" t="s">
        <v>60</v>
      </c>
      <c r="L21" t="s">
        <v>18</v>
      </c>
      <c r="M21" t="s">
        <v>22</v>
      </c>
      <c r="N21">
        <v>62.637362637362635</v>
      </c>
      <c r="AV21">
        <v>18</v>
      </c>
    </row>
    <row r="22" spans="1:49" x14ac:dyDescent="0.2">
      <c r="A22" s="2" t="s">
        <v>61</v>
      </c>
      <c r="B22" t="s">
        <v>16</v>
      </c>
      <c r="C22" t="s">
        <v>15</v>
      </c>
      <c r="D22" t="s">
        <v>53</v>
      </c>
      <c r="F22">
        <v>102.6</v>
      </c>
      <c r="G22">
        <v>21.36</v>
      </c>
      <c r="H22">
        <v>41.88</v>
      </c>
      <c r="I22">
        <v>2.1960000000000002</v>
      </c>
      <c r="J22">
        <v>7.619999999999999E-2</v>
      </c>
      <c r="K22" t="s">
        <v>62</v>
      </c>
      <c r="L22" t="s">
        <v>18</v>
      </c>
      <c r="M22" t="s">
        <v>22</v>
      </c>
      <c r="N22">
        <v>73.68421052631578</v>
      </c>
      <c r="AE22">
        <v>119.7</v>
      </c>
      <c r="AF22">
        <v>249.3</v>
      </c>
      <c r="AG22">
        <v>147.30000000000001</v>
      </c>
      <c r="AH22">
        <v>159.6</v>
      </c>
      <c r="AI22">
        <v>125.3</v>
      </c>
      <c r="AJ22">
        <v>96.4</v>
      </c>
      <c r="AK22">
        <v>113.9</v>
      </c>
      <c r="AL22">
        <v>158.4</v>
      </c>
      <c r="AM22">
        <v>363.6</v>
      </c>
      <c r="AN22">
        <v>87.7</v>
      </c>
      <c r="AP22">
        <v>163.4</v>
      </c>
      <c r="AQ22">
        <v>78.599999999999994</v>
      </c>
      <c r="AR22">
        <v>116.8</v>
      </c>
      <c r="AS22">
        <v>95.6</v>
      </c>
      <c r="AT22">
        <v>127.6</v>
      </c>
      <c r="AU22">
        <v>145.5</v>
      </c>
      <c r="AV22">
        <v>17</v>
      </c>
    </row>
    <row r="23" spans="1:49" x14ac:dyDescent="0.2">
      <c r="A23" s="2" t="s">
        <v>63</v>
      </c>
      <c r="B23" t="s">
        <v>16</v>
      </c>
      <c r="C23" t="s">
        <v>15</v>
      </c>
      <c r="D23" t="s">
        <v>53</v>
      </c>
      <c r="F23">
        <v>57.72</v>
      </c>
      <c r="G23">
        <v>12.36</v>
      </c>
      <c r="H23">
        <v>23.28</v>
      </c>
      <c r="I23">
        <v>0.40079999999999993</v>
      </c>
      <c r="J23">
        <v>5.9040000000000002E-2</v>
      </c>
      <c r="K23" t="s">
        <v>64</v>
      </c>
      <c r="L23" t="s">
        <v>18</v>
      </c>
      <c r="M23" t="s">
        <v>22</v>
      </c>
      <c r="N23">
        <v>60.526315789473685</v>
      </c>
      <c r="AE23">
        <v>50.7</v>
      </c>
      <c r="AF23">
        <v>200.2</v>
      </c>
      <c r="AI23">
        <v>122.4</v>
      </c>
      <c r="AJ23">
        <v>126.3</v>
      </c>
      <c r="AK23">
        <v>141.1</v>
      </c>
      <c r="AL23">
        <v>92.8</v>
      </c>
      <c r="AM23">
        <v>362</v>
      </c>
      <c r="AN23">
        <v>28.2</v>
      </c>
      <c r="AP23">
        <v>153.19999999999999</v>
      </c>
      <c r="AQ23">
        <v>96.8</v>
      </c>
      <c r="AR23">
        <v>136.30000000000001</v>
      </c>
      <c r="AS23">
        <v>64.8</v>
      </c>
      <c r="AT23">
        <v>106.1</v>
      </c>
      <c r="AU23">
        <v>98.1</v>
      </c>
      <c r="AV23">
        <v>15</v>
      </c>
    </row>
    <row r="24" spans="1:49" x14ac:dyDescent="0.2">
      <c r="A24" s="2" t="s">
        <v>65</v>
      </c>
      <c r="B24" t="s">
        <v>16</v>
      </c>
      <c r="C24" t="s">
        <v>15</v>
      </c>
      <c r="D24" t="s">
        <v>53</v>
      </c>
      <c r="F24">
        <v>83.4</v>
      </c>
      <c r="G24">
        <v>18</v>
      </c>
      <c r="H24">
        <v>32.82</v>
      </c>
      <c r="I24">
        <v>3.048</v>
      </c>
      <c r="J24">
        <v>0.56820000000000004</v>
      </c>
      <c r="K24" t="s">
        <v>66</v>
      </c>
      <c r="L24" t="s">
        <v>18</v>
      </c>
      <c r="M24" t="s">
        <v>22</v>
      </c>
      <c r="N24">
        <v>50.819672131147541</v>
      </c>
      <c r="O24">
        <v>144.30000000000001</v>
      </c>
      <c r="P24">
        <v>7</v>
      </c>
      <c r="Q24">
        <v>48.1</v>
      </c>
      <c r="R24">
        <v>610.79999999999995</v>
      </c>
      <c r="S24">
        <v>174.6</v>
      </c>
      <c r="T24">
        <v>65.400000000000006</v>
      </c>
      <c r="U24">
        <v>118.3</v>
      </c>
      <c r="V24">
        <v>76.2</v>
      </c>
      <c r="W24">
        <v>82</v>
      </c>
      <c r="X24">
        <v>181.5</v>
      </c>
      <c r="Y24">
        <v>58.2</v>
      </c>
      <c r="Z24">
        <v>190.8</v>
      </c>
      <c r="AE24">
        <v>117.7</v>
      </c>
      <c r="AG24">
        <v>165.7</v>
      </c>
      <c r="AH24">
        <v>80.8</v>
      </c>
      <c r="AI24">
        <v>35.4</v>
      </c>
      <c r="AJ24">
        <v>96.6</v>
      </c>
      <c r="AK24">
        <v>118.1</v>
      </c>
      <c r="AL24">
        <v>77.2</v>
      </c>
      <c r="AM24">
        <v>80.400000000000006</v>
      </c>
      <c r="AN24">
        <v>127.4</v>
      </c>
      <c r="AO24">
        <v>129.30000000000001</v>
      </c>
      <c r="AP24">
        <v>460.7</v>
      </c>
      <c r="AQ24">
        <v>139</v>
      </c>
      <c r="AR24">
        <v>100.5</v>
      </c>
      <c r="AS24">
        <v>125</v>
      </c>
      <c r="AT24">
        <v>88.4</v>
      </c>
      <c r="AU24">
        <v>183.1</v>
      </c>
      <c r="AV24">
        <v>6</v>
      </c>
    </row>
    <row r="25" spans="1:49" x14ac:dyDescent="0.2">
      <c r="A25" s="2" t="s">
        <v>67</v>
      </c>
      <c r="B25" t="s">
        <v>16</v>
      </c>
      <c r="C25" t="s">
        <v>15</v>
      </c>
      <c r="D25" t="s">
        <v>53</v>
      </c>
      <c r="F25">
        <v>59.28</v>
      </c>
      <c r="G25">
        <v>13.86</v>
      </c>
      <c r="H25">
        <v>29.16</v>
      </c>
      <c r="I25">
        <v>2.1240000000000001</v>
      </c>
      <c r="J25">
        <v>0.64800000000000002</v>
      </c>
      <c r="K25" t="s">
        <v>68</v>
      </c>
      <c r="L25" t="s">
        <v>18</v>
      </c>
      <c r="M25" t="s">
        <v>22</v>
      </c>
      <c r="N25">
        <v>54.878048780487809</v>
      </c>
      <c r="P25">
        <v>202.1</v>
      </c>
      <c r="Q25">
        <v>-31.8</v>
      </c>
      <c r="R25">
        <v>285.2</v>
      </c>
      <c r="T25">
        <v>143.69999999999999</v>
      </c>
      <c r="U25">
        <v>145.6</v>
      </c>
      <c r="V25">
        <v>-20.100000000000001</v>
      </c>
      <c r="W25">
        <v>282.3</v>
      </c>
      <c r="X25">
        <v>207.4</v>
      </c>
      <c r="Y25">
        <v>-21.2</v>
      </c>
      <c r="AV25">
        <v>15</v>
      </c>
    </row>
    <row r="26" spans="1:49" x14ac:dyDescent="0.2">
      <c r="A26" s="1" t="s">
        <v>69</v>
      </c>
      <c r="B26" t="s">
        <v>15</v>
      </c>
      <c r="C26" t="s">
        <v>15</v>
      </c>
      <c r="D26" t="s">
        <v>70</v>
      </c>
      <c r="E26">
        <v>11</v>
      </c>
      <c r="F26">
        <v>62.73</v>
      </c>
      <c r="G26">
        <v>14.4</v>
      </c>
      <c r="H26">
        <v>33.39</v>
      </c>
      <c r="I26">
        <v>2.556</v>
      </c>
      <c r="J26">
        <v>0.45</v>
      </c>
      <c r="K26" t="s">
        <v>71</v>
      </c>
      <c r="L26" t="s">
        <v>18</v>
      </c>
      <c r="M26" t="s">
        <v>19</v>
      </c>
      <c r="O26">
        <v>76.599999999999994</v>
      </c>
      <c r="P26">
        <v>101.9</v>
      </c>
      <c r="Q26">
        <v>100</v>
      </c>
      <c r="S26">
        <v>70.900000000000006</v>
      </c>
      <c r="T26">
        <v>100</v>
      </c>
      <c r="U26">
        <v>100</v>
      </c>
      <c r="V26">
        <v>100</v>
      </c>
      <c r="W26">
        <v>100</v>
      </c>
      <c r="X26">
        <v>100</v>
      </c>
      <c r="AW26">
        <v>150</v>
      </c>
    </row>
    <row r="27" spans="1:49" x14ac:dyDescent="0.2">
      <c r="A27" s="1" t="s">
        <v>72</v>
      </c>
      <c r="B27" t="s">
        <v>15</v>
      </c>
      <c r="C27" t="s">
        <v>15</v>
      </c>
      <c r="D27" t="s">
        <v>70</v>
      </c>
      <c r="E27">
        <v>14</v>
      </c>
      <c r="F27">
        <v>53.37</v>
      </c>
      <c r="G27">
        <v>11.88</v>
      </c>
      <c r="H27">
        <v>23.4</v>
      </c>
      <c r="I27">
        <v>2.25</v>
      </c>
      <c r="J27">
        <v>0.20250000000000001</v>
      </c>
      <c r="K27" t="s">
        <v>73</v>
      </c>
      <c r="L27" t="s">
        <v>18</v>
      </c>
      <c r="M27" t="s">
        <v>19</v>
      </c>
      <c r="O27">
        <v>123.4</v>
      </c>
      <c r="P27">
        <v>98.1</v>
      </c>
      <c r="R27">
        <v>100</v>
      </c>
      <c r="S27">
        <v>114.6</v>
      </c>
      <c r="T27">
        <v>100</v>
      </c>
      <c r="U27">
        <v>100</v>
      </c>
      <c r="V27">
        <v>100</v>
      </c>
      <c r="W27">
        <v>100</v>
      </c>
      <c r="X27">
        <v>100</v>
      </c>
      <c r="AA27">
        <v>1360</v>
      </c>
      <c r="AB27">
        <v>394</v>
      </c>
      <c r="AC27">
        <v>7938</v>
      </c>
      <c r="AD27">
        <v>38.9</v>
      </c>
      <c r="AW27">
        <v>150</v>
      </c>
    </row>
    <row r="28" spans="1:49" x14ac:dyDescent="0.2">
      <c r="A28" s="1" t="s">
        <v>74</v>
      </c>
      <c r="B28" t="s">
        <v>15</v>
      </c>
      <c r="C28" t="s">
        <v>15</v>
      </c>
      <c r="D28" t="s">
        <v>70</v>
      </c>
      <c r="F28">
        <v>67.59</v>
      </c>
      <c r="G28">
        <v>13.23</v>
      </c>
      <c r="H28">
        <v>29.79</v>
      </c>
      <c r="I28">
        <v>3.9239999999999999</v>
      </c>
      <c r="J28">
        <v>0.43469999999999998</v>
      </c>
      <c r="K28" t="s">
        <v>75</v>
      </c>
      <c r="L28" t="s">
        <v>18</v>
      </c>
      <c r="M28" t="s">
        <v>22</v>
      </c>
      <c r="N28">
        <v>61.818181818181813</v>
      </c>
      <c r="AE28">
        <v>55.7</v>
      </c>
      <c r="AF28">
        <v>98.4</v>
      </c>
      <c r="AH28">
        <v>82.4</v>
      </c>
      <c r="AI28">
        <v>117.6</v>
      </c>
      <c r="AJ28">
        <v>121</v>
      </c>
      <c r="AK28">
        <v>101.6</v>
      </c>
      <c r="AL28">
        <v>71.900000000000006</v>
      </c>
      <c r="AM28">
        <v>95.4</v>
      </c>
      <c r="AN28">
        <v>51</v>
      </c>
      <c r="AP28">
        <v>99.1</v>
      </c>
      <c r="AQ28">
        <v>111.9</v>
      </c>
      <c r="AR28">
        <v>109.1</v>
      </c>
      <c r="AS28">
        <v>105.5</v>
      </c>
      <c r="AT28">
        <v>102.6</v>
      </c>
      <c r="AU28">
        <v>101</v>
      </c>
      <c r="AV28">
        <v>12</v>
      </c>
    </row>
    <row r="29" spans="1:49" x14ac:dyDescent="0.2">
      <c r="A29" s="1" t="s">
        <v>76</v>
      </c>
      <c r="B29" t="s">
        <v>15</v>
      </c>
      <c r="C29" t="s">
        <v>15</v>
      </c>
      <c r="D29" t="s">
        <v>70</v>
      </c>
      <c r="F29">
        <v>160.80000000000001</v>
      </c>
      <c r="G29">
        <v>29.1</v>
      </c>
      <c r="H29">
        <v>55.98</v>
      </c>
      <c r="I29">
        <v>5.49</v>
      </c>
      <c r="J29">
        <v>1.056</v>
      </c>
      <c r="K29" t="s">
        <v>77</v>
      </c>
      <c r="L29" t="s">
        <v>18</v>
      </c>
      <c r="M29" t="s">
        <v>22</v>
      </c>
      <c r="N29">
        <v>77.049180327868854</v>
      </c>
      <c r="AV29">
        <v>12</v>
      </c>
    </row>
    <row r="30" spans="1:49" x14ac:dyDescent="0.2">
      <c r="A30" s="1" t="s">
        <v>78</v>
      </c>
      <c r="B30" t="s">
        <v>15</v>
      </c>
      <c r="C30" t="s">
        <v>15</v>
      </c>
      <c r="D30" t="s">
        <v>70</v>
      </c>
      <c r="F30">
        <v>57.96</v>
      </c>
      <c r="G30">
        <v>13.98</v>
      </c>
      <c r="H30">
        <v>22.68</v>
      </c>
      <c r="I30">
        <v>1.962</v>
      </c>
      <c r="J30">
        <v>0.28979999999999995</v>
      </c>
      <c r="K30" t="s">
        <v>79</v>
      </c>
      <c r="L30" t="s">
        <v>18</v>
      </c>
      <c r="M30" t="s">
        <v>22</v>
      </c>
      <c r="N30">
        <v>47.692307692307693</v>
      </c>
      <c r="AV30">
        <v>10</v>
      </c>
    </row>
    <row r="31" spans="1:49" x14ac:dyDescent="0.2">
      <c r="A31" s="1" t="s">
        <v>80</v>
      </c>
      <c r="B31" t="s">
        <v>15</v>
      </c>
      <c r="C31" t="s">
        <v>15</v>
      </c>
      <c r="D31" t="s">
        <v>70</v>
      </c>
      <c r="F31">
        <v>80.400000000000006</v>
      </c>
      <c r="G31">
        <v>20.22</v>
      </c>
      <c r="H31">
        <v>35.58</v>
      </c>
      <c r="I31">
        <v>1.698</v>
      </c>
      <c r="J31">
        <v>0.501</v>
      </c>
      <c r="K31" t="s">
        <v>81</v>
      </c>
      <c r="L31" t="s">
        <v>18</v>
      </c>
      <c r="M31" t="s">
        <v>22</v>
      </c>
      <c r="N31">
        <v>43.478260869565219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E31">
        <v>144.30000000000001</v>
      </c>
      <c r="AF31">
        <v>101.6</v>
      </c>
      <c r="AG31">
        <v>100</v>
      </c>
      <c r="AH31">
        <v>117.6</v>
      </c>
      <c r="AI31">
        <v>82.4</v>
      </c>
      <c r="AJ31">
        <v>79</v>
      </c>
      <c r="AK31">
        <v>98.4</v>
      </c>
      <c r="AL31">
        <v>128.1</v>
      </c>
      <c r="AM31">
        <v>104.6</v>
      </c>
      <c r="AN31">
        <v>149</v>
      </c>
      <c r="AP31">
        <v>100.9</v>
      </c>
      <c r="AQ31">
        <v>88.1</v>
      </c>
      <c r="AR31">
        <v>90.9</v>
      </c>
      <c r="AS31">
        <v>94.5</v>
      </c>
      <c r="AT31">
        <v>97.4</v>
      </c>
      <c r="AU31">
        <v>99</v>
      </c>
      <c r="AV31">
        <v>16</v>
      </c>
    </row>
    <row r="32" spans="1:49" x14ac:dyDescent="0.2">
      <c r="A32" s="1" t="s">
        <v>82</v>
      </c>
      <c r="B32" t="s">
        <v>15</v>
      </c>
      <c r="C32" t="s">
        <v>15</v>
      </c>
      <c r="D32" t="s">
        <v>70</v>
      </c>
      <c r="F32">
        <v>67.2</v>
      </c>
      <c r="G32">
        <v>12.96</v>
      </c>
      <c r="H32">
        <v>32.340000000000003</v>
      </c>
      <c r="I32">
        <v>1.6259999999999999</v>
      </c>
      <c r="J32">
        <v>0.47159999999999996</v>
      </c>
      <c r="K32" t="s">
        <v>83</v>
      </c>
      <c r="L32" t="s">
        <v>18</v>
      </c>
      <c r="M32" t="s">
        <v>22</v>
      </c>
      <c r="N32">
        <v>56.060606060606055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E32">
        <v>148.9</v>
      </c>
      <c r="AG32">
        <v>82.7</v>
      </c>
      <c r="AH32">
        <v>112.4</v>
      </c>
      <c r="AI32">
        <v>57.5</v>
      </c>
      <c r="AJ32">
        <v>96.1</v>
      </c>
      <c r="AK32">
        <v>103.3</v>
      </c>
      <c r="AL32">
        <v>72.3</v>
      </c>
      <c r="AM32">
        <v>100.9</v>
      </c>
      <c r="AN32">
        <v>109.3</v>
      </c>
      <c r="AO32">
        <v>87.3</v>
      </c>
      <c r="AP32">
        <v>116.1</v>
      </c>
      <c r="AQ32">
        <v>105.9</v>
      </c>
      <c r="AR32">
        <v>84.7</v>
      </c>
      <c r="AS32">
        <v>107.5</v>
      </c>
      <c r="AT32">
        <v>90</v>
      </c>
      <c r="AU32">
        <v>141.30000000000001</v>
      </c>
      <c r="AV32">
        <v>12</v>
      </c>
    </row>
    <row r="33" spans="1:49" x14ac:dyDescent="0.2">
      <c r="A33" s="1" t="s">
        <v>84</v>
      </c>
      <c r="B33" t="s">
        <v>15</v>
      </c>
      <c r="C33" t="s">
        <v>15</v>
      </c>
      <c r="D33" t="s">
        <v>70</v>
      </c>
      <c r="E33">
        <v>24</v>
      </c>
      <c r="F33">
        <v>62.64</v>
      </c>
      <c r="G33">
        <v>12.42</v>
      </c>
      <c r="H33">
        <v>19.8</v>
      </c>
      <c r="I33">
        <v>2.6459999999999999</v>
      </c>
      <c r="J33">
        <v>0.32400000000000001</v>
      </c>
      <c r="K33" t="s">
        <v>85</v>
      </c>
      <c r="L33" t="s">
        <v>18</v>
      </c>
      <c r="M33" t="s">
        <v>19</v>
      </c>
      <c r="AA33">
        <v>1341</v>
      </c>
      <c r="AB33">
        <v>284</v>
      </c>
      <c r="AC33">
        <v>5874</v>
      </c>
      <c r="AD33">
        <v>24.6</v>
      </c>
      <c r="AW33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F0EA-1DC2-7847-A559-4548751DED48}">
  <dimension ref="A1:C33"/>
  <sheetViews>
    <sheetView workbookViewId="0">
      <selection activeCell="A3" sqref="A3:C33"/>
    </sheetView>
  </sheetViews>
  <sheetFormatPr baseColWidth="10" defaultRowHeight="15" x14ac:dyDescent="0.2"/>
  <sheetData>
    <row r="1" spans="1:3" ht="16" thickBot="1" x14ac:dyDescent="0.25">
      <c r="A1" s="69"/>
      <c r="B1" s="70"/>
      <c r="C1" s="71" t="s">
        <v>227</v>
      </c>
    </row>
    <row r="2" spans="1:3" x14ac:dyDescent="0.2">
      <c r="A2" s="57"/>
      <c r="B2" s="58" t="s">
        <v>228</v>
      </c>
      <c r="C2" s="72"/>
    </row>
    <row r="3" spans="1:3" ht="19" x14ac:dyDescent="0.25">
      <c r="A3" s="73" t="s">
        <v>229</v>
      </c>
      <c r="B3" s="59">
        <v>3</v>
      </c>
      <c r="C3" s="60">
        <v>60</v>
      </c>
    </row>
    <row r="4" spans="1:3" ht="19" x14ac:dyDescent="0.25">
      <c r="A4" s="73"/>
      <c r="B4" s="59">
        <v>4</v>
      </c>
      <c r="C4" s="60">
        <v>110</v>
      </c>
    </row>
    <row r="5" spans="1:3" ht="19" x14ac:dyDescent="0.25">
      <c r="A5" s="73"/>
      <c r="B5" s="61">
        <v>5</v>
      </c>
      <c r="C5" s="62">
        <v>90</v>
      </c>
    </row>
    <row r="6" spans="1:3" ht="19" x14ac:dyDescent="0.25">
      <c r="A6" s="73"/>
      <c r="B6" s="59">
        <v>6</v>
      </c>
      <c r="C6" s="60">
        <v>40</v>
      </c>
    </row>
    <row r="7" spans="1:3" ht="19" x14ac:dyDescent="0.25">
      <c r="A7" s="73"/>
      <c r="B7" s="59">
        <v>7</v>
      </c>
      <c r="C7" s="60">
        <v>90</v>
      </c>
    </row>
    <row r="8" spans="1:3" ht="19" x14ac:dyDescent="0.25">
      <c r="A8" s="73"/>
      <c r="B8" s="62">
        <v>13</v>
      </c>
      <c r="C8" s="62">
        <v>150</v>
      </c>
    </row>
    <row r="9" spans="1:3" ht="19" x14ac:dyDescent="0.25">
      <c r="A9" s="73"/>
      <c r="B9" s="62">
        <v>14</v>
      </c>
      <c r="C9" s="62">
        <v>150</v>
      </c>
    </row>
    <row r="10" spans="1:3" ht="19" x14ac:dyDescent="0.25">
      <c r="A10" s="74" t="s">
        <v>230</v>
      </c>
      <c r="B10" s="63">
        <v>17</v>
      </c>
      <c r="C10" s="60">
        <v>70</v>
      </c>
    </row>
    <row r="11" spans="1:3" ht="19" x14ac:dyDescent="0.25">
      <c r="A11" s="74"/>
      <c r="B11" s="62">
        <v>18</v>
      </c>
      <c r="C11" s="62">
        <v>90</v>
      </c>
    </row>
    <row r="12" spans="1:3" ht="19" x14ac:dyDescent="0.25">
      <c r="A12" s="74"/>
      <c r="B12" s="62">
        <v>19</v>
      </c>
      <c r="C12" s="62">
        <v>60</v>
      </c>
    </row>
    <row r="13" spans="1:3" ht="19" x14ac:dyDescent="0.25">
      <c r="A13" s="74"/>
      <c r="B13" s="63">
        <v>20</v>
      </c>
      <c r="C13" s="60">
        <v>50</v>
      </c>
    </row>
    <row r="14" spans="1:3" ht="19" x14ac:dyDescent="0.25">
      <c r="A14" s="74"/>
      <c r="B14" s="63">
        <v>21</v>
      </c>
      <c r="C14" s="60">
        <v>90</v>
      </c>
    </row>
    <row r="15" spans="1:3" ht="19" x14ac:dyDescent="0.25">
      <c r="A15" s="74"/>
      <c r="B15" s="63">
        <v>22</v>
      </c>
      <c r="C15" s="60">
        <v>90</v>
      </c>
    </row>
    <row r="16" spans="1:3" ht="19" x14ac:dyDescent="0.25">
      <c r="A16" s="74"/>
      <c r="B16" s="62">
        <v>29</v>
      </c>
      <c r="C16" s="62">
        <v>140</v>
      </c>
    </row>
    <row r="17" spans="1:3" ht="19" x14ac:dyDescent="0.25">
      <c r="A17" s="74"/>
      <c r="B17" s="63">
        <v>30</v>
      </c>
      <c r="C17" s="60">
        <v>80</v>
      </c>
    </row>
    <row r="18" spans="1:3" ht="19" x14ac:dyDescent="0.25">
      <c r="A18" s="75" t="s">
        <v>219</v>
      </c>
      <c r="B18" s="64">
        <v>33</v>
      </c>
      <c r="C18" s="60">
        <v>130</v>
      </c>
    </row>
    <row r="19" spans="1:3" ht="19" x14ac:dyDescent="0.25">
      <c r="A19" s="75"/>
      <c r="B19" s="64">
        <v>34</v>
      </c>
      <c r="C19" s="60">
        <v>110</v>
      </c>
    </row>
    <row r="20" spans="1:3" ht="19" x14ac:dyDescent="0.25">
      <c r="A20" s="75"/>
      <c r="B20" s="62">
        <v>35</v>
      </c>
      <c r="C20" s="62">
        <v>100</v>
      </c>
    </row>
    <row r="21" spans="1:3" ht="19" x14ac:dyDescent="0.25">
      <c r="A21" s="75"/>
      <c r="B21" s="62">
        <v>42</v>
      </c>
      <c r="C21" s="62">
        <v>130</v>
      </c>
    </row>
    <row r="22" spans="1:3" ht="19" x14ac:dyDescent="0.25">
      <c r="A22" s="75"/>
      <c r="B22" s="64">
        <v>43</v>
      </c>
      <c r="C22" s="60">
        <v>110</v>
      </c>
    </row>
    <row r="23" spans="1:3" ht="19" x14ac:dyDescent="0.25">
      <c r="A23" s="75"/>
      <c r="B23" s="64">
        <v>44</v>
      </c>
      <c r="C23" s="60">
        <v>60</v>
      </c>
    </row>
    <row r="24" spans="1:3" ht="19" x14ac:dyDescent="0.25">
      <c r="A24" s="75"/>
      <c r="B24" s="62">
        <v>45</v>
      </c>
      <c r="C24" s="62">
        <v>150</v>
      </c>
    </row>
    <row r="25" spans="1:3" ht="19" x14ac:dyDescent="0.25">
      <c r="A25" s="75"/>
      <c r="B25" s="64">
        <v>46</v>
      </c>
      <c r="C25" s="60">
        <v>100</v>
      </c>
    </row>
    <row r="26" spans="1:3" ht="19" x14ac:dyDescent="0.25">
      <c r="A26" s="68" t="s">
        <v>231</v>
      </c>
      <c r="B26" s="65">
        <v>49</v>
      </c>
      <c r="C26" s="60">
        <v>40</v>
      </c>
    </row>
    <row r="27" spans="1:3" ht="19" x14ac:dyDescent="0.25">
      <c r="A27" s="68"/>
      <c r="B27" s="62">
        <v>50</v>
      </c>
      <c r="C27" s="62">
        <v>110</v>
      </c>
    </row>
    <row r="28" spans="1:3" ht="19" x14ac:dyDescent="0.25">
      <c r="A28" s="68"/>
      <c r="B28" s="62">
        <v>51</v>
      </c>
      <c r="C28" s="62">
        <v>110</v>
      </c>
    </row>
    <row r="29" spans="1:3" ht="19" x14ac:dyDescent="0.25">
      <c r="A29" s="68"/>
      <c r="B29" s="65">
        <v>52</v>
      </c>
      <c r="C29" s="60">
        <v>50</v>
      </c>
    </row>
    <row r="30" spans="1:3" ht="19" x14ac:dyDescent="0.25">
      <c r="A30" s="68"/>
      <c r="B30" s="65">
        <v>53</v>
      </c>
      <c r="C30" s="60">
        <v>50</v>
      </c>
    </row>
    <row r="31" spans="1:3" ht="19" x14ac:dyDescent="0.25">
      <c r="A31" s="68"/>
      <c r="B31" s="65">
        <v>54</v>
      </c>
      <c r="C31" s="60"/>
    </row>
    <row r="32" spans="1:3" ht="19" x14ac:dyDescent="0.25">
      <c r="A32" s="68"/>
      <c r="B32" s="65">
        <v>61</v>
      </c>
      <c r="C32" s="60">
        <v>80</v>
      </c>
    </row>
    <row r="33" spans="1:3" ht="19" x14ac:dyDescent="0.25">
      <c r="A33" s="68"/>
      <c r="B33" s="62">
        <v>62</v>
      </c>
      <c r="C33" s="62">
        <v>120</v>
      </c>
    </row>
  </sheetData>
  <mergeCells count="6">
    <mergeCell ref="A26:A33"/>
    <mergeCell ref="A1:B1"/>
    <mergeCell ref="C1:C2"/>
    <mergeCell ref="A3:A9"/>
    <mergeCell ref="A10:A17"/>
    <mergeCell ref="A18:A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AD6C-880E-1248-B2E1-E1006D7842D7}">
  <dimension ref="A1:G25"/>
  <sheetViews>
    <sheetView workbookViewId="0">
      <selection activeCell="G1" activeCellId="1" sqref="A1:B1048576 G1:G1048576"/>
    </sheetView>
  </sheetViews>
  <sheetFormatPr baseColWidth="10" defaultRowHeight="15" x14ac:dyDescent="0.2"/>
  <sheetData>
    <row r="1" spans="1:7" x14ac:dyDescent="0.2">
      <c r="A1" t="s">
        <v>216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</row>
    <row r="2" spans="1:7" x14ac:dyDescent="0.2">
      <c r="A2" t="s">
        <v>217</v>
      </c>
      <c r="B2">
        <v>25</v>
      </c>
      <c r="C2">
        <v>42</v>
      </c>
      <c r="D2">
        <v>30</v>
      </c>
      <c r="E2">
        <v>34</v>
      </c>
      <c r="F2">
        <v>12</v>
      </c>
      <c r="G2">
        <v>12</v>
      </c>
    </row>
    <row r="3" spans="1:7" x14ac:dyDescent="0.2">
      <c r="B3">
        <v>26</v>
      </c>
      <c r="C3">
        <v>46</v>
      </c>
      <c r="D3">
        <v>34</v>
      </c>
      <c r="E3">
        <v>39</v>
      </c>
      <c r="F3">
        <v>11</v>
      </c>
      <c r="G3">
        <v>12</v>
      </c>
    </row>
    <row r="4" spans="1:7" x14ac:dyDescent="0.2">
      <c r="B4">
        <v>27</v>
      </c>
      <c r="C4">
        <v>41</v>
      </c>
      <c r="D4">
        <v>31</v>
      </c>
      <c r="E4">
        <v>42</v>
      </c>
      <c r="F4">
        <v>17</v>
      </c>
      <c r="G4">
        <v>10</v>
      </c>
    </row>
    <row r="5" spans="1:7" x14ac:dyDescent="0.2">
      <c r="B5">
        <v>28</v>
      </c>
      <c r="C5">
        <v>47</v>
      </c>
      <c r="D5">
        <v>30</v>
      </c>
      <c r="E5">
        <v>35</v>
      </c>
      <c r="F5">
        <v>16</v>
      </c>
      <c r="G5">
        <v>17</v>
      </c>
    </row>
    <row r="6" spans="1:7" x14ac:dyDescent="0.2">
      <c r="B6">
        <v>29</v>
      </c>
      <c r="C6">
        <v>46</v>
      </c>
      <c r="D6">
        <v>30</v>
      </c>
      <c r="E6">
        <v>34</v>
      </c>
      <c r="F6">
        <v>22</v>
      </c>
      <c r="G6">
        <v>16</v>
      </c>
    </row>
    <row r="7" spans="1:7" x14ac:dyDescent="0.2">
      <c r="B7">
        <v>30</v>
      </c>
      <c r="C7">
        <v>46</v>
      </c>
      <c r="D7">
        <v>34</v>
      </c>
      <c r="E7">
        <v>41</v>
      </c>
      <c r="F7">
        <v>12</v>
      </c>
      <c r="G7">
        <v>12</v>
      </c>
    </row>
    <row r="8" spans="1:7" x14ac:dyDescent="0.2">
      <c r="A8" t="s">
        <v>218</v>
      </c>
      <c r="B8">
        <v>31</v>
      </c>
      <c r="C8">
        <v>47</v>
      </c>
      <c r="D8">
        <v>29</v>
      </c>
      <c r="E8">
        <v>33</v>
      </c>
      <c r="F8">
        <v>11</v>
      </c>
      <c r="G8">
        <v>18</v>
      </c>
    </row>
    <row r="9" spans="1:7" x14ac:dyDescent="0.2">
      <c r="B9">
        <v>32</v>
      </c>
      <c r="C9">
        <v>46</v>
      </c>
      <c r="D9">
        <v>29</v>
      </c>
      <c r="E9">
        <v>34</v>
      </c>
      <c r="F9">
        <v>13</v>
      </c>
      <c r="G9">
        <v>17</v>
      </c>
    </row>
    <row r="10" spans="1:7" x14ac:dyDescent="0.2">
      <c r="B10">
        <v>33</v>
      </c>
      <c r="C10">
        <v>42</v>
      </c>
      <c r="D10">
        <v>27</v>
      </c>
      <c r="E10">
        <v>35</v>
      </c>
      <c r="F10">
        <v>16</v>
      </c>
      <c r="G10">
        <v>15</v>
      </c>
    </row>
    <row r="11" spans="1:7" x14ac:dyDescent="0.2">
      <c r="B11">
        <v>34</v>
      </c>
      <c r="C11">
        <v>45</v>
      </c>
      <c r="D11">
        <v>33</v>
      </c>
      <c r="E11">
        <v>40</v>
      </c>
      <c r="F11">
        <v>14</v>
      </c>
      <c r="G11">
        <v>12</v>
      </c>
    </row>
    <row r="12" spans="1:7" x14ac:dyDescent="0.2">
      <c r="B12">
        <v>35</v>
      </c>
      <c r="C12">
        <v>42</v>
      </c>
      <c r="D12">
        <v>36</v>
      </c>
      <c r="E12">
        <v>49</v>
      </c>
      <c r="F12">
        <v>17</v>
      </c>
      <c r="G12">
        <v>6</v>
      </c>
    </row>
    <row r="13" spans="1:7" x14ac:dyDescent="0.2">
      <c r="B13">
        <v>36</v>
      </c>
      <c r="C13">
        <v>47</v>
      </c>
      <c r="D13">
        <v>32</v>
      </c>
      <c r="E13">
        <v>33</v>
      </c>
      <c r="F13">
        <v>11</v>
      </c>
      <c r="G13">
        <v>15</v>
      </c>
    </row>
    <row r="14" spans="1:7" x14ac:dyDescent="0.2">
      <c r="A14" t="s">
        <v>219</v>
      </c>
      <c r="B14">
        <v>37</v>
      </c>
      <c r="C14">
        <v>36</v>
      </c>
      <c r="D14">
        <v>27</v>
      </c>
      <c r="E14">
        <v>31</v>
      </c>
      <c r="F14">
        <v>5</v>
      </c>
      <c r="G14">
        <v>9</v>
      </c>
    </row>
    <row r="15" spans="1:7" x14ac:dyDescent="0.2">
      <c r="B15">
        <v>38</v>
      </c>
      <c r="C15">
        <v>46</v>
      </c>
      <c r="D15">
        <v>34</v>
      </c>
      <c r="E15">
        <v>41</v>
      </c>
      <c r="F15">
        <v>13</v>
      </c>
      <c r="G15">
        <v>12</v>
      </c>
    </row>
    <row r="16" spans="1:7" x14ac:dyDescent="0.2">
      <c r="B16">
        <v>39</v>
      </c>
      <c r="C16">
        <v>48</v>
      </c>
      <c r="D16">
        <v>33</v>
      </c>
      <c r="E16">
        <v>40</v>
      </c>
      <c r="F16">
        <v>13</v>
      </c>
      <c r="G16">
        <v>15</v>
      </c>
    </row>
    <row r="17" spans="1:7" x14ac:dyDescent="0.2">
      <c r="B17">
        <v>40</v>
      </c>
      <c r="C17">
        <v>46</v>
      </c>
      <c r="D17">
        <v>34</v>
      </c>
      <c r="E17">
        <v>39</v>
      </c>
      <c r="F17">
        <v>16</v>
      </c>
      <c r="G17">
        <v>12</v>
      </c>
    </row>
    <row r="18" spans="1:7" x14ac:dyDescent="0.2">
      <c r="B18">
        <v>41</v>
      </c>
      <c r="C18">
        <v>48</v>
      </c>
      <c r="D18">
        <v>40</v>
      </c>
      <c r="E18">
        <v>44</v>
      </c>
      <c r="F18">
        <v>10</v>
      </c>
      <c r="G18">
        <v>8</v>
      </c>
    </row>
    <row r="19" spans="1:7" x14ac:dyDescent="0.2">
      <c r="B19">
        <v>42</v>
      </c>
      <c r="C19">
        <v>45</v>
      </c>
      <c r="D19">
        <v>31</v>
      </c>
      <c r="E19">
        <v>35</v>
      </c>
      <c r="F19">
        <v>13</v>
      </c>
      <c r="G19">
        <v>14</v>
      </c>
    </row>
    <row r="20" spans="1:7" x14ac:dyDescent="0.2">
      <c r="A20" t="s">
        <v>220</v>
      </c>
      <c r="B20">
        <v>43</v>
      </c>
      <c r="C20">
        <v>48</v>
      </c>
      <c r="D20">
        <v>29</v>
      </c>
      <c r="E20">
        <v>36</v>
      </c>
      <c r="F20">
        <v>10</v>
      </c>
      <c r="G20">
        <v>19</v>
      </c>
    </row>
    <row r="21" spans="1:7" x14ac:dyDescent="0.2">
      <c r="B21">
        <v>44</v>
      </c>
      <c r="C21">
        <v>46</v>
      </c>
      <c r="D21">
        <v>25</v>
      </c>
      <c r="E21">
        <v>27</v>
      </c>
      <c r="F21">
        <v>6</v>
      </c>
      <c r="G21">
        <v>21</v>
      </c>
    </row>
    <row r="22" spans="1:7" x14ac:dyDescent="0.2">
      <c r="B22">
        <v>45</v>
      </c>
      <c r="C22">
        <v>48</v>
      </c>
      <c r="D22">
        <v>31</v>
      </c>
      <c r="E22">
        <v>37</v>
      </c>
      <c r="F22">
        <v>8</v>
      </c>
      <c r="G22">
        <v>17</v>
      </c>
    </row>
    <row r="23" spans="1:7" x14ac:dyDescent="0.2">
      <c r="B23">
        <v>46</v>
      </c>
      <c r="C23">
        <v>38</v>
      </c>
      <c r="D23">
        <v>34</v>
      </c>
      <c r="E23">
        <v>43</v>
      </c>
      <c r="F23">
        <v>17</v>
      </c>
      <c r="G23">
        <v>4</v>
      </c>
    </row>
    <row r="24" spans="1:7" x14ac:dyDescent="0.2">
      <c r="B24">
        <v>47</v>
      </c>
      <c r="C24">
        <v>45</v>
      </c>
      <c r="D24">
        <v>32</v>
      </c>
      <c r="E24">
        <v>38</v>
      </c>
      <c r="F24">
        <v>16</v>
      </c>
      <c r="G24">
        <v>13</v>
      </c>
    </row>
    <row r="25" spans="1:7" x14ac:dyDescent="0.2">
      <c r="B25">
        <v>48</v>
      </c>
      <c r="C25">
        <v>44</v>
      </c>
      <c r="D25">
        <v>33</v>
      </c>
      <c r="E25">
        <v>41</v>
      </c>
      <c r="F25">
        <v>16</v>
      </c>
      <c r="G25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1EA9-0A0D-E44C-9079-6E8F194EF4AD}">
  <dimension ref="A1:L35"/>
  <sheetViews>
    <sheetView workbookViewId="0">
      <selection activeCell="M21" sqref="M21"/>
    </sheetView>
  </sheetViews>
  <sheetFormatPr baseColWidth="10" defaultRowHeight="15" x14ac:dyDescent="0.2"/>
  <sheetData>
    <row r="1" spans="1:12" ht="16" x14ac:dyDescent="0.2">
      <c r="A1" s="17"/>
      <c r="B1" s="17"/>
      <c r="C1" s="17" t="s">
        <v>134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ht="16" x14ac:dyDescent="0.2">
      <c r="A2" s="53" t="s">
        <v>19</v>
      </c>
      <c r="B2" s="53"/>
      <c r="C2" s="53" t="s">
        <v>175</v>
      </c>
      <c r="D2" s="53" t="s">
        <v>138</v>
      </c>
      <c r="E2" s="53" t="s">
        <v>179</v>
      </c>
      <c r="F2" s="53" t="s">
        <v>176</v>
      </c>
      <c r="G2" s="53" t="s">
        <v>174</v>
      </c>
      <c r="H2" s="53" t="s">
        <v>171</v>
      </c>
      <c r="I2" s="53" t="s">
        <v>192</v>
      </c>
      <c r="J2" s="53" t="s">
        <v>177</v>
      </c>
      <c r="K2" s="53" t="s">
        <v>139</v>
      </c>
      <c r="L2" s="53" t="s">
        <v>193</v>
      </c>
    </row>
    <row r="3" spans="1:12" ht="16" x14ac:dyDescent="0.2">
      <c r="A3" s="54">
        <v>43153</v>
      </c>
      <c r="B3" s="17" t="s">
        <v>120</v>
      </c>
      <c r="C3" s="24">
        <v>97.7</v>
      </c>
      <c r="D3" s="24">
        <v>67</v>
      </c>
      <c r="E3" s="24">
        <v>145.9</v>
      </c>
      <c r="F3" s="24">
        <v>83.6</v>
      </c>
      <c r="G3" s="24">
        <v>63.1</v>
      </c>
      <c r="H3" s="24">
        <v>116.4</v>
      </c>
      <c r="I3" s="24">
        <v>92.1</v>
      </c>
      <c r="J3" s="24">
        <v>98</v>
      </c>
      <c r="K3" s="17"/>
      <c r="L3" s="17"/>
    </row>
    <row r="4" spans="1:12" ht="16" x14ac:dyDescent="0.2">
      <c r="A4" s="17"/>
      <c r="B4" s="17" t="s">
        <v>194</v>
      </c>
      <c r="C4" s="24">
        <v>59.3</v>
      </c>
      <c r="D4" s="17"/>
      <c r="E4" s="17"/>
      <c r="F4" s="24">
        <v>120.3</v>
      </c>
      <c r="G4" s="17"/>
      <c r="H4" s="24">
        <v>81.3</v>
      </c>
      <c r="I4" s="17"/>
      <c r="J4" s="24">
        <v>65.7</v>
      </c>
      <c r="K4" s="17"/>
      <c r="L4" s="17"/>
    </row>
    <row r="5" spans="1:12" ht="16" x14ac:dyDescent="0.2">
      <c r="A5" s="17"/>
      <c r="B5" s="17" t="s">
        <v>195</v>
      </c>
      <c r="C5" s="24">
        <v>31.1</v>
      </c>
      <c r="D5" s="24">
        <v>115.1</v>
      </c>
      <c r="E5" s="24">
        <v>90.6</v>
      </c>
      <c r="F5" s="24">
        <v>184.3</v>
      </c>
      <c r="G5" s="24">
        <v>113.7</v>
      </c>
      <c r="H5" s="24">
        <v>97.9</v>
      </c>
      <c r="I5" s="24">
        <v>97.6</v>
      </c>
      <c r="J5" s="24">
        <v>53.7</v>
      </c>
      <c r="K5" s="17"/>
      <c r="L5" s="17"/>
    </row>
    <row r="6" spans="1:12" ht="16" x14ac:dyDescent="0.2">
      <c r="A6" s="17"/>
      <c r="B6" s="17" t="s">
        <v>196</v>
      </c>
      <c r="C6" s="24">
        <v>52.7</v>
      </c>
      <c r="D6" s="24">
        <v>187.5</v>
      </c>
      <c r="E6" s="24">
        <v>61.7</v>
      </c>
      <c r="F6" s="24">
        <v>73.099999999999994</v>
      </c>
      <c r="G6" s="24">
        <v>174.1</v>
      </c>
      <c r="H6" s="24">
        <v>73.099999999999994</v>
      </c>
      <c r="I6" s="24">
        <v>112.9</v>
      </c>
      <c r="J6" s="24">
        <v>122.4</v>
      </c>
      <c r="K6" s="17"/>
      <c r="L6" s="17"/>
    </row>
    <row r="7" spans="1:12" ht="16" x14ac:dyDescent="0.2">
      <c r="A7" s="17"/>
      <c r="B7" s="17" t="s">
        <v>121</v>
      </c>
      <c r="C7" s="24">
        <v>102.3</v>
      </c>
      <c r="D7" s="24">
        <v>133</v>
      </c>
      <c r="E7" s="24">
        <v>54.1</v>
      </c>
      <c r="F7" s="24">
        <v>116.4</v>
      </c>
      <c r="G7" s="24">
        <v>136.9</v>
      </c>
      <c r="H7" s="24">
        <v>83.6</v>
      </c>
      <c r="I7" s="24">
        <v>107.9</v>
      </c>
      <c r="J7" s="24">
        <v>102</v>
      </c>
      <c r="K7" s="17"/>
      <c r="L7" s="17"/>
    </row>
    <row r="8" spans="1:12" ht="16" x14ac:dyDescent="0.2">
      <c r="A8" s="17"/>
      <c r="B8" s="17" t="s">
        <v>197</v>
      </c>
      <c r="C8" s="24">
        <v>84.9</v>
      </c>
      <c r="D8" s="17"/>
      <c r="E8" s="17"/>
      <c r="F8" s="24">
        <v>109</v>
      </c>
      <c r="G8" s="17"/>
      <c r="H8" s="24">
        <v>107.5</v>
      </c>
      <c r="I8" s="17"/>
      <c r="J8" s="24">
        <v>206.9</v>
      </c>
      <c r="K8" s="17"/>
      <c r="L8" s="17"/>
    </row>
    <row r="9" spans="1:12" ht="16" x14ac:dyDescent="0.2">
      <c r="A9" s="17"/>
      <c r="B9" s="17" t="s">
        <v>198</v>
      </c>
      <c r="C9" s="24">
        <v>38.700000000000003</v>
      </c>
      <c r="D9" s="24">
        <v>155.1</v>
      </c>
      <c r="E9" s="24">
        <v>86.4</v>
      </c>
      <c r="F9" s="24">
        <v>343.8</v>
      </c>
      <c r="G9" s="24">
        <v>199.5</v>
      </c>
      <c r="H9" s="24">
        <v>80.599999999999994</v>
      </c>
      <c r="I9" s="24">
        <v>103.4</v>
      </c>
      <c r="J9" s="24">
        <v>57</v>
      </c>
      <c r="K9" s="17"/>
      <c r="L9" s="17"/>
    </row>
    <row r="10" spans="1:12" ht="16" x14ac:dyDescent="0.2">
      <c r="A10" s="17"/>
      <c r="B10" s="17" t="s">
        <v>199</v>
      </c>
      <c r="C10" s="24">
        <v>123.7</v>
      </c>
      <c r="D10" s="24">
        <v>158.69999999999999</v>
      </c>
      <c r="E10" s="24">
        <v>64.099999999999994</v>
      </c>
      <c r="F10" s="24">
        <v>108.9</v>
      </c>
      <c r="G10" s="24">
        <v>155.1</v>
      </c>
      <c r="H10" s="24">
        <v>116.1</v>
      </c>
      <c r="I10" s="24">
        <v>104.9</v>
      </c>
      <c r="J10" s="24">
        <v>58.6</v>
      </c>
      <c r="K10" s="17"/>
      <c r="L10" s="17"/>
    </row>
    <row r="11" spans="1:12" ht="16" x14ac:dyDescent="0.2">
      <c r="A11" s="17"/>
      <c r="B11" s="17" t="s">
        <v>200</v>
      </c>
      <c r="C11" s="24">
        <v>25.5</v>
      </c>
      <c r="D11" s="17"/>
      <c r="E11" s="17"/>
      <c r="F11" s="24">
        <v>56.6</v>
      </c>
      <c r="G11" s="17"/>
      <c r="H11" s="24">
        <v>52.3</v>
      </c>
      <c r="I11" s="17"/>
      <c r="J11" s="24">
        <v>169.4</v>
      </c>
      <c r="K11" s="17"/>
      <c r="L11" s="17"/>
    </row>
    <row r="12" spans="1:12" ht="16" x14ac:dyDescent="0.2">
      <c r="A12" s="17" t="s">
        <v>22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6" x14ac:dyDescent="0.2">
      <c r="A13" s="54">
        <v>43438</v>
      </c>
      <c r="B13" s="17" t="s">
        <v>124</v>
      </c>
      <c r="C13" s="24">
        <v>88.2</v>
      </c>
      <c r="D13" s="24">
        <v>73.8</v>
      </c>
      <c r="E13" s="24">
        <v>93.3</v>
      </c>
      <c r="F13" s="24">
        <v>92.8</v>
      </c>
      <c r="G13" s="55">
        <v>95.9</v>
      </c>
      <c r="H13" s="55">
        <v>134.69999999999999</v>
      </c>
      <c r="I13" s="24">
        <v>65.3</v>
      </c>
      <c r="J13" s="17"/>
      <c r="K13" s="24">
        <v>60.5</v>
      </c>
      <c r="L13" s="56"/>
    </row>
    <row r="14" spans="1:12" ht="16" x14ac:dyDescent="0.2">
      <c r="A14" s="17"/>
      <c r="B14" s="17" t="s">
        <v>201</v>
      </c>
      <c r="C14" s="24">
        <v>53.2</v>
      </c>
      <c r="D14" s="24">
        <v>140.9</v>
      </c>
      <c r="E14" s="24">
        <v>88.1</v>
      </c>
      <c r="F14" s="24">
        <v>65.599999999999994</v>
      </c>
      <c r="G14" s="55">
        <v>76.2</v>
      </c>
      <c r="H14" s="55">
        <v>95.9</v>
      </c>
      <c r="I14" s="24">
        <v>78</v>
      </c>
      <c r="J14" s="17"/>
      <c r="K14" s="24">
        <v>84.4</v>
      </c>
      <c r="L14" s="56"/>
    </row>
    <row r="15" spans="1:12" ht="16" x14ac:dyDescent="0.2">
      <c r="A15" s="17"/>
      <c r="B15" s="17" t="s">
        <v>202</v>
      </c>
      <c r="C15" s="24">
        <v>114.5</v>
      </c>
      <c r="D15" s="24">
        <v>91.6</v>
      </c>
      <c r="E15" s="24">
        <v>109.3</v>
      </c>
      <c r="F15" s="24">
        <v>187</v>
      </c>
      <c r="G15" s="55">
        <v>177.8</v>
      </c>
      <c r="H15" s="55">
        <v>106.6</v>
      </c>
      <c r="I15" s="24">
        <v>192.9</v>
      </c>
      <c r="J15" s="17"/>
      <c r="K15" s="24">
        <v>96.7</v>
      </c>
      <c r="L15" s="56"/>
    </row>
    <row r="16" spans="1:12" ht="16" x14ac:dyDescent="0.2">
      <c r="A16" s="17"/>
      <c r="B16" s="17" t="s">
        <v>203</v>
      </c>
      <c r="C16" s="24">
        <v>75.099999999999994</v>
      </c>
      <c r="D16" s="24">
        <v>100.2</v>
      </c>
      <c r="E16" s="24">
        <v>95.6</v>
      </c>
      <c r="F16" s="24">
        <v>232.1</v>
      </c>
      <c r="G16" s="55">
        <v>170.5</v>
      </c>
      <c r="H16" s="55">
        <v>82.1</v>
      </c>
      <c r="I16" s="24">
        <v>262.3</v>
      </c>
      <c r="J16" s="17"/>
      <c r="K16" s="24">
        <v>105.2</v>
      </c>
      <c r="L16" s="56"/>
    </row>
    <row r="17" spans="1:12" ht="16" x14ac:dyDescent="0.2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</row>
    <row r="18" spans="1:12" ht="16" x14ac:dyDescent="0.2">
      <c r="A18" s="56"/>
      <c r="B18" s="17" t="s">
        <v>122</v>
      </c>
      <c r="C18" s="24">
        <v>103</v>
      </c>
      <c r="D18" s="24">
        <v>86.7</v>
      </c>
      <c r="E18" s="56"/>
      <c r="F18" s="24">
        <v>33.5</v>
      </c>
      <c r="G18" s="24">
        <v>200</v>
      </c>
      <c r="H18" s="24">
        <v>145.5</v>
      </c>
      <c r="I18" s="24">
        <v>149.80000000000001</v>
      </c>
      <c r="J18" s="24">
        <v>85.9</v>
      </c>
      <c r="K18" s="56"/>
      <c r="L18" s="56"/>
    </row>
    <row r="19" spans="1:12" ht="16" x14ac:dyDescent="0.2">
      <c r="A19" s="56"/>
      <c r="B19" s="17" t="s">
        <v>204</v>
      </c>
      <c r="C19" s="24">
        <v>93.6</v>
      </c>
      <c r="D19" s="24">
        <v>77.7</v>
      </c>
      <c r="E19" s="56"/>
      <c r="F19" s="24">
        <v>92</v>
      </c>
      <c r="G19" s="24">
        <v>80.2</v>
      </c>
      <c r="H19" s="24">
        <v>94.6</v>
      </c>
      <c r="I19" s="24">
        <v>170.7</v>
      </c>
      <c r="J19" s="24">
        <v>105</v>
      </c>
      <c r="K19" s="56"/>
      <c r="L19" s="56"/>
    </row>
    <row r="20" spans="1:12" ht="16" x14ac:dyDescent="0.2">
      <c r="A20" s="56"/>
      <c r="B20" s="17" t="s">
        <v>205</v>
      </c>
      <c r="C20" s="24">
        <v>182.9</v>
      </c>
      <c r="D20" s="24">
        <v>27.5</v>
      </c>
      <c r="E20" s="56"/>
      <c r="F20" s="24">
        <v>61.5</v>
      </c>
      <c r="G20" s="24">
        <v>665.4</v>
      </c>
      <c r="H20" s="24">
        <v>140.19999999999999</v>
      </c>
      <c r="I20" s="24">
        <v>95</v>
      </c>
      <c r="J20" s="24">
        <v>94.8</v>
      </c>
      <c r="K20" s="56"/>
      <c r="L20" s="56"/>
    </row>
    <row r="21" spans="1:12" ht="16" x14ac:dyDescent="0.2">
      <c r="A21" s="56"/>
      <c r="B21" s="17" t="s">
        <v>206</v>
      </c>
      <c r="C21" s="24">
        <v>153.6</v>
      </c>
      <c r="D21" s="24">
        <v>57.8</v>
      </c>
      <c r="E21" s="56"/>
      <c r="F21" s="24">
        <v>166.8</v>
      </c>
      <c r="G21" s="24">
        <v>360.3</v>
      </c>
      <c r="H21" s="24">
        <v>13.4</v>
      </c>
      <c r="I21" s="24">
        <v>53.7</v>
      </c>
      <c r="J21" s="24">
        <v>86.4</v>
      </c>
      <c r="K21" s="56"/>
      <c r="L21" s="56"/>
    </row>
    <row r="22" spans="1:12" ht="16" x14ac:dyDescent="0.2">
      <c r="A22" s="56"/>
      <c r="B22" s="17" t="s">
        <v>123</v>
      </c>
      <c r="C22" s="24">
        <v>97</v>
      </c>
      <c r="D22" s="24">
        <v>113.3</v>
      </c>
      <c r="E22" s="56"/>
      <c r="F22" s="24">
        <v>166.5</v>
      </c>
      <c r="G22" s="24">
        <v>0</v>
      </c>
      <c r="H22" s="24">
        <v>54.5</v>
      </c>
      <c r="I22" s="24">
        <v>50.2</v>
      </c>
      <c r="J22" s="24">
        <v>114.1</v>
      </c>
      <c r="K22" s="56"/>
      <c r="L22" s="56"/>
    </row>
    <row r="23" spans="1:12" ht="16" x14ac:dyDescent="0.2">
      <c r="A23" s="56"/>
      <c r="B23" s="17" t="s">
        <v>207</v>
      </c>
      <c r="C23" s="24">
        <v>105.4</v>
      </c>
      <c r="D23" s="24"/>
      <c r="E23" s="56"/>
      <c r="F23" s="24">
        <v>76.599999999999994</v>
      </c>
      <c r="G23" s="24">
        <v>39.200000000000003</v>
      </c>
      <c r="H23" s="24">
        <v>123.8</v>
      </c>
      <c r="I23" s="24">
        <v>14.5</v>
      </c>
      <c r="J23" s="24">
        <v>108.3</v>
      </c>
      <c r="K23" s="56"/>
      <c r="L23" s="56"/>
    </row>
    <row r="24" spans="1:12" ht="16" x14ac:dyDescent="0.2">
      <c r="A24" s="56"/>
      <c r="B24" s="17" t="s">
        <v>208</v>
      </c>
      <c r="C24" s="24">
        <v>143.6</v>
      </c>
      <c r="D24" s="24">
        <v>173.8</v>
      </c>
      <c r="E24" s="56"/>
      <c r="F24" s="24">
        <v>120.7</v>
      </c>
      <c r="G24" s="24">
        <v>312.7</v>
      </c>
      <c r="H24" s="24">
        <v>82.1</v>
      </c>
      <c r="I24" s="24">
        <v>147.1</v>
      </c>
      <c r="J24" s="24">
        <v>100.3</v>
      </c>
      <c r="K24" s="56"/>
      <c r="L24" s="56"/>
    </row>
    <row r="25" spans="1:12" ht="16" x14ac:dyDescent="0.2">
      <c r="A25" s="56"/>
      <c r="B25" s="17" t="s">
        <v>209</v>
      </c>
      <c r="C25" s="24">
        <v>84.9</v>
      </c>
      <c r="D25" s="24">
        <v>164.2</v>
      </c>
      <c r="E25" s="56"/>
      <c r="F25" s="24">
        <v>179.8</v>
      </c>
      <c r="G25" s="24">
        <v>0</v>
      </c>
      <c r="H25" s="24">
        <v>85.4</v>
      </c>
      <c r="I25" s="24">
        <v>112.4</v>
      </c>
      <c r="J25" s="24">
        <v>113.5</v>
      </c>
      <c r="K25" s="56"/>
      <c r="L25" s="56"/>
    </row>
    <row r="26" spans="1:12" ht="16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</row>
    <row r="27" spans="1:12" ht="16" x14ac:dyDescent="0.2">
      <c r="A27" s="56"/>
      <c r="B27" s="17" t="s">
        <v>125</v>
      </c>
      <c r="C27" s="24">
        <v>102</v>
      </c>
      <c r="D27" s="24">
        <v>99</v>
      </c>
      <c r="E27" s="24">
        <v>117.4</v>
      </c>
      <c r="F27" s="24">
        <v>92.6</v>
      </c>
      <c r="G27" s="24">
        <v>84.4</v>
      </c>
      <c r="H27" s="24">
        <v>86.1</v>
      </c>
      <c r="I27" s="24">
        <v>100.3</v>
      </c>
      <c r="J27" s="24">
        <v>83.9</v>
      </c>
      <c r="K27" s="24">
        <v>121.5</v>
      </c>
      <c r="L27" s="24">
        <v>92.7</v>
      </c>
    </row>
    <row r="28" spans="1:12" ht="16" x14ac:dyDescent="0.2">
      <c r="A28" s="56"/>
      <c r="B28" s="17" t="s">
        <v>210</v>
      </c>
      <c r="C28" s="24">
        <v>95.6</v>
      </c>
      <c r="D28" s="24">
        <v>248.3</v>
      </c>
      <c r="E28" s="24">
        <v>164.2</v>
      </c>
      <c r="F28" s="24">
        <v>61.9</v>
      </c>
      <c r="G28" s="24">
        <v>201.9</v>
      </c>
      <c r="H28" s="24">
        <v>111.9</v>
      </c>
      <c r="I28" s="24">
        <v>129.9</v>
      </c>
      <c r="J28" s="24">
        <v>88.6</v>
      </c>
      <c r="K28" s="24">
        <v>114.8</v>
      </c>
      <c r="L28" s="24">
        <v>81.400000000000006</v>
      </c>
    </row>
    <row r="29" spans="1:12" ht="16" x14ac:dyDescent="0.2">
      <c r="A29" s="56"/>
      <c r="B29" s="17" t="s">
        <v>211</v>
      </c>
      <c r="C29" s="24">
        <v>106.6</v>
      </c>
      <c r="D29" s="24">
        <v>176.6</v>
      </c>
      <c r="E29" s="24">
        <v>112</v>
      </c>
      <c r="F29" s="24">
        <v>29.9</v>
      </c>
      <c r="G29" s="24">
        <v>172.4</v>
      </c>
      <c r="H29" s="24">
        <v>98.2</v>
      </c>
      <c r="I29" s="24">
        <v>90.5</v>
      </c>
      <c r="J29" s="24">
        <v>104</v>
      </c>
      <c r="K29" s="24">
        <v>80.900000000000006</v>
      </c>
      <c r="L29" s="24">
        <v>110</v>
      </c>
    </row>
    <row r="30" spans="1:12" ht="16" x14ac:dyDescent="0.2">
      <c r="A30" s="56"/>
      <c r="B30" s="17" t="s">
        <v>212</v>
      </c>
      <c r="C30" s="24">
        <v>140.5</v>
      </c>
      <c r="D30" s="24">
        <v>170.3</v>
      </c>
      <c r="E30" s="24">
        <v>106.8</v>
      </c>
      <c r="F30" s="24">
        <v>31.7</v>
      </c>
      <c r="G30" s="24">
        <v>307.39999999999998</v>
      </c>
      <c r="H30" s="24">
        <v>135.1</v>
      </c>
      <c r="I30" s="24">
        <v>98.1</v>
      </c>
      <c r="J30" s="24">
        <v>108.8</v>
      </c>
      <c r="K30" s="24">
        <v>84.3</v>
      </c>
      <c r="L30" s="24">
        <v>150.30000000000001</v>
      </c>
    </row>
    <row r="31" spans="1:12" ht="16" x14ac:dyDescent="0.2">
      <c r="A31" s="56"/>
      <c r="B31" s="17" t="s">
        <v>126</v>
      </c>
      <c r="C31" s="24">
        <v>98</v>
      </c>
      <c r="D31" s="24">
        <v>101</v>
      </c>
      <c r="E31" s="24">
        <v>82.6</v>
      </c>
      <c r="F31" s="24">
        <v>107.4</v>
      </c>
      <c r="G31" s="24">
        <v>115.6</v>
      </c>
      <c r="H31" s="24">
        <v>113.9</v>
      </c>
      <c r="I31" s="24">
        <v>99.7</v>
      </c>
      <c r="J31" s="24">
        <v>116.1</v>
      </c>
      <c r="K31" s="24">
        <v>78.3</v>
      </c>
      <c r="L31" s="24">
        <v>107.3</v>
      </c>
    </row>
    <row r="32" spans="1:12" ht="16" x14ac:dyDescent="0.2">
      <c r="A32" s="56"/>
      <c r="B32" s="17" t="s">
        <v>213</v>
      </c>
      <c r="C32" s="24">
        <v>70.7</v>
      </c>
      <c r="D32" s="24">
        <v>267.39999999999998</v>
      </c>
      <c r="E32" s="24">
        <v>122.2</v>
      </c>
      <c r="F32" s="24">
        <v>137.80000000000001</v>
      </c>
      <c r="G32" s="24">
        <v>207.8</v>
      </c>
      <c r="H32" s="24">
        <v>57.5</v>
      </c>
      <c r="I32" s="24">
        <v>143.5</v>
      </c>
      <c r="J32" s="24">
        <v>114</v>
      </c>
      <c r="K32" s="24">
        <v>96.2</v>
      </c>
      <c r="L32" s="24">
        <v>112</v>
      </c>
    </row>
    <row r="33" spans="1:12" ht="16" x14ac:dyDescent="0.2">
      <c r="A33" s="56"/>
      <c r="B33" s="17" t="s">
        <v>214</v>
      </c>
      <c r="C33" s="24">
        <v>105.4</v>
      </c>
      <c r="D33" s="24">
        <v>75</v>
      </c>
      <c r="E33" s="24">
        <v>37.4</v>
      </c>
      <c r="F33" s="24">
        <v>85.8</v>
      </c>
      <c r="G33" s="24">
        <v>118.3</v>
      </c>
      <c r="H33" s="24">
        <v>130.4</v>
      </c>
      <c r="I33" s="24">
        <v>45.3</v>
      </c>
      <c r="J33" s="24">
        <v>126.2</v>
      </c>
      <c r="K33" s="24">
        <v>38.1</v>
      </c>
      <c r="L33" s="24">
        <v>161.80000000000001</v>
      </c>
    </row>
    <row r="34" spans="1:12" ht="16" x14ac:dyDescent="0.2">
      <c r="A34" s="56"/>
      <c r="B34" s="17" t="s">
        <v>215</v>
      </c>
      <c r="C34" s="24">
        <v>104.6</v>
      </c>
      <c r="D34" s="24">
        <v>105.9</v>
      </c>
      <c r="E34" s="24">
        <v>52</v>
      </c>
      <c r="F34" s="24">
        <v>69.5</v>
      </c>
      <c r="G34" s="24">
        <v>235.5</v>
      </c>
      <c r="H34" s="24">
        <v>92.4</v>
      </c>
      <c r="I34" s="24">
        <v>139.5</v>
      </c>
      <c r="J34" s="24">
        <v>89.8</v>
      </c>
      <c r="K34" s="24">
        <v>60.1</v>
      </c>
      <c r="L34" s="24">
        <v>143.80000000000001</v>
      </c>
    </row>
    <row r="35" spans="1:12" ht="1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F228-B3B5-0C47-B3C9-635DA4B9224D}">
  <dimension ref="A1:V27"/>
  <sheetViews>
    <sheetView workbookViewId="0">
      <selection activeCell="G21" sqref="G21"/>
    </sheetView>
  </sheetViews>
  <sheetFormatPr baseColWidth="10" defaultRowHeight="15" x14ac:dyDescent="0.2"/>
  <cols>
    <col min="1" max="1" width="19.83203125" customWidth="1"/>
  </cols>
  <sheetData>
    <row r="1" spans="1:22" ht="16" x14ac:dyDescent="0.2">
      <c r="A1" s="17"/>
      <c r="B1" s="18" t="s">
        <v>134</v>
      </c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ht="16" x14ac:dyDescent="0.2">
      <c r="A2" s="20" t="s">
        <v>135</v>
      </c>
      <c r="B2" s="17" t="s">
        <v>136</v>
      </c>
      <c r="C2" s="17" t="s">
        <v>137</v>
      </c>
      <c r="D2" s="17" t="s">
        <v>138</v>
      </c>
      <c r="E2" s="17" t="s">
        <v>139</v>
      </c>
      <c r="F2" s="17"/>
      <c r="G2" s="21" t="s">
        <v>136</v>
      </c>
      <c r="H2" s="21" t="s">
        <v>137</v>
      </c>
      <c r="I2" s="21" t="s">
        <v>138</v>
      </c>
      <c r="J2" s="21" t="s">
        <v>139</v>
      </c>
      <c r="K2" s="17"/>
      <c r="L2" s="22" t="s">
        <v>137</v>
      </c>
      <c r="M2" s="22" t="s">
        <v>140</v>
      </c>
      <c r="N2" s="22" t="s">
        <v>141</v>
      </c>
      <c r="O2" s="19"/>
      <c r="P2" s="23" t="s">
        <v>136</v>
      </c>
      <c r="Q2" s="23" t="s">
        <v>137</v>
      </c>
      <c r="R2" s="23" t="s">
        <v>138</v>
      </c>
      <c r="S2" s="23" t="s">
        <v>139</v>
      </c>
      <c r="T2" s="23" t="s">
        <v>142</v>
      </c>
      <c r="U2" s="23" t="s">
        <v>143</v>
      </c>
      <c r="V2" s="19"/>
    </row>
    <row r="3" spans="1:22" ht="16" x14ac:dyDescent="0.2">
      <c r="A3" s="17" t="s">
        <v>144</v>
      </c>
      <c r="B3" s="17">
        <v>100</v>
      </c>
      <c r="C3" s="17">
        <v>100</v>
      </c>
      <c r="D3" s="17"/>
      <c r="E3" s="17"/>
      <c r="F3" s="17"/>
      <c r="G3" s="17">
        <v>100</v>
      </c>
      <c r="H3" s="17">
        <v>100</v>
      </c>
      <c r="I3" s="17"/>
      <c r="J3" s="17">
        <v>100</v>
      </c>
      <c r="K3" s="17"/>
      <c r="L3" s="17">
        <v>100</v>
      </c>
      <c r="M3" s="17">
        <v>100</v>
      </c>
      <c r="N3" s="17">
        <v>100</v>
      </c>
      <c r="O3" s="19"/>
      <c r="P3" s="24">
        <v>100</v>
      </c>
      <c r="Q3" s="24">
        <v>100</v>
      </c>
      <c r="R3" s="24">
        <v>100</v>
      </c>
      <c r="S3" s="24">
        <v>100</v>
      </c>
      <c r="T3" s="24">
        <v>100</v>
      </c>
      <c r="U3" s="24">
        <v>100</v>
      </c>
      <c r="V3" s="19"/>
    </row>
    <row r="4" spans="1:22" ht="16" x14ac:dyDescent="0.2">
      <c r="A4" s="17" t="s">
        <v>145</v>
      </c>
      <c r="B4" s="24">
        <v>86.5</v>
      </c>
      <c r="C4" s="24">
        <v>128</v>
      </c>
      <c r="D4" s="17"/>
      <c r="E4" s="17"/>
      <c r="F4" s="17"/>
      <c r="G4" s="24">
        <v>47.2</v>
      </c>
      <c r="H4" s="24">
        <v>15.7</v>
      </c>
      <c r="I4" s="17"/>
      <c r="J4" s="24">
        <v>42.3</v>
      </c>
      <c r="K4" s="17"/>
      <c r="L4" s="24">
        <v>67.2</v>
      </c>
      <c r="M4" s="24">
        <v>53.8</v>
      </c>
      <c r="N4" s="24">
        <v>45.3</v>
      </c>
      <c r="O4" s="19"/>
      <c r="P4" s="24">
        <v>66.7</v>
      </c>
      <c r="Q4" s="24">
        <v>73.2</v>
      </c>
      <c r="R4" s="24">
        <v>72.400000000000006</v>
      </c>
      <c r="S4" s="24">
        <v>59.6</v>
      </c>
      <c r="T4" s="24">
        <v>129</v>
      </c>
      <c r="U4" s="24">
        <v>99.3</v>
      </c>
      <c r="V4" s="19"/>
    </row>
    <row r="5" spans="1:22" ht="16" x14ac:dyDescent="0.2">
      <c r="A5" s="17" t="s">
        <v>146</v>
      </c>
      <c r="B5" s="17"/>
      <c r="C5" s="17">
        <v>100</v>
      </c>
      <c r="D5" s="17">
        <v>100</v>
      </c>
      <c r="E5" s="17"/>
      <c r="F5" s="17"/>
      <c r="G5" s="17">
        <v>100</v>
      </c>
      <c r="H5" s="17">
        <v>100</v>
      </c>
      <c r="I5" s="17">
        <v>100</v>
      </c>
      <c r="J5" s="17">
        <v>100</v>
      </c>
      <c r="K5" s="17"/>
      <c r="L5" s="24">
        <v>120.8</v>
      </c>
      <c r="M5" s="24">
        <v>25.3</v>
      </c>
      <c r="N5" s="24">
        <v>132.69999999999999</v>
      </c>
      <c r="O5" s="19"/>
      <c r="P5" s="24">
        <v>100</v>
      </c>
      <c r="Q5" s="24">
        <v>100</v>
      </c>
      <c r="R5" s="24">
        <v>100</v>
      </c>
      <c r="S5" s="24">
        <v>100</v>
      </c>
      <c r="T5" s="24"/>
      <c r="U5" s="24">
        <v>100</v>
      </c>
      <c r="V5" s="19"/>
    </row>
    <row r="6" spans="1:22" ht="16" x14ac:dyDescent="0.2">
      <c r="A6" s="17" t="s">
        <v>147</v>
      </c>
      <c r="B6" s="17"/>
      <c r="C6" s="24">
        <v>135</v>
      </c>
      <c r="D6" s="24">
        <v>102.8</v>
      </c>
      <c r="E6" s="17"/>
      <c r="F6" s="17"/>
      <c r="G6" s="24">
        <v>157.6</v>
      </c>
      <c r="H6" s="24">
        <v>51.1</v>
      </c>
      <c r="I6" s="24">
        <v>171.2</v>
      </c>
      <c r="J6" s="24">
        <v>145.5</v>
      </c>
      <c r="K6" s="17"/>
      <c r="L6" s="24">
        <v>92.7</v>
      </c>
      <c r="M6" s="24">
        <v>10.4</v>
      </c>
      <c r="N6" s="24">
        <v>115.6</v>
      </c>
      <c r="O6" s="19"/>
      <c r="P6" s="24">
        <v>89</v>
      </c>
      <c r="Q6" s="24">
        <v>161.5</v>
      </c>
      <c r="R6" s="24">
        <v>99.5</v>
      </c>
      <c r="S6" s="24">
        <v>72.5</v>
      </c>
      <c r="T6" s="24"/>
      <c r="U6" s="24">
        <v>60.2</v>
      </c>
      <c r="V6" s="19"/>
    </row>
    <row r="7" spans="1:22" ht="16" x14ac:dyDescent="0.2">
      <c r="A7" s="17" t="s">
        <v>148</v>
      </c>
      <c r="B7" s="17">
        <v>100</v>
      </c>
      <c r="C7" s="17">
        <v>100</v>
      </c>
      <c r="D7" s="17">
        <v>100</v>
      </c>
      <c r="E7" s="17">
        <v>100</v>
      </c>
      <c r="F7" s="17"/>
      <c r="G7" s="17"/>
      <c r="H7" s="17"/>
      <c r="I7" s="17"/>
      <c r="J7" s="17"/>
      <c r="K7" s="17"/>
      <c r="L7" s="24">
        <v>79.2</v>
      </c>
      <c r="M7" s="24">
        <v>174.7</v>
      </c>
      <c r="N7" s="24">
        <v>67.3</v>
      </c>
      <c r="O7" s="19"/>
      <c r="P7" s="24">
        <v>100</v>
      </c>
      <c r="Q7" s="24">
        <v>100</v>
      </c>
      <c r="R7" s="24">
        <v>100</v>
      </c>
      <c r="S7" s="24">
        <v>100</v>
      </c>
      <c r="T7" s="24">
        <v>100</v>
      </c>
      <c r="U7" s="24">
        <v>100</v>
      </c>
      <c r="V7" s="17"/>
    </row>
    <row r="8" spans="1:22" ht="16" x14ac:dyDescent="0.2">
      <c r="A8" s="17" t="s">
        <v>149</v>
      </c>
      <c r="B8" s="24">
        <v>192.5</v>
      </c>
      <c r="C8" s="24">
        <v>146.9</v>
      </c>
      <c r="D8" s="24">
        <v>213.2</v>
      </c>
      <c r="E8" s="24">
        <v>51.4</v>
      </c>
      <c r="F8" s="17"/>
      <c r="G8" s="17"/>
      <c r="H8" s="17"/>
      <c r="I8" s="17"/>
      <c r="J8" s="17"/>
      <c r="K8" s="17"/>
      <c r="L8" s="24">
        <v>161.80000000000001</v>
      </c>
      <c r="M8" s="24">
        <v>244.8</v>
      </c>
      <c r="N8" s="24">
        <v>37.200000000000003</v>
      </c>
      <c r="O8" s="19"/>
      <c r="P8" s="24">
        <v>31.1</v>
      </c>
      <c r="Q8" s="24">
        <v>76.2</v>
      </c>
      <c r="R8" s="24">
        <v>74.3</v>
      </c>
      <c r="S8" s="24">
        <v>38.700000000000003</v>
      </c>
      <c r="T8" s="24">
        <v>112.5</v>
      </c>
      <c r="U8" s="24">
        <v>62.6</v>
      </c>
      <c r="V8" s="17"/>
    </row>
    <row r="9" spans="1:22" ht="1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9"/>
      <c r="P9" s="17"/>
      <c r="Q9" s="17"/>
      <c r="R9" s="17"/>
      <c r="S9" s="17"/>
      <c r="T9" s="17"/>
      <c r="U9" s="17"/>
      <c r="V9" s="17"/>
    </row>
    <row r="10" spans="1:22" ht="1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9"/>
      <c r="P10" s="17"/>
      <c r="Q10" s="17"/>
      <c r="R10" s="17"/>
      <c r="S10" s="17"/>
      <c r="T10" s="17"/>
      <c r="U10" s="17"/>
      <c r="V10" s="17"/>
    </row>
    <row r="11" spans="1:22" ht="16" x14ac:dyDescent="0.2">
      <c r="A11" s="25"/>
      <c r="B11" s="26" t="s">
        <v>134</v>
      </c>
      <c r="C11" s="26"/>
      <c r="D11" s="25"/>
      <c r="E11" s="25"/>
      <c r="F11" s="25"/>
      <c r="G11" s="25"/>
      <c r="H11" s="25"/>
      <c r="I11" s="25"/>
      <c r="J11" s="17"/>
      <c r="K11" s="17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ht="16" x14ac:dyDescent="0.2">
      <c r="A12" s="27" t="s">
        <v>135</v>
      </c>
      <c r="B12" s="28" t="s">
        <v>136</v>
      </c>
      <c r="C12" s="28" t="s">
        <v>137</v>
      </c>
      <c r="D12" s="28" t="s">
        <v>138</v>
      </c>
      <c r="E12" s="28" t="s">
        <v>139</v>
      </c>
      <c r="F12" s="28" t="s">
        <v>140</v>
      </c>
      <c r="G12" s="28" t="s">
        <v>141</v>
      </c>
      <c r="H12" s="28" t="s">
        <v>142</v>
      </c>
      <c r="I12" s="28" t="s">
        <v>143</v>
      </c>
      <c r="J12" s="17"/>
      <c r="K12" s="17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6" x14ac:dyDescent="0.2">
      <c r="A13" s="25" t="s">
        <v>144</v>
      </c>
      <c r="B13" s="29">
        <v>100</v>
      </c>
      <c r="C13" s="29">
        <v>100</v>
      </c>
      <c r="D13" s="29">
        <v>100</v>
      </c>
      <c r="E13" s="29">
        <v>100</v>
      </c>
      <c r="F13" s="25">
        <v>100</v>
      </c>
      <c r="G13" s="25">
        <v>100</v>
      </c>
      <c r="H13" s="29">
        <v>100</v>
      </c>
      <c r="I13" s="29">
        <v>100</v>
      </c>
      <c r="J13" s="17"/>
      <c r="K13" s="17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16" x14ac:dyDescent="0.2">
      <c r="A14" s="25" t="s">
        <v>145</v>
      </c>
      <c r="B14" s="29">
        <v>66.8</v>
      </c>
      <c r="C14" s="29">
        <v>65.5</v>
      </c>
      <c r="D14" s="29">
        <v>72.400000000000006</v>
      </c>
      <c r="E14" s="29">
        <v>50.9</v>
      </c>
      <c r="F14" s="29">
        <v>53.8</v>
      </c>
      <c r="G14" s="29">
        <v>45.3</v>
      </c>
      <c r="H14" s="29">
        <v>129</v>
      </c>
      <c r="I14" s="29">
        <v>99.3</v>
      </c>
      <c r="J14" s="17"/>
      <c r="K14" s="17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16" x14ac:dyDescent="0.2">
      <c r="A15" s="25" t="s">
        <v>146</v>
      </c>
      <c r="B15" s="29">
        <v>100</v>
      </c>
      <c r="C15" s="29">
        <v>105.2</v>
      </c>
      <c r="D15" s="29">
        <v>100</v>
      </c>
      <c r="E15" s="29">
        <v>100</v>
      </c>
      <c r="F15" s="29">
        <v>25.3</v>
      </c>
      <c r="G15" s="29">
        <v>132.69999999999999</v>
      </c>
      <c r="H15" s="29">
        <v>25.3</v>
      </c>
      <c r="I15" s="29">
        <v>132.69999999999999</v>
      </c>
      <c r="J15" s="17"/>
      <c r="K15" s="17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ht="16" x14ac:dyDescent="0.2">
      <c r="A16" s="25" t="s">
        <v>147</v>
      </c>
      <c r="B16" s="29">
        <v>123.3</v>
      </c>
      <c r="C16" s="29">
        <v>110.1</v>
      </c>
      <c r="D16" s="29">
        <v>124.5</v>
      </c>
      <c r="E16" s="29">
        <v>109</v>
      </c>
      <c r="F16" s="29">
        <v>10.4</v>
      </c>
      <c r="G16" s="29">
        <v>115.6</v>
      </c>
      <c r="H16" s="29">
        <v>10.4</v>
      </c>
      <c r="I16" s="29">
        <v>115.6</v>
      </c>
      <c r="J16" s="17"/>
      <c r="K16" s="17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16" x14ac:dyDescent="0.2">
      <c r="A17" s="25" t="s">
        <v>148</v>
      </c>
      <c r="B17" s="29">
        <v>100</v>
      </c>
      <c r="C17" s="29">
        <v>93.1</v>
      </c>
      <c r="D17" s="29">
        <v>100</v>
      </c>
      <c r="E17" s="29">
        <v>100</v>
      </c>
      <c r="F17" s="29">
        <v>174.7</v>
      </c>
      <c r="G17" s="29">
        <v>67.3</v>
      </c>
      <c r="H17" s="29">
        <v>100</v>
      </c>
      <c r="I17" s="29">
        <v>100</v>
      </c>
      <c r="J17" s="17"/>
      <c r="K17" s="17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16" x14ac:dyDescent="0.2">
      <c r="A18" s="25" t="s">
        <v>149</v>
      </c>
      <c r="B18" s="29">
        <v>111.8</v>
      </c>
      <c r="C18" s="29">
        <v>128.30000000000001</v>
      </c>
      <c r="D18" s="29">
        <v>143.80000000000001</v>
      </c>
      <c r="E18" s="29">
        <v>45.1</v>
      </c>
      <c r="F18" s="29">
        <v>244.8</v>
      </c>
      <c r="G18" s="29">
        <v>37.200000000000003</v>
      </c>
      <c r="H18" s="29">
        <v>112.5</v>
      </c>
      <c r="I18" s="29">
        <v>62.6</v>
      </c>
      <c r="J18" s="17"/>
      <c r="K18" s="17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7632-42D3-B34E-A71D-7668DEE17FB5}">
  <dimension ref="A1:AQ49"/>
  <sheetViews>
    <sheetView workbookViewId="0">
      <selection sqref="A1:XFD1"/>
    </sheetView>
  </sheetViews>
  <sheetFormatPr baseColWidth="10" defaultRowHeight="15" x14ac:dyDescent="0.2"/>
  <sheetData>
    <row r="1" spans="1:43" ht="16" x14ac:dyDescent="0.2">
      <c r="A1" t="s">
        <v>1</v>
      </c>
      <c r="B1" t="s">
        <v>1</v>
      </c>
      <c r="C1" t="s">
        <v>4</v>
      </c>
      <c r="D1" s="10" t="s">
        <v>5</v>
      </c>
      <c r="E1" s="10" t="s">
        <v>6</v>
      </c>
      <c r="F1" s="10" t="s">
        <v>7</v>
      </c>
      <c r="G1" s="11" t="s">
        <v>8</v>
      </c>
      <c r="H1" s="11" t="s">
        <v>9</v>
      </c>
      <c r="I1" t="s">
        <v>133</v>
      </c>
      <c r="J1" t="s">
        <v>150</v>
      </c>
      <c r="K1" t="s">
        <v>151</v>
      </c>
      <c r="L1" t="s">
        <v>152</v>
      </c>
      <c r="M1" t="s">
        <v>153</v>
      </c>
      <c r="N1" t="s">
        <v>158</v>
      </c>
      <c r="O1" t="s">
        <v>159</v>
      </c>
      <c r="P1" t="s">
        <v>154</v>
      </c>
      <c r="Q1" t="s">
        <v>155</v>
      </c>
      <c r="R1" t="s">
        <v>156</v>
      </c>
      <c r="S1" t="s">
        <v>157</v>
      </c>
      <c r="T1" t="s">
        <v>160</v>
      </c>
      <c r="U1" t="s">
        <v>161</v>
      </c>
      <c r="V1" t="s">
        <v>167</v>
      </c>
      <c r="W1" t="s">
        <v>168</v>
      </c>
      <c r="X1" t="s">
        <v>169</v>
      </c>
      <c r="Y1" t="s">
        <v>170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t="s">
        <v>237</v>
      </c>
      <c r="AF1" t="s">
        <v>238</v>
      </c>
      <c r="AG1" t="s">
        <v>239</v>
      </c>
      <c r="AH1" t="s">
        <v>240</v>
      </c>
      <c r="AI1" t="s">
        <v>179</v>
      </c>
      <c r="AJ1" t="s">
        <v>139</v>
      </c>
      <c r="AK1" t="s">
        <v>138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241</v>
      </c>
    </row>
    <row r="2" spans="1:43" x14ac:dyDescent="0.2">
      <c r="A2" t="s">
        <v>14</v>
      </c>
      <c r="B2" t="s">
        <v>14</v>
      </c>
      <c r="C2">
        <v>27</v>
      </c>
      <c r="D2">
        <v>88.11</v>
      </c>
      <c r="E2">
        <v>20.52</v>
      </c>
      <c r="F2">
        <v>32.130000000000003</v>
      </c>
      <c r="G2">
        <v>3.726</v>
      </c>
      <c r="H2">
        <v>0.66330000000000011</v>
      </c>
      <c r="J2">
        <v>80.8</v>
      </c>
      <c r="L2">
        <v>1.3</v>
      </c>
      <c r="O2">
        <v>81.599999999999994</v>
      </c>
      <c r="P2">
        <v>114</v>
      </c>
      <c r="Q2">
        <v>84.8</v>
      </c>
      <c r="R2">
        <v>131.69999999999999</v>
      </c>
      <c r="S2">
        <v>95.8</v>
      </c>
      <c r="V2">
        <v>1148</v>
      </c>
      <c r="W2">
        <v>267</v>
      </c>
      <c r="X2">
        <v>4931</v>
      </c>
      <c r="Y2">
        <v>22.3</v>
      </c>
    </row>
    <row r="3" spans="1:43" x14ac:dyDescent="0.2">
      <c r="A3" t="s">
        <v>14</v>
      </c>
      <c r="B3" t="s">
        <v>14</v>
      </c>
      <c r="D3">
        <v>65.400000000000006</v>
      </c>
      <c r="E3">
        <v>11.46</v>
      </c>
      <c r="F3">
        <v>19.98</v>
      </c>
      <c r="G3">
        <v>1.0620000000000001</v>
      </c>
      <c r="H3">
        <v>0.49320000000000003</v>
      </c>
      <c r="I3">
        <v>57.534246575342465</v>
      </c>
      <c r="Z3">
        <v>78.599999999999994</v>
      </c>
      <c r="AB3">
        <v>53.1</v>
      </c>
      <c r="AC3">
        <v>82.6</v>
      </c>
      <c r="AD3">
        <v>31.1</v>
      </c>
      <c r="AE3">
        <v>92.1</v>
      </c>
      <c r="AF3">
        <v>75.2</v>
      </c>
      <c r="AG3">
        <v>28.2</v>
      </c>
      <c r="AH3">
        <v>54.8</v>
      </c>
      <c r="AI3">
        <v>96</v>
      </c>
      <c r="AJ3">
        <v>83.2</v>
      </c>
      <c r="AK3">
        <v>84.7</v>
      </c>
      <c r="AL3">
        <v>144.4</v>
      </c>
      <c r="AM3">
        <v>111</v>
      </c>
      <c r="AN3">
        <v>107.5</v>
      </c>
      <c r="AO3">
        <v>91.7</v>
      </c>
      <c r="AP3">
        <v>185.6</v>
      </c>
      <c r="AQ3">
        <v>9</v>
      </c>
    </row>
    <row r="4" spans="1:43" x14ac:dyDescent="0.2">
      <c r="A4" t="s">
        <v>14</v>
      </c>
      <c r="B4" t="s">
        <v>14</v>
      </c>
      <c r="D4">
        <v>78.930000000000007</v>
      </c>
      <c r="E4">
        <v>23.13</v>
      </c>
      <c r="F4">
        <v>40.409999999999997</v>
      </c>
      <c r="G4">
        <v>5.1390000000000002</v>
      </c>
      <c r="H4">
        <v>0.82799999999999996</v>
      </c>
      <c r="I4">
        <v>57.333333333333336</v>
      </c>
      <c r="Z4">
        <v>73.7</v>
      </c>
      <c r="AA4">
        <v>104.1</v>
      </c>
      <c r="AB4">
        <v>42.9</v>
      </c>
      <c r="AC4">
        <v>102.4</v>
      </c>
      <c r="AD4">
        <v>84.4</v>
      </c>
      <c r="AE4">
        <v>114</v>
      </c>
      <c r="AF4">
        <v>102.5</v>
      </c>
      <c r="AG4">
        <v>44.9</v>
      </c>
      <c r="AH4">
        <v>53.2</v>
      </c>
      <c r="AI4">
        <v>102.9</v>
      </c>
      <c r="AK4">
        <v>66.3</v>
      </c>
      <c r="AL4">
        <v>104.9</v>
      </c>
      <c r="AM4">
        <v>161.30000000000001</v>
      </c>
      <c r="AN4">
        <v>57.1</v>
      </c>
      <c r="AO4">
        <v>92.5</v>
      </c>
      <c r="AP4">
        <v>83.2</v>
      </c>
      <c r="AQ4">
        <v>12</v>
      </c>
    </row>
    <row r="5" spans="1:43" x14ac:dyDescent="0.2">
      <c r="A5" t="s">
        <v>14</v>
      </c>
      <c r="B5" t="s">
        <v>14</v>
      </c>
      <c r="D5">
        <v>55.17</v>
      </c>
      <c r="E5">
        <v>16.29</v>
      </c>
      <c r="F5">
        <v>14.31</v>
      </c>
      <c r="G5">
        <v>2.4929999999999999</v>
      </c>
      <c r="H5">
        <v>0.14399999999999999</v>
      </c>
      <c r="I5">
        <v>50.602409638554214</v>
      </c>
      <c r="AQ5">
        <v>15</v>
      </c>
    </row>
    <row r="6" spans="1:43" x14ac:dyDescent="0.2">
      <c r="A6" t="s">
        <v>14</v>
      </c>
      <c r="B6" t="s">
        <v>14</v>
      </c>
      <c r="D6">
        <v>58.95</v>
      </c>
      <c r="E6">
        <v>13.95</v>
      </c>
      <c r="F6">
        <v>39.96</v>
      </c>
      <c r="G6">
        <v>2.5830000000000002</v>
      </c>
      <c r="H6">
        <v>0.7641</v>
      </c>
      <c r="I6">
        <v>64.285714285714292</v>
      </c>
      <c r="J6">
        <v>62.2</v>
      </c>
      <c r="K6">
        <v>65.2</v>
      </c>
      <c r="L6">
        <v>56.6</v>
      </c>
      <c r="M6">
        <v>817.1</v>
      </c>
      <c r="N6">
        <v>84.1</v>
      </c>
      <c r="O6">
        <v>51.1</v>
      </c>
      <c r="P6">
        <v>46.4</v>
      </c>
      <c r="Q6">
        <v>93.8</v>
      </c>
      <c r="R6">
        <v>57.3</v>
      </c>
      <c r="S6">
        <v>219.8</v>
      </c>
      <c r="T6">
        <v>60.7</v>
      </c>
      <c r="U6">
        <v>123.5</v>
      </c>
      <c r="Z6">
        <v>70.400000000000006</v>
      </c>
      <c r="AA6">
        <v>140.9</v>
      </c>
      <c r="AB6">
        <v>209.1</v>
      </c>
      <c r="AC6">
        <v>163.80000000000001</v>
      </c>
      <c r="AD6">
        <v>101.1</v>
      </c>
      <c r="AE6">
        <v>124.1</v>
      </c>
      <c r="AF6">
        <v>114.6</v>
      </c>
      <c r="AG6">
        <v>113.2</v>
      </c>
      <c r="AH6">
        <v>101.3</v>
      </c>
      <c r="AI6">
        <v>99.6</v>
      </c>
      <c r="AK6">
        <v>97.3</v>
      </c>
      <c r="AL6">
        <v>46.5</v>
      </c>
      <c r="AM6">
        <v>112.9</v>
      </c>
      <c r="AN6">
        <v>58.3</v>
      </c>
      <c r="AO6">
        <v>116.2</v>
      </c>
      <c r="AP6">
        <v>151.5</v>
      </c>
    </row>
    <row r="7" spans="1:43" x14ac:dyDescent="0.2">
      <c r="A7" t="s">
        <v>14</v>
      </c>
      <c r="B7" t="s">
        <v>14</v>
      </c>
      <c r="C7">
        <v>86</v>
      </c>
      <c r="D7">
        <v>82.2</v>
      </c>
      <c r="E7">
        <v>23.76</v>
      </c>
      <c r="F7">
        <v>41.34</v>
      </c>
      <c r="G7">
        <v>3.8039999999999998</v>
      </c>
      <c r="H7">
        <v>0.59699999999999998</v>
      </c>
      <c r="J7">
        <v>90.3</v>
      </c>
      <c r="K7">
        <v>-3.6</v>
      </c>
      <c r="L7">
        <v>48.6</v>
      </c>
      <c r="N7">
        <v>87.2</v>
      </c>
      <c r="O7">
        <v>47.3</v>
      </c>
      <c r="P7">
        <v>25</v>
      </c>
      <c r="Q7">
        <v>79.599999999999994</v>
      </c>
      <c r="R7">
        <v>210</v>
      </c>
      <c r="S7">
        <v>338.9</v>
      </c>
      <c r="Z7">
        <v>136.1</v>
      </c>
      <c r="AB7">
        <v>27</v>
      </c>
      <c r="AC7">
        <v>102.3</v>
      </c>
      <c r="AD7">
        <v>12.3</v>
      </c>
      <c r="AE7">
        <v>65.599999999999994</v>
      </c>
      <c r="AF7">
        <v>20.100000000000001</v>
      </c>
      <c r="AG7">
        <v>20.399999999999999</v>
      </c>
      <c r="AH7">
        <v>24.5</v>
      </c>
      <c r="AI7">
        <v>38.9</v>
      </c>
      <c r="AJ7">
        <v>29.1</v>
      </c>
      <c r="AK7">
        <v>60.5</v>
      </c>
      <c r="AL7">
        <v>152.4</v>
      </c>
      <c r="AM7">
        <v>80.099999999999994</v>
      </c>
      <c r="AN7">
        <v>138.19999999999999</v>
      </c>
      <c r="AO7">
        <v>86.4</v>
      </c>
      <c r="AP7">
        <v>152.30000000000001</v>
      </c>
      <c r="AQ7">
        <v>8</v>
      </c>
    </row>
    <row r="8" spans="1:43" x14ac:dyDescent="0.2">
      <c r="A8" t="s">
        <v>14</v>
      </c>
      <c r="B8" t="s">
        <v>14</v>
      </c>
      <c r="D8">
        <v>75.599999999999994</v>
      </c>
      <c r="E8">
        <v>13.98</v>
      </c>
      <c r="F8">
        <v>32.520000000000003</v>
      </c>
      <c r="G8">
        <v>2.1120000000000001</v>
      </c>
      <c r="H8">
        <v>0.49020000000000002</v>
      </c>
      <c r="I8">
        <v>50</v>
      </c>
      <c r="K8">
        <v>160.1</v>
      </c>
      <c r="L8">
        <v>5.2</v>
      </c>
      <c r="M8">
        <v>38.4</v>
      </c>
      <c r="N8">
        <v>44.2</v>
      </c>
      <c r="O8">
        <v>123.9</v>
      </c>
      <c r="P8">
        <v>64.3</v>
      </c>
      <c r="Q8">
        <v>52.3</v>
      </c>
      <c r="R8">
        <v>154.9</v>
      </c>
      <c r="S8">
        <v>-105.2</v>
      </c>
      <c r="T8">
        <v>84.8</v>
      </c>
      <c r="U8">
        <v>150.9</v>
      </c>
      <c r="V8">
        <v>1997</v>
      </c>
      <c r="W8">
        <v>277</v>
      </c>
      <c r="X8">
        <v>7151</v>
      </c>
      <c r="Y8">
        <v>33.4</v>
      </c>
      <c r="AQ8">
        <v>14</v>
      </c>
    </row>
    <row r="9" spans="1:43" x14ac:dyDescent="0.2">
      <c r="A9" t="s">
        <v>14</v>
      </c>
      <c r="B9" t="s">
        <v>14</v>
      </c>
      <c r="C9">
        <v>21</v>
      </c>
      <c r="D9">
        <v>60</v>
      </c>
      <c r="E9">
        <v>9.6</v>
      </c>
      <c r="F9">
        <v>20.16</v>
      </c>
      <c r="G9">
        <v>1.35</v>
      </c>
      <c r="H9">
        <v>0.33960000000000001</v>
      </c>
      <c r="J9">
        <v>31.8</v>
      </c>
      <c r="K9">
        <v>61.5</v>
      </c>
      <c r="L9">
        <v>234.1</v>
      </c>
      <c r="M9">
        <v>122.9</v>
      </c>
      <c r="N9">
        <v>118.9</v>
      </c>
      <c r="O9">
        <v>13.9</v>
      </c>
      <c r="P9">
        <v>18.3</v>
      </c>
      <c r="Q9">
        <v>-17.5</v>
      </c>
      <c r="R9">
        <v>5.3</v>
      </c>
      <c r="S9">
        <v>-5.4</v>
      </c>
      <c r="V9">
        <v>3278</v>
      </c>
      <c r="W9">
        <v>381</v>
      </c>
      <c r="X9">
        <v>7774</v>
      </c>
      <c r="Y9">
        <v>46.7</v>
      </c>
    </row>
    <row r="10" spans="1:43" x14ac:dyDescent="0.2">
      <c r="A10" t="s">
        <v>36</v>
      </c>
      <c r="B10" t="s">
        <v>36</v>
      </c>
      <c r="D10">
        <v>64.44</v>
      </c>
      <c r="E10">
        <v>13.23</v>
      </c>
      <c r="F10">
        <v>31.86</v>
      </c>
      <c r="G10">
        <v>6.5970000000000004</v>
      </c>
      <c r="H10">
        <v>0.77669999999999995</v>
      </c>
      <c r="I10">
        <v>43.137254901960787</v>
      </c>
      <c r="Z10">
        <v>40</v>
      </c>
      <c r="AB10">
        <v>76.900000000000006</v>
      </c>
      <c r="AC10">
        <v>100.8</v>
      </c>
      <c r="AD10">
        <v>86.2</v>
      </c>
      <c r="AE10">
        <v>84.9</v>
      </c>
      <c r="AF10">
        <v>104.9</v>
      </c>
      <c r="AG10">
        <v>48.8</v>
      </c>
      <c r="AH10">
        <v>111.1</v>
      </c>
      <c r="AI10">
        <v>105.3</v>
      </c>
      <c r="AJ10">
        <v>73.3</v>
      </c>
      <c r="AK10">
        <v>38.700000000000003</v>
      </c>
      <c r="AL10">
        <v>119</v>
      </c>
      <c r="AM10">
        <v>87.2</v>
      </c>
      <c r="AN10">
        <v>175.9</v>
      </c>
      <c r="AO10">
        <v>86</v>
      </c>
      <c r="AP10">
        <v>69.2</v>
      </c>
      <c r="AQ10">
        <v>19</v>
      </c>
    </row>
    <row r="11" spans="1:43" x14ac:dyDescent="0.2">
      <c r="A11" t="s">
        <v>36</v>
      </c>
      <c r="B11" t="s">
        <v>36</v>
      </c>
      <c r="D11">
        <v>72.540000000000006</v>
      </c>
      <c r="E11">
        <v>20.88</v>
      </c>
      <c r="F11">
        <v>44.19</v>
      </c>
      <c r="G11">
        <v>4.2480000000000002</v>
      </c>
      <c r="H11">
        <v>0.15209999999999999</v>
      </c>
      <c r="I11">
        <v>43.478260869565219</v>
      </c>
      <c r="AQ11">
        <v>21</v>
      </c>
    </row>
    <row r="12" spans="1:43" x14ac:dyDescent="0.2">
      <c r="A12" t="s">
        <v>36</v>
      </c>
      <c r="B12" t="s">
        <v>36</v>
      </c>
      <c r="D12">
        <v>63.72</v>
      </c>
      <c r="E12">
        <v>22.23</v>
      </c>
      <c r="F12">
        <v>21.6</v>
      </c>
      <c r="G12">
        <v>3.42</v>
      </c>
      <c r="H12">
        <v>6.5070000000000003E-2</v>
      </c>
      <c r="I12">
        <v>53.932584269662918</v>
      </c>
      <c r="Z12">
        <v>123.1</v>
      </c>
      <c r="AB12">
        <v>58.9</v>
      </c>
      <c r="AC12">
        <v>80.2</v>
      </c>
      <c r="AD12">
        <v>33.299999999999997</v>
      </c>
      <c r="AE12">
        <v>82.9</v>
      </c>
      <c r="AF12">
        <v>82.2</v>
      </c>
      <c r="AG12">
        <v>38.1</v>
      </c>
      <c r="AH12">
        <v>33.200000000000003</v>
      </c>
      <c r="AI12">
        <v>18.7</v>
      </c>
      <c r="AJ12">
        <v>45.5</v>
      </c>
      <c r="AK12">
        <v>62.5</v>
      </c>
      <c r="AL12">
        <v>65.599999999999994</v>
      </c>
      <c r="AM12">
        <v>84.4</v>
      </c>
      <c r="AN12">
        <v>128.30000000000001</v>
      </c>
      <c r="AO12">
        <v>79.599999999999994</v>
      </c>
      <c r="AP12">
        <v>75.599999999999994</v>
      </c>
      <c r="AQ12">
        <v>17</v>
      </c>
    </row>
    <row r="13" spans="1:43" x14ac:dyDescent="0.2">
      <c r="A13" t="s">
        <v>36</v>
      </c>
      <c r="B13" t="s">
        <v>36</v>
      </c>
      <c r="D13">
        <v>52.56</v>
      </c>
      <c r="E13">
        <v>13.95</v>
      </c>
      <c r="F13">
        <v>14.76</v>
      </c>
      <c r="G13">
        <v>5.6790000000000003</v>
      </c>
      <c r="H13">
        <v>5.2920000000000002E-2</v>
      </c>
      <c r="I13">
        <v>40.277777777777779</v>
      </c>
      <c r="J13">
        <v>55.4</v>
      </c>
      <c r="K13">
        <v>71.900000000000006</v>
      </c>
      <c r="L13">
        <v>11.8</v>
      </c>
      <c r="M13">
        <v>606.79999999999995</v>
      </c>
      <c r="N13">
        <v>38.200000000000003</v>
      </c>
      <c r="O13">
        <v>137.30000000000001</v>
      </c>
      <c r="P13">
        <v>232.1</v>
      </c>
      <c r="Q13">
        <v>95.1</v>
      </c>
      <c r="R13">
        <v>99.4</v>
      </c>
      <c r="S13">
        <v>-87.8</v>
      </c>
      <c r="T13">
        <v>87.5</v>
      </c>
      <c r="U13">
        <v>164</v>
      </c>
      <c r="Z13">
        <v>102.8</v>
      </c>
      <c r="AA13">
        <v>260.5</v>
      </c>
      <c r="AB13">
        <v>68.8</v>
      </c>
      <c r="AC13">
        <v>150.6</v>
      </c>
      <c r="AD13">
        <v>110.2</v>
      </c>
      <c r="AE13">
        <v>100.5</v>
      </c>
      <c r="AF13">
        <v>64.3</v>
      </c>
      <c r="AG13">
        <v>132.6</v>
      </c>
      <c r="AH13">
        <v>193.5</v>
      </c>
      <c r="AI13">
        <v>79.2</v>
      </c>
      <c r="AK13">
        <v>118.9</v>
      </c>
      <c r="AL13">
        <v>59.5</v>
      </c>
      <c r="AM13">
        <v>104.7</v>
      </c>
      <c r="AN13">
        <v>78.5</v>
      </c>
      <c r="AO13">
        <v>100.2</v>
      </c>
      <c r="AP13">
        <v>108.4</v>
      </c>
      <c r="AQ13">
        <v>13</v>
      </c>
    </row>
    <row r="14" spans="1:43" x14ac:dyDescent="0.2">
      <c r="A14" t="s">
        <v>36</v>
      </c>
      <c r="B14" t="s">
        <v>36</v>
      </c>
      <c r="D14">
        <v>43.02</v>
      </c>
      <c r="E14">
        <v>10.71</v>
      </c>
      <c r="F14">
        <v>10.44</v>
      </c>
      <c r="G14">
        <v>2.097</v>
      </c>
      <c r="H14">
        <v>0.2286</v>
      </c>
      <c r="I14">
        <v>37.142857142857146</v>
      </c>
      <c r="K14">
        <v>164.6</v>
      </c>
      <c r="L14">
        <v>-67.900000000000006</v>
      </c>
      <c r="M14">
        <v>43.9</v>
      </c>
      <c r="N14">
        <v>39</v>
      </c>
      <c r="O14">
        <v>159.6</v>
      </c>
      <c r="P14">
        <v>186.7</v>
      </c>
      <c r="Q14">
        <v>-55.3</v>
      </c>
      <c r="R14">
        <v>292.5</v>
      </c>
      <c r="S14">
        <v>203.9</v>
      </c>
      <c r="T14">
        <v>-71.5</v>
      </c>
      <c r="Z14">
        <v>152.6</v>
      </c>
      <c r="AA14">
        <v>103</v>
      </c>
      <c r="AB14">
        <v>225.3</v>
      </c>
      <c r="AC14">
        <v>132.1</v>
      </c>
      <c r="AD14">
        <v>91</v>
      </c>
      <c r="AE14">
        <v>103.1</v>
      </c>
      <c r="AF14">
        <v>144</v>
      </c>
      <c r="AG14">
        <v>177.2</v>
      </c>
      <c r="AH14">
        <v>345.9</v>
      </c>
      <c r="AI14">
        <v>47.1</v>
      </c>
      <c r="AK14">
        <v>118.7</v>
      </c>
      <c r="AL14">
        <v>12.3</v>
      </c>
      <c r="AM14">
        <v>118.1</v>
      </c>
      <c r="AN14">
        <v>74.599999999999994</v>
      </c>
      <c r="AO14">
        <v>102.5</v>
      </c>
      <c r="AP14">
        <v>113.1</v>
      </c>
      <c r="AQ14">
        <v>11</v>
      </c>
    </row>
    <row r="15" spans="1:43" x14ac:dyDescent="0.2">
      <c r="A15" t="s">
        <v>36</v>
      </c>
      <c r="B15" t="s">
        <v>36</v>
      </c>
      <c r="C15">
        <v>49</v>
      </c>
      <c r="D15">
        <v>30.87</v>
      </c>
      <c r="E15">
        <v>9.4499999999999993</v>
      </c>
      <c r="F15">
        <v>9.99</v>
      </c>
      <c r="G15">
        <v>1.5209999999999999</v>
      </c>
      <c r="H15">
        <v>0.21870000000000001</v>
      </c>
      <c r="J15">
        <v>41.6</v>
      </c>
      <c r="K15">
        <v>126.9</v>
      </c>
      <c r="L15">
        <v>26.3</v>
      </c>
      <c r="N15">
        <v>77.7</v>
      </c>
      <c r="O15">
        <v>81.2</v>
      </c>
      <c r="P15">
        <v>134.69999999999999</v>
      </c>
      <c r="Q15">
        <v>86.5</v>
      </c>
      <c r="R15">
        <v>195.9</v>
      </c>
      <c r="S15">
        <v>296.5</v>
      </c>
      <c r="V15">
        <v>1441</v>
      </c>
      <c r="W15">
        <v>453</v>
      </c>
      <c r="X15">
        <v>8170</v>
      </c>
      <c r="Y15">
        <v>39.4</v>
      </c>
    </row>
    <row r="16" spans="1:43" x14ac:dyDescent="0.2">
      <c r="A16" t="s">
        <v>36</v>
      </c>
      <c r="B16" t="s">
        <v>36</v>
      </c>
      <c r="C16">
        <v>54</v>
      </c>
      <c r="D16">
        <v>45.72</v>
      </c>
      <c r="E16">
        <v>11.16</v>
      </c>
      <c r="F16">
        <v>21</v>
      </c>
      <c r="G16">
        <v>0.71399999999999997</v>
      </c>
      <c r="H16">
        <v>2.8979999999999999E-2</v>
      </c>
      <c r="J16">
        <v>151.30000000000001</v>
      </c>
      <c r="K16">
        <v>38.299999999999997</v>
      </c>
      <c r="M16">
        <v>50.4</v>
      </c>
      <c r="N16">
        <v>35.9</v>
      </c>
      <c r="O16">
        <v>41.1</v>
      </c>
      <c r="P16">
        <v>107.4</v>
      </c>
      <c r="Q16">
        <v>14.5</v>
      </c>
      <c r="R16">
        <v>44.4</v>
      </c>
      <c r="S16">
        <v>-9.9</v>
      </c>
      <c r="V16">
        <v>2055</v>
      </c>
      <c r="W16">
        <v>402</v>
      </c>
      <c r="X16">
        <v>9191</v>
      </c>
      <c r="Y16">
        <v>42.2</v>
      </c>
    </row>
    <row r="17" spans="1:43" x14ac:dyDescent="0.2">
      <c r="A17" t="s">
        <v>36</v>
      </c>
      <c r="B17" t="s">
        <v>36</v>
      </c>
      <c r="C17">
        <v>33</v>
      </c>
      <c r="D17">
        <v>82.2</v>
      </c>
      <c r="E17">
        <v>17.399999999999999</v>
      </c>
      <c r="F17">
        <v>34.44</v>
      </c>
      <c r="G17">
        <v>2.1059999999999999</v>
      </c>
      <c r="H17">
        <v>0.67800000000000005</v>
      </c>
      <c r="J17">
        <v>142.30000000000001</v>
      </c>
      <c r="L17">
        <v>193.3</v>
      </c>
      <c r="O17">
        <v>16</v>
      </c>
      <c r="P17">
        <v>30.9</v>
      </c>
      <c r="Q17">
        <v>38.9</v>
      </c>
      <c r="R17">
        <v>35.4</v>
      </c>
      <c r="S17">
        <v>82.7</v>
      </c>
      <c r="V17">
        <v>1778</v>
      </c>
      <c r="W17">
        <v>370</v>
      </c>
      <c r="X17">
        <v>8184</v>
      </c>
      <c r="Y17">
        <v>37.6</v>
      </c>
    </row>
    <row r="18" spans="1:43" ht="16" x14ac:dyDescent="0.2">
      <c r="A18" t="s">
        <v>53</v>
      </c>
      <c r="B18" t="s">
        <v>53</v>
      </c>
      <c r="C18">
        <v>83</v>
      </c>
      <c r="D18" s="13"/>
      <c r="E18" s="14"/>
      <c r="F18" s="14"/>
      <c r="G18" s="15"/>
      <c r="H18" s="15"/>
      <c r="J18">
        <v>78.400000000000006</v>
      </c>
      <c r="K18">
        <v>52.4</v>
      </c>
      <c r="N18">
        <v>-223.9</v>
      </c>
      <c r="O18">
        <v>85</v>
      </c>
      <c r="P18">
        <v>108.1</v>
      </c>
      <c r="Q18">
        <v>14.5</v>
      </c>
      <c r="R18">
        <v>125.3</v>
      </c>
      <c r="S18">
        <v>60.3</v>
      </c>
      <c r="V18">
        <v>1335</v>
      </c>
      <c r="W18">
        <v>414</v>
      </c>
      <c r="X18">
        <v>7246</v>
      </c>
      <c r="Y18">
        <v>43.2</v>
      </c>
    </row>
    <row r="19" spans="1:43" x14ac:dyDescent="0.2">
      <c r="A19" t="s">
        <v>53</v>
      </c>
      <c r="B19" t="s">
        <v>53</v>
      </c>
      <c r="C19">
        <v>15</v>
      </c>
      <c r="D19">
        <v>86.94</v>
      </c>
      <c r="E19">
        <v>21.87</v>
      </c>
      <c r="F19">
        <v>34.11</v>
      </c>
      <c r="G19">
        <v>3.3119999999999998</v>
      </c>
      <c r="H19">
        <v>7.9019999999999993E-3</v>
      </c>
      <c r="J19">
        <v>72.8</v>
      </c>
      <c r="K19">
        <v>172</v>
      </c>
      <c r="M19">
        <v>5.3</v>
      </c>
      <c r="N19">
        <v>-324.7</v>
      </c>
      <c r="O19">
        <v>0.7</v>
      </c>
      <c r="P19">
        <v>-2.5</v>
      </c>
      <c r="Q19">
        <v>42.9</v>
      </c>
      <c r="R19">
        <v>29.8</v>
      </c>
      <c r="S19">
        <v>33.6</v>
      </c>
      <c r="V19">
        <v>1894</v>
      </c>
      <c r="W19">
        <v>483</v>
      </c>
      <c r="X19">
        <v>10550</v>
      </c>
      <c r="Y19">
        <v>46.8</v>
      </c>
    </row>
    <row r="20" spans="1:43" x14ac:dyDescent="0.2">
      <c r="A20" t="s">
        <v>53</v>
      </c>
      <c r="B20" t="s">
        <v>53</v>
      </c>
      <c r="C20">
        <v>20</v>
      </c>
      <c r="J20">
        <v>317.60000000000002</v>
      </c>
      <c r="L20">
        <v>153.4</v>
      </c>
      <c r="V20">
        <v>1959</v>
      </c>
      <c r="W20">
        <v>375</v>
      </c>
      <c r="X20">
        <v>8064</v>
      </c>
      <c r="Y20">
        <v>34.4</v>
      </c>
    </row>
    <row r="21" spans="1:43" x14ac:dyDescent="0.2">
      <c r="A21" t="s">
        <v>53</v>
      </c>
      <c r="B21" t="s">
        <v>53</v>
      </c>
      <c r="D21">
        <v>43.65</v>
      </c>
      <c r="E21">
        <v>14.85</v>
      </c>
      <c r="F21">
        <v>9.81</v>
      </c>
      <c r="G21">
        <v>2.331</v>
      </c>
      <c r="H21">
        <v>0</v>
      </c>
      <c r="I21">
        <v>62.637362637362635</v>
      </c>
      <c r="AQ21">
        <v>18</v>
      </c>
    </row>
    <row r="22" spans="1:43" x14ac:dyDescent="0.2">
      <c r="A22" t="s">
        <v>53</v>
      </c>
      <c r="B22" t="s">
        <v>53</v>
      </c>
      <c r="D22">
        <v>102.6</v>
      </c>
      <c r="E22">
        <v>21.36</v>
      </c>
      <c r="F22">
        <v>41.88</v>
      </c>
      <c r="G22">
        <v>2.1960000000000002</v>
      </c>
      <c r="H22">
        <v>7.619999999999999E-2</v>
      </c>
      <c r="I22">
        <v>73.68421052631578</v>
      </c>
      <c r="Z22">
        <v>119.7</v>
      </c>
      <c r="AA22">
        <v>249.3</v>
      </c>
      <c r="AB22">
        <v>147.30000000000001</v>
      </c>
      <c r="AC22">
        <v>159.6</v>
      </c>
      <c r="AD22">
        <v>125.3</v>
      </c>
      <c r="AE22">
        <v>96.4</v>
      </c>
      <c r="AF22">
        <v>113.9</v>
      </c>
      <c r="AG22">
        <v>158.4</v>
      </c>
      <c r="AH22">
        <v>363.6</v>
      </c>
      <c r="AI22">
        <v>87.7</v>
      </c>
      <c r="AK22">
        <v>163.4</v>
      </c>
      <c r="AL22">
        <v>78.599999999999994</v>
      </c>
      <c r="AM22">
        <v>116.8</v>
      </c>
      <c r="AN22">
        <v>95.6</v>
      </c>
      <c r="AO22">
        <v>127.6</v>
      </c>
      <c r="AP22">
        <v>145.5</v>
      </c>
      <c r="AQ22">
        <v>17</v>
      </c>
    </row>
    <row r="23" spans="1:43" x14ac:dyDescent="0.2">
      <c r="A23" t="s">
        <v>53</v>
      </c>
      <c r="B23" t="s">
        <v>53</v>
      </c>
      <c r="D23">
        <v>57.72</v>
      </c>
      <c r="E23">
        <v>12.36</v>
      </c>
      <c r="F23">
        <v>23.28</v>
      </c>
      <c r="G23">
        <v>0.40079999999999993</v>
      </c>
      <c r="H23">
        <v>5.9040000000000002E-2</v>
      </c>
      <c r="I23">
        <v>60.526315789473685</v>
      </c>
      <c r="Z23">
        <v>50.7</v>
      </c>
      <c r="AA23">
        <v>200.2</v>
      </c>
      <c r="AD23">
        <v>122.4</v>
      </c>
      <c r="AE23">
        <v>126.3</v>
      </c>
      <c r="AF23">
        <v>141.1</v>
      </c>
      <c r="AG23">
        <v>92.8</v>
      </c>
      <c r="AH23">
        <v>362</v>
      </c>
      <c r="AI23">
        <v>28.2</v>
      </c>
      <c r="AK23">
        <v>153.19999999999999</v>
      </c>
      <c r="AL23">
        <v>96.8</v>
      </c>
      <c r="AM23">
        <v>136.30000000000001</v>
      </c>
      <c r="AN23">
        <v>64.8</v>
      </c>
      <c r="AO23">
        <v>106.1</v>
      </c>
      <c r="AP23">
        <v>98.1</v>
      </c>
      <c r="AQ23">
        <v>15</v>
      </c>
    </row>
    <row r="24" spans="1:43" x14ac:dyDescent="0.2">
      <c r="A24" t="s">
        <v>53</v>
      </c>
      <c r="B24" t="s">
        <v>53</v>
      </c>
      <c r="D24">
        <v>83.4</v>
      </c>
      <c r="E24">
        <v>18</v>
      </c>
      <c r="F24">
        <v>32.82</v>
      </c>
      <c r="G24">
        <v>3.048</v>
      </c>
      <c r="H24">
        <v>0.56820000000000004</v>
      </c>
      <c r="I24">
        <v>50.819672131147541</v>
      </c>
      <c r="J24">
        <v>144.30000000000001</v>
      </c>
      <c r="K24">
        <v>7</v>
      </c>
      <c r="L24">
        <v>48.1</v>
      </c>
      <c r="M24">
        <v>610.79999999999995</v>
      </c>
      <c r="N24">
        <v>174.6</v>
      </c>
      <c r="O24">
        <v>65.400000000000006</v>
      </c>
      <c r="P24">
        <v>118.3</v>
      </c>
      <c r="Q24">
        <v>76.2</v>
      </c>
      <c r="R24">
        <v>82</v>
      </c>
      <c r="S24">
        <v>181.5</v>
      </c>
      <c r="T24">
        <v>58.2</v>
      </c>
      <c r="U24">
        <v>190.8</v>
      </c>
      <c r="Z24">
        <v>117.7</v>
      </c>
      <c r="AB24">
        <v>165.7</v>
      </c>
      <c r="AC24">
        <v>80.8</v>
      </c>
      <c r="AD24">
        <v>35.4</v>
      </c>
      <c r="AE24">
        <v>96.6</v>
      </c>
      <c r="AF24">
        <v>118.1</v>
      </c>
      <c r="AG24">
        <v>77.2</v>
      </c>
      <c r="AH24">
        <v>80.400000000000006</v>
      </c>
      <c r="AI24">
        <v>127.4</v>
      </c>
      <c r="AJ24">
        <v>129.30000000000001</v>
      </c>
      <c r="AK24">
        <v>460.7</v>
      </c>
      <c r="AL24">
        <v>139</v>
      </c>
      <c r="AM24">
        <v>100.5</v>
      </c>
      <c r="AN24">
        <v>125</v>
      </c>
      <c r="AO24">
        <v>88.4</v>
      </c>
      <c r="AP24">
        <v>183.1</v>
      </c>
      <c r="AQ24">
        <v>6</v>
      </c>
    </row>
    <row r="25" spans="1:43" x14ac:dyDescent="0.2">
      <c r="A25" t="s">
        <v>53</v>
      </c>
      <c r="B25" t="s">
        <v>53</v>
      </c>
      <c r="D25">
        <v>59.28</v>
      </c>
      <c r="E25">
        <v>13.86</v>
      </c>
      <c r="F25">
        <v>29.16</v>
      </c>
      <c r="G25">
        <v>2.1240000000000001</v>
      </c>
      <c r="H25">
        <v>0.64800000000000002</v>
      </c>
      <c r="I25">
        <v>54.878048780487809</v>
      </c>
      <c r="K25">
        <v>202.1</v>
      </c>
      <c r="L25">
        <v>-31.8</v>
      </c>
      <c r="M25">
        <v>285.2</v>
      </c>
      <c r="O25">
        <v>143.69999999999999</v>
      </c>
      <c r="P25">
        <v>145.6</v>
      </c>
      <c r="Q25">
        <v>-20.100000000000001</v>
      </c>
      <c r="R25">
        <v>282.3</v>
      </c>
      <c r="S25">
        <v>207.4</v>
      </c>
      <c r="T25">
        <v>-21.2</v>
      </c>
      <c r="AQ25">
        <v>15</v>
      </c>
    </row>
    <row r="26" spans="1:43" x14ac:dyDescent="0.2">
      <c r="A26" t="s">
        <v>70</v>
      </c>
      <c r="B26" t="s">
        <v>70</v>
      </c>
      <c r="C26">
        <v>11</v>
      </c>
      <c r="D26">
        <v>62.73</v>
      </c>
      <c r="E26">
        <v>14.4</v>
      </c>
      <c r="F26">
        <v>33.39</v>
      </c>
      <c r="G26">
        <v>2.556</v>
      </c>
      <c r="H26">
        <v>0.45</v>
      </c>
      <c r="J26">
        <v>76.599999999999994</v>
      </c>
      <c r="K26">
        <v>101.9</v>
      </c>
      <c r="L26">
        <v>100</v>
      </c>
      <c r="N26">
        <v>70.900000000000006</v>
      </c>
      <c r="O26">
        <v>100</v>
      </c>
      <c r="P26">
        <v>100</v>
      </c>
      <c r="Q26">
        <v>100</v>
      </c>
      <c r="R26">
        <v>100</v>
      </c>
      <c r="S26">
        <v>100</v>
      </c>
    </row>
    <row r="27" spans="1:43" x14ac:dyDescent="0.2">
      <c r="A27" t="s">
        <v>70</v>
      </c>
      <c r="B27" t="s">
        <v>70</v>
      </c>
      <c r="C27">
        <v>14</v>
      </c>
      <c r="D27">
        <v>53.37</v>
      </c>
      <c r="E27">
        <v>11.88</v>
      </c>
      <c r="F27">
        <v>23.4</v>
      </c>
      <c r="G27">
        <v>2.25</v>
      </c>
      <c r="H27">
        <v>0.20250000000000001</v>
      </c>
      <c r="J27">
        <v>123.4</v>
      </c>
      <c r="K27">
        <v>98.1</v>
      </c>
      <c r="M27">
        <v>100</v>
      </c>
      <c r="N27">
        <v>114.6</v>
      </c>
      <c r="O27">
        <v>100</v>
      </c>
      <c r="P27">
        <v>100</v>
      </c>
      <c r="Q27">
        <v>100</v>
      </c>
      <c r="R27">
        <v>100</v>
      </c>
      <c r="S27">
        <v>100</v>
      </c>
      <c r="V27">
        <v>1360</v>
      </c>
      <c r="W27">
        <v>394</v>
      </c>
      <c r="X27">
        <v>7938</v>
      </c>
      <c r="Y27">
        <v>38.9</v>
      </c>
    </row>
    <row r="28" spans="1:43" x14ac:dyDescent="0.2">
      <c r="A28" t="s">
        <v>70</v>
      </c>
      <c r="B28" t="s">
        <v>70</v>
      </c>
      <c r="D28">
        <v>67.59</v>
      </c>
      <c r="E28">
        <v>13.23</v>
      </c>
      <c r="F28">
        <v>29.79</v>
      </c>
      <c r="G28">
        <v>3.9239999999999999</v>
      </c>
      <c r="H28">
        <v>0.43469999999999998</v>
      </c>
      <c r="I28">
        <v>61.818181818181813</v>
      </c>
      <c r="Z28">
        <v>55.7</v>
      </c>
      <c r="AA28">
        <v>98.4</v>
      </c>
      <c r="AC28">
        <v>82.4</v>
      </c>
      <c r="AD28">
        <v>117.6</v>
      </c>
      <c r="AE28">
        <v>121</v>
      </c>
      <c r="AF28">
        <v>101.6</v>
      </c>
      <c r="AG28">
        <v>71.900000000000006</v>
      </c>
      <c r="AH28">
        <v>95.4</v>
      </c>
      <c r="AI28">
        <v>51</v>
      </c>
      <c r="AK28">
        <v>99.1</v>
      </c>
      <c r="AL28">
        <v>111.9</v>
      </c>
      <c r="AM28">
        <v>109.1</v>
      </c>
      <c r="AN28">
        <v>105.5</v>
      </c>
      <c r="AO28">
        <v>102.6</v>
      </c>
      <c r="AP28">
        <v>101</v>
      </c>
      <c r="AQ28">
        <v>12</v>
      </c>
    </row>
    <row r="29" spans="1:43" x14ac:dyDescent="0.2">
      <c r="A29" t="s">
        <v>70</v>
      </c>
      <c r="B29" t="s">
        <v>70</v>
      </c>
      <c r="D29">
        <v>160.80000000000001</v>
      </c>
      <c r="E29">
        <v>29.1</v>
      </c>
      <c r="F29">
        <v>55.98</v>
      </c>
      <c r="G29">
        <v>5.49</v>
      </c>
      <c r="H29">
        <v>1.056</v>
      </c>
      <c r="I29">
        <v>77.049180327868854</v>
      </c>
      <c r="AQ29">
        <v>12</v>
      </c>
    </row>
    <row r="30" spans="1:43" x14ac:dyDescent="0.2">
      <c r="A30" t="s">
        <v>70</v>
      </c>
      <c r="B30" t="s">
        <v>70</v>
      </c>
      <c r="D30">
        <v>57.96</v>
      </c>
      <c r="E30">
        <v>13.98</v>
      </c>
      <c r="F30">
        <v>22.68</v>
      </c>
      <c r="G30">
        <v>1.962</v>
      </c>
      <c r="H30">
        <v>0.28979999999999995</v>
      </c>
      <c r="I30">
        <v>47.692307692307693</v>
      </c>
      <c r="AQ30">
        <v>10</v>
      </c>
    </row>
    <row r="31" spans="1:43" x14ac:dyDescent="0.2">
      <c r="A31" t="s">
        <v>70</v>
      </c>
      <c r="B31" t="s">
        <v>70</v>
      </c>
      <c r="D31">
        <v>80.400000000000006</v>
      </c>
      <c r="E31">
        <v>20.22</v>
      </c>
      <c r="F31">
        <v>35.58</v>
      </c>
      <c r="G31">
        <v>1.698</v>
      </c>
      <c r="H31">
        <v>0.501</v>
      </c>
      <c r="I31">
        <v>43.478260869565219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Z31">
        <v>144.30000000000001</v>
      </c>
      <c r="AA31">
        <v>101.6</v>
      </c>
      <c r="AB31">
        <v>100</v>
      </c>
      <c r="AC31">
        <v>117.6</v>
      </c>
      <c r="AD31">
        <v>82.4</v>
      </c>
      <c r="AE31">
        <v>79</v>
      </c>
      <c r="AF31">
        <v>98.4</v>
      </c>
      <c r="AG31">
        <v>128.1</v>
      </c>
      <c r="AH31">
        <v>104.6</v>
      </c>
      <c r="AI31">
        <v>149</v>
      </c>
      <c r="AK31">
        <v>100.9</v>
      </c>
      <c r="AL31">
        <v>88.1</v>
      </c>
      <c r="AM31">
        <v>90.9</v>
      </c>
      <c r="AN31">
        <v>94.5</v>
      </c>
      <c r="AO31">
        <v>97.4</v>
      </c>
      <c r="AP31">
        <v>99</v>
      </c>
      <c r="AQ31">
        <v>16</v>
      </c>
    </row>
    <row r="32" spans="1:43" x14ac:dyDescent="0.2">
      <c r="A32" t="s">
        <v>70</v>
      </c>
      <c r="B32" t="s">
        <v>70</v>
      </c>
      <c r="D32">
        <v>67.2</v>
      </c>
      <c r="E32">
        <v>12.96</v>
      </c>
      <c r="F32">
        <v>32.340000000000003</v>
      </c>
      <c r="G32">
        <v>1.6259999999999999</v>
      </c>
      <c r="H32">
        <v>0.47159999999999996</v>
      </c>
      <c r="I32">
        <v>56.060606060606055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Z32">
        <v>148.9</v>
      </c>
      <c r="AB32">
        <v>82.7</v>
      </c>
      <c r="AC32">
        <v>112.4</v>
      </c>
      <c r="AD32">
        <v>57.5</v>
      </c>
      <c r="AE32">
        <v>96.1</v>
      </c>
      <c r="AF32">
        <v>103.3</v>
      </c>
      <c r="AG32">
        <v>72.3</v>
      </c>
      <c r="AH32">
        <v>100.9</v>
      </c>
      <c r="AI32">
        <v>109.3</v>
      </c>
      <c r="AJ32">
        <v>87.3</v>
      </c>
      <c r="AK32">
        <v>116.1</v>
      </c>
      <c r="AL32">
        <v>105.9</v>
      </c>
      <c r="AM32">
        <v>84.7</v>
      </c>
      <c r="AN32">
        <v>107.5</v>
      </c>
      <c r="AO32">
        <v>90</v>
      </c>
      <c r="AP32">
        <v>141.30000000000001</v>
      </c>
      <c r="AQ32">
        <v>12</v>
      </c>
    </row>
    <row r="33" spans="1:43" x14ac:dyDescent="0.2">
      <c r="A33" t="s">
        <v>70</v>
      </c>
      <c r="B33" t="s">
        <v>70</v>
      </c>
      <c r="C33">
        <v>24</v>
      </c>
      <c r="D33">
        <v>62.64</v>
      </c>
      <c r="E33">
        <v>12.42</v>
      </c>
      <c r="F33">
        <v>19.8</v>
      </c>
      <c r="G33">
        <v>2.6459999999999999</v>
      </c>
      <c r="H33">
        <v>0.32400000000000001</v>
      </c>
      <c r="V33">
        <v>1341</v>
      </c>
      <c r="W33">
        <v>284</v>
      </c>
      <c r="X33">
        <v>5874</v>
      </c>
      <c r="Y33">
        <v>24.6</v>
      </c>
    </row>
    <row r="35" spans="1:43" x14ac:dyDescent="0.2">
      <c r="A35" t="s">
        <v>242</v>
      </c>
      <c r="B35" t="s">
        <v>242</v>
      </c>
      <c r="C35">
        <f t="shared" ref="C35:AQ35" si="0">MEDIAN(C2:C33)</f>
        <v>25.5</v>
      </c>
      <c r="D35">
        <f t="shared" si="0"/>
        <v>64.08</v>
      </c>
      <c r="E35">
        <f t="shared" si="0"/>
        <v>13.98</v>
      </c>
      <c r="F35">
        <f t="shared" si="0"/>
        <v>30.824999999999999</v>
      </c>
      <c r="G35">
        <f t="shared" si="0"/>
        <v>2.4119999999999999</v>
      </c>
      <c r="H35">
        <f t="shared" si="0"/>
        <v>0.38714999999999999</v>
      </c>
      <c r="I35">
        <f t="shared" si="0"/>
        <v>54.405316525075364</v>
      </c>
      <c r="J35">
        <f t="shared" si="0"/>
        <v>80.8</v>
      </c>
      <c r="K35">
        <f t="shared" si="0"/>
        <v>99.05</v>
      </c>
      <c r="L35">
        <f t="shared" si="0"/>
        <v>48.6</v>
      </c>
      <c r="M35">
        <f t="shared" si="0"/>
        <v>100</v>
      </c>
      <c r="N35">
        <f t="shared" si="0"/>
        <v>77.7</v>
      </c>
      <c r="O35">
        <f t="shared" si="0"/>
        <v>83.3</v>
      </c>
      <c r="P35">
        <f t="shared" si="0"/>
        <v>100</v>
      </c>
      <c r="Q35">
        <f t="shared" si="0"/>
        <v>77.900000000000006</v>
      </c>
      <c r="R35">
        <f t="shared" si="0"/>
        <v>100</v>
      </c>
      <c r="S35">
        <f t="shared" si="0"/>
        <v>100</v>
      </c>
      <c r="T35">
        <f t="shared" si="0"/>
        <v>72.75</v>
      </c>
      <c r="U35">
        <f t="shared" si="0"/>
        <v>137.19999999999999</v>
      </c>
      <c r="V35">
        <f t="shared" si="0"/>
        <v>1778</v>
      </c>
      <c r="W35">
        <f t="shared" si="0"/>
        <v>381</v>
      </c>
      <c r="X35">
        <f t="shared" si="0"/>
        <v>7938</v>
      </c>
      <c r="Y35">
        <f t="shared" si="0"/>
        <v>38.9</v>
      </c>
      <c r="Z35">
        <f t="shared" si="0"/>
        <v>110.25</v>
      </c>
      <c r="AA35">
        <f t="shared" si="0"/>
        <v>122.5</v>
      </c>
      <c r="AB35">
        <f t="shared" si="0"/>
        <v>79.800000000000011</v>
      </c>
      <c r="AC35">
        <f t="shared" si="0"/>
        <v>102.4</v>
      </c>
      <c r="AD35">
        <f t="shared" si="0"/>
        <v>85.300000000000011</v>
      </c>
      <c r="AE35">
        <f t="shared" si="0"/>
        <v>96.5</v>
      </c>
      <c r="AF35">
        <f t="shared" si="0"/>
        <v>102.9</v>
      </c>
      <c r="AG35">
        <f t="shared" si="0"/>
        <v>74.75</v>
      </c>
      <c r="AH35">
        <f t="shared" si="0"/>
        <v>101.1</v>
      </c>
      <c r="AI35">
        <f t="shared" si="0"/>
        <v>91.85</v>
      </c>
      <c r="AJ35">
        <f t="shared" si="0"/>
        <v>78.25</v>
      </c>
      <c r="AK35">
        <f t="shared" si="0"/>
        <v>100</v>
      </c>
      <c r="AL35">
        <f t="shared" si="0"/>
        <v>100.85</v>
      </c>
      <c r="AM35">
        <f t="shared" si="0"/>
        <v>106.9</v>
      </c>
      <c r="AN35">
        <f t="shared" si="0"/>
        <v>100.55</v>
      </c>
      <c r="AO35">
        <f t="shared" si="0"/>
        <v>94.95</v>
      </c>
      <c r="AP35">
        <f t="shared" si="0"/>
        <v>110.75</v>
      </c>
      <c r="AQ35">
        <f t="shared" si="0"/>
        <v>13.5</v>
      </c>
    </row>
    <row r="36" spans="1:43" x14ac:dyDescent="0.2">
      <c r="A36" t="s">
        <v>243</v>
      </c>
      <c r="B36" t="s">
        <v>243</v>
      </c>
      <c r="C36">
        <f t="shared" ref="C36:AQ36" si="1">QUARTILE(C2:C33,1)</f>
        <v>18.75</v>
      </c>
      <c r="D36">
        <f t="shared" si="1"/>
        <v>57.78</v>
      </c>
      <c r="E36">
        <f t="shared" si="1"/>
        <v>12.555</v>
      </c>
      <c r="F36">
        <f t="shared" si="1"/>
        <v>20.37</v>
      </c>
      <c r="G36">
        <f t="shared" si="1"/>
        <v>1.9957499999999999</v>
      </c>
      <c r="H36">
        <f t="shared" si="1"/>
        <v>0.14602499999999999</v>
      </c>
      <c r="I36">
        <f t="shared" si="1"/>
        <v>46.638795986622071</v>
      </c>
      <c r="J36">
        <f t="shared" si="1"/>
        <v>67.5</v>
      </c>
      <c r="K36">
        <f t="shared" si="1"/>
        <v>59.225000000000001</v>
      </c>
      <c r="L36">
        <f t="shared" si="1"/>
        <v>8.5</v>
      </c>
      <c r="M36">
        <f t="shared" si="1"/>
        <v>48.774999999999999</v>
      </c>
      <c r="N36">
        <f t="shared" si="1"/>
        <v>38.6</v>
      </c>
      <c r="O36">
        <f t="shared" si="1"/>
        <v>48.25</v>
      </c>
      <c r="P36">
        <f t="shared" si="1"/>
        <v>50.875</v>
      </c>
      <c r="Q36">
        <f t="shared" si="1"/>
        <v>20.6</v>
      </c>
      <c r="R36">
        <f t="shared" si="1"/>
        <v>63.474999999999994</v>
      </c>
      <c r="S36">
        <f t="shared" si="1"/>
        <v>40.274999999999999</v>
      </c>
      <c r="T36">
        <f t="shared" si="1"/>
        <v>38.350000000000009</v>
      </c>
      <c r="U36">
        <f t="shared" si="1"/>
        <v>105.875</v>
      </c>
      <c r="V36">
        <f t="shared" si="1"/>
        <v>1350.5</v>
      </c>
      <c r="W36">
        <f t="shared" si="1"/>
        <v>327</v>
      </c>
      <c r="X36">
        <f t="shared" si="1"/>
        <v>7198.5</v>
      </c>
      <c r="Y36">
        <f t="shared" si="1"/>
        <v>33.9</v>
      </c>
      <c r="Z36">
        <f t="shared" si="1"/>
        <v>71.225000000000009</v>
      </c>
      <c r="AA36">
        <f t="shared" si="1"/>
        <v>102.65</v>
      </c>
      <c r="AB36">
        <f t="shared" si="1"/>
        <v>57.45</v>
      </c>
      <c r="AC36">
        <f t="shared" si="1"/>
        <v>82.6</v>
      </c>
      <c r="AD36">
        <f t="shared" si="1"/>
        <v>40.924999999999997</v>
      </c>
      <c r="AE36">
        <f t="shared" si="1"/>
        <v>86.7</v>
      </c>
      <c r="AF36">
        <f t="shared" si="1"/>
        <v>86.25</v>
      </c>
      <c r="AG36">
        <f t="shared" si="1"/>
        <v>45.875</v>
      </c>
      <c r="AH36">
        <f t="shared" si="1"/>
        <v>61.2</v>
      </c>
      <c r="AI36">
        <f t="shared" si="1"/>
        <v>48.075000000000003</v>
      </c>
      <c r="AJ36">
        <f t="shared" si="1"/>
        <v>52.45</v>
      </c>
      <c r="AK36">
        <f t="shared" si="1"/>
        <v>70.900000000000006</v>
      </c>
      <c r="AL36">
        <f t="shared" si="1"/>
        <v>68.849999999999994</v>
      </c>
      <c r="AM36">
        <f t="shared" si="1"/>
        <v>88.125</v>
      </c>
      <c r="AN36">
        <f t="shared" si="1"/>
        <v>75.574999999999989</v>
      </c>
      <c r="AO36">
        <f t="shared" si="1"/>
        <v>88.800000000000011</v>
      </c>
      <c r="AP36">
        <f t="shared" si="1"/>
        <v>98.324999999999989</v>
      </c>
      <c r="AQ36">
        <f t="shared" si="1"/>
        <v>11.75</v>
      </c>
    </row>
    <row r="37" spans="1:43" x14ac:dyDescent="0.2">
      <c r="A37" t="s">
        <v>244</v>
      </c>
      <c r="B37" t="s">
        <v>244</v>
      </c>
      <c r="C37">
        <f t="shared" ref="C37:AQ37" si="2">QUARTILE(C2:C33,3)</f>
        <v>50.25</v>
      </c>
      <c r="D37">
        <f t="shared" si="2"/>
        <v>80.032499999999999</v>
      </c>
      <c r="E37">
        <f t="shared" si="2"/>
        <v>20.445</v>
      </c>
      <c r="F37">
        <f t="shared" si="2"/>
        <v>34.357500000000002</v>
      </c>
      <c r="G37">
        <f t="shared" si="2"/>
        <v>3.6494999999999997</v>
      </c>
      <c r="H37">
        <f t="shared" si="2"/>
        <v>0.58979999999999999</v>
      </c>
      <c r="I37">
        <f t="shared" si="2"/>
        <v>60.849282296650713</v>
      </c>
      <c r="J37">
        <f t="shared" si="2"/>
        <v>132.85000000000002</v>
      </c>
      <c r="K37">
        <f t="shared" si="2"/>
        <v>135.19999999999999</v>
      </c>
      <c r="L37">
        <f t="shared" si="2"/>
        <v>100</v>
      </c>
      <c r="M37">
        <f t="shared" si="2"/>
        <v>365.59999999999997</v>
      </c>
      <c r="N37">
        <f t="shared" si="2"/>
        <v>100</v>
      </c>
      <c r="O37">
        <f t="shared" si="2"/>
        <v>100</v>
      </c>
      <c r="P37">
        <f t="shared" si="2"/>
        <v>117.22499999999999</v>
      </c>
      <c r="Q37">
        <f t="shared" si="2"/>
        <v>94.774999999999991</v>
      </c>
      <c r="R37">
        <f t="shared" si="2"/>
        <v>149.1</v>
      </c>
      <c r="S37">
        <f t="shared" si="2"/>
        <v>198.3</v>
      </c>
      <c r="T37">
        <f t="shared" si="2"/>
        <v>90.625</v>
      </c>
      <c r="U37">
        <f t="shared" si="2"/>
        <v>160.72499999999999</v>
      </c>
      <c r="V37">
        <f t="shared" si="2"/>
        <v>1978</v>
      </c>
      <c r="W37">
        <f t="shared" si="2"/>
        <v>408</v>
      </c>
      <c r="X37">
        <f t="shared" si="2"/>
        <v>8177</v>
      </c>
      <c r="Y37">
        <f t="shared" si="2"/>
        <v>42.7</v>
      </c>
      <c r="Z37">
        <f t="shared" si="2"/>
        <v>132.85</v>
      </c>
      <c r="AA37">
        <f t="shared" si="2"/>
        <v>212.47499999999999</v>
      </c>
      <c r="AB37">
        <f t="shared" si="2"/>
        <v>151.9</v>
      </c>
      <c r="AC37">
        <f t="shared" si="2"/>
        <v>132.1</v>
      </c>
      <c r="AD37">
        <f t="shared" si="2"/>
        <v>107.925</v>
      </c>
      <c r="AE37">
        <f t="shared" si="2"/>
        <v>111.27500000000001</v>
      </c>
      <c r="AF37">
        <f t="shared" si="2"/>
        <v>114.425</v>
      </c>
      <c r="AG37">
        <f t="shared" si="2"/>
        <v>124.375</v>
      </c>
      <c r="AH37">
        <f t="shared" si="2"/>
        <v>172.9</v>
      </c>
      <c r="AI37">
        <f t="shared" si="2"/>
        <v>104.7</v>
      </c>
      <c r="AJ37">
        <f t="shared" si="2"/>
        <v>86.275000000000006</v>
      </c>
      <c r="AK37">
        <f t="shared" si="2"/>
        <v>118.85000000000001</v>
      </c>
      <c r="AL37">
        <f t="shared" si="2"/>
        <v>117.22499999999999</v>
      </c>
      <c r="AM37">
        <f t="shared" si="2"/>
        <v>115.825</v>
      </c>
      <c r="AN37">
        <f t="shared" si="2"/>
        <v>120.625</v>
      </c>
      <c r="AO37">
        <f t="shared" si="2"/>
        <v>102.57499999999999</v>
      </c>
      <c r="AP37">
        <f t="shared" si="2"/>
        <v>150</v>
      </c>
      <c r="AQ37">
        <f t="shared" si="2"/>
        <v>16.25</v>
      </c>
    </row>
    <row r="38" spans="1:43" x14ac:dyDescent="0.2">
      <c r="A38" t="s">
        <v>242</v>
      </c>
      <c r="B38" t="s">
        <v>14</v>
      </c>
      <c r="C38">
        <f>MEDIAN(C2:C9)</f>
        <v>27</v>
      </c>
      <c r="D38">
        <f t="shared" ref="D38:AQ38" si="3">MEDIAN(D2:D9)</f>
        <v>70.5</v>
      </c>
      <c r="E38">
        <f t="shared" si="3"/>
        <v>15.135</v>
      </c>
      <c r="F38">
        <f t="shared" si="3"/>
        <v>32.325000000000003</v>
      </c>
      <c r="G38">
        <f t="shared" si="3"/>
        <v>2.5380000000000003</v>
      </c>
      <c r="H38">
        <f t="shared" si="3"/>
        <v>0.54510000000000003</v>
      </c>
      <c r="I38">
        <f>MEDIAN(I2:I9)</f>
        <v>57.333333333333336</v>
      </c>
      <c r="J38">
        <f t="shared" si="3"/>
        <v>71.5</v>
      </c>
      <c r="K38">
        <f t="shared" si="3"/>
        <v>63.35</v>
      </c>
      <c r="L38">
        <f t="shared" si="3"/>
        <v>48.6</v>
      </c>
      <c r="M38">
        <f t="shared" si="3"/>
        <v>122.9</v>
      </c>
      <c r="N38">
        <f t="shared" si="3"/>
        <v>85.65</v>
      </c>
      <c r="O38">
        <f t="shared" si="3"/>
        <v>51.1</v>
      </c>
      <c r="P38">
        <f t="shared" si="3"/>
        <v>46.4</v>
      </c>
      <c r="Q38">
        <f t="shared" si="3"/>
        <v>79.599999999999994</v>
      </c>
      <c r="R38">
        <f t="shared" si="3"/>
        <v>131.69999999999999</v>
      </c>
      <c r="S38">
        <f t="shared" si="3"/>
        <v>95.8</v>
      </c>
      <c r="T38">
        <f t="shared" si="3"/>
        <v>72.75</v>
      </c>
      <c r="U38">
        <f t="shared" si="3"/>
        <v>137.19999999999999</v>
      </c>
      <c r="V38">
        <f t="shared" si="3"/>
        <v>1997</v>
      </c>
      <c r="W38">
        <f t="shared" si="3"/>
        <v>277</v>
      </c>
      <c r="X38">
        <f t="shared" si="3"/>
        <v>7151</v>
      </c>
      <c r="Y38">
        <f t="shared" si="3"/>
        <v>33.4</v>
      </c>
      <c r="Z38">
        <f t="shared" si="3"/>
        <v>76.150000000000006</v>
      </c>
      <c r="AA38">
        <f t="shared" si="3"/>
        <v>122.5</v>
      </c>
      <c r="AB38">
        <f t="shared" si="3"/>
        <v>48</v>
      </c>
      <c r="AC38">
        <f t="shared" si="3"/>
        <v>102.35</v>
      </c>
      <c r="AD38">
        <f t="shared" si="3"/>
        <v>57.75</v>
      </c>
      <c r="AE38">
        <f t="shared" si="3"/>
        <v>103.05</v>
      </c>
      <c r="AF38">
        <f t="shared" si="3"/>
        <v>88.85</v>
      </c>
      <c r="AG38">
        <f t="shared" si="3"/>
        <v>36.549999999999997</v>
      </c>
      <c r="AH38">
        <f t="shared" si="3"/>
        <v>54</v>
      </c>
      <c r="AI38">
        <f t="shared" si="3"/>
        <v>97.8</v>
      </c>
      <c r="AJ38">
        <f t="shared" si="3"/>
        <v>56.150000000000006</v>
      </c>
      <c r="AK38">
        <f t="shared" si="3"/>
        <v>75.5</v>
      </c>
      <c r="AL38">
        <f t="shared" si="3"/>
        <v>124.65</v>
      </c>
      <c r="AM38">
        <f t="shared" si="3"/>
        <v>111.95</v>
      </c>
      <c r="AN38">
        <f t="shared" si="3"/>
        <v>82.9</v>
      </c>
      <c r="AO38">
        <f t="shared" si="3"/>
        <v>92.1</v>
      </c>
      <c r="AP38">
        <f t="shared" si="3"/>
        <v>151.9</v>
      </c>
      <c r="AQ38">
        <f t="shared" si="3"/>
        <v>12</v>
      </c>
    </row>
    <row r="39" spans="1:43" x14ac:dyDescent="0.2">
      <c r="A39" t="s">
        <v>243</v>
      </c>
      <c r="B39" t="s">
        <v>14</v>
      </c>
      <c r="C39">
        <f>QUARTILE(C2:C9,1)</f>
        <v>24</v>
      </c>
      <c r="D39">
        <f t="shared" ref="D39:AQ39" si="4">QUARTILE(D2:D9,1)</f>
        <v>59.737499999999997</v>
      </c>
      <c r="E39">
        <f t="shared" si="4"/>
        <v>13.327500000000001</v>
      </c>
      <c r="F39">
        <f t="shared" si="4"/>
        <v>20.115000000000002</v>
      </c>
      <c r="G39">
        <f t="shared" si="4"/>
        <v>1.9215</v>
      </c>
      <c r="H39">
        <f t="shared" si="4"/>
        <v>0.45255000000000001</v>
      </c>
      <c r="I39">
        <f t="shared" si="4"/>
        <v>50.602409638554214</v>
      </c>
      <c r="J39">
        <f t="shared" si="4"/>
        <v>54.6</v>
      </c>
      <c r="K39">
        <f t="shared" si="4"/>
        <v>45.224999999999994</v>
      </c>
      <c r="L39">
        <f t="shared" si="4"/>
        <v>5.2</v>
      </c>
      <c r="M39">
        <f t="shared" si="4"/>
        <v>80.650000000000006</v>
      </c>
      <c r="N39">
        <f t="shared" si="4"/>
        <v>74.125</v>
      </c>
      <c r="O39">
        <f t="shared" si="4"/>
        <v>47.3</v>
      </c>
      <c r="P39">
        <f t="shared" si="4"/>
        <v>25</v>
      </c>
      <c r="Q39">
        <f t="shared" si="4"/>
        <v>52.3</v>
      </c>
      <c r="R39">
        <f t="shared" si="4"/>
        <v>57.3</v>
      </c>
      <c r="S39">
        <f t="shared" si="4"/>
        <v>-5.4</v>
      </c>
      <c r="T39">
        <f t="shared" si="4"/>
        <v>66.724999999999994</v>
      </c>
      <c r="U39">
        <f t="shared" si="4"/>
        <v>130.35</v>
      </c>
      <c r="V39">
        <f t="shared" si="4"/>
        <v>1572.5</v>
      </c>
      <c r="W39">
        <f t="shared" si="4"/>
        <v>272</v>
      </c>
      <c r="X39">
        <f t="shared" si="4"/>
        <v>6041</v>
      </c>
      <c r="Y39">
        <f t="shared" si="4"/>
        <v>27.85</v>
      </c>
      <c r="Z39">
        <f t="shared" si="4"/>
        <v>72.875</v>
      </c>
      <c r="AA39">
        <f t="shared" si="4"/>
        <v>113.3</v>
      </c>
      <c r="AB39">
        <f t="shared" si="4"/>
        <v>38.924999999999997</v>
      </c>
      <c r="AC39">
        <f t="shared" si="4"/>
        <v>97.375</v>
      </c>
      <c r="AD39">
        <f t="shared" si="4"/>
        <v>26.400000000000002</v>
      </c>
      <c r="AE39">
        <f t="shared" si="4"/>
        <v>85.474999999999994</v>
      </c>
      <c r="AF39">
        <f t="shared" si="4"/>
        <v>61.425000000000004</v>
      </c>
      <c r="AG39">
        <f t="shared" si="4"/>
        <v>26.25</v>
      </c>
      <c r="AH39">
        <f t="shared" si="4"/>
        <v>46.025000000000006</v>
      </c>
      <c r="AI39">
        <f t="shared" si="4"/>
        <v>81.724999999999994</v>
      </c>
      <c r="AJ39">
        <f t="shared" si="4"/>
        <v>42.625</v>
      </c>
      <c r="AK39">
        <f t="shared" si="4"/>
        <v>64.849999999999994</v>
      </c>
      <c r="AL39">
        <f t="shared" si="4"/>
        <v>90.300000000000011</v>
      </c>
      <c r="AM39">
        <f t="shared" si="4"/>
        <v>103.27500000000001</v>
      </c>
      <c r="AN39">
        <f t="shared" si="4"/>
        <v>58</v>
      </c>
      <c r="AO39">
        <f t="shared" si="4"/>
        <v>90.375</v>
      </c>
      <c r="AP39">
        <f t="shared" si="4"/>
        <v>134.42500000000001</v>
      </c>
      <c r="AQ39">
        <f t="shared" si="4"/>
        <v>9</v>
      </c>
    </row>
    <row r="40" spans="1:43" x14ac:dyDescent="0.2">
      <c r="A40" t="s">
        <v>244</v>
      </c>
      <c r="B40" t="s">
        <v>14</v>
      </c>
      <c r="C40">
        <f>QUARTILE(C2:C9,3)</f>
        <v>56.5</v>
      </c>
      <c r="D40">
        <f t="shared" ref="D40:AQ40" si="5">QUARTILE(D2:D9,3)</f>
        <v>79.747500000000002</v>
      </c>
      <c r="E40">
        <f t="shared" si="5"/>
        <v>21.172499999999999</v>
      </c>
      <c r="F40">
        <f t="shared" si="5"/>
        <v>40.072499999999998</v>
      </c>
      <c r="G40">
        <f t="shared" si="5"/>
        <v>3.7454999999999998</v>
      </c>
      <c r="H40">
        <f t="shared" si="5"/>
        <v>0.68850000000000011</v>
      </c>
      <c r="I40">
        <f t="shared" si="5"/>
        <v>57.534246575342465</v>
      </c>
      <c r="J40">
        <f t="shared" si="5"/>
        <v>83.174999999999997</v>
      </c>
      <c r="K40">
        <f t="shared" si="5"/>
        <v>88.924999999999997</v>
      </c>
      <c r="L40">
        <f t="shared" si="5"/>
        <v>56.6</v>
      </c>
      <c r="M40">
        <f t="shared" si="5"/>
        <v>470</v>
      </c>
      <c r="N40">
        <f t="shared" si="5"/>
        <v>95.125</v>
      </c>
      <c r="O40">
        <f t="shared" si="5"/>
        <v>81.599999999999994</v>
      </c>
      <c r="P40">
        <f t="shared" si="5"/>
        <v>64.3</v>
      </c>
      <c r="Q40">
        <f t="shared" si="5"/>
        <v>84.8</v>
      </c>
      <c r="R40">
        <f t="shared" si="5"/>
        <v>154.9</v>
      </c>
      <c r="S40">
        <f t="shared" si="5"/>
        <v>219.8</v>
      </c>
      <c r="T40">
        <f t="shared" si="5"/>
        <v>78.775000000000006</v>
      </c>
      <c r="U40">
        <f t="shared" si="5"/>
        <v>144.05000000000001</v>
      </c>
      <c r="V40">
        <f t="shared" si="5"/>
        <v>2637.5</v>
      </c>
      <c r="W40">
        <f t="shared" si="5"/>
        <v>329</v>
      </c>
      <c r="X40">
        <f t="shared" si="5"/>
        <v>7462.5</v>
      </c>
      <c r="Y40">
        <f t="shared" si="5"/>
        <v>40.049999999999997</v>
      </c>
      <c r="Z40">
        <f t="shared" si="5"/>
        <v>92.974999999999994</v>
      </c>
      <c r="AA40">
        <f t="shared" si="5"/>
        <v>131.69999999999999</v>
      </c>
      <c r="AB40">
        <f t="shared" si="5"/>
        <v>92.1</v>
      </c>
      <c r="AC40">
        <f t="shared" si="5"/>
        <v>117.75</v>
      </c>
      <c r="AD40">
        <f t="shared" si="5"/>
        <v>88.575000000000003</v>
      </c>
      <c r="AE40">
        <f t="shared" si="5"/>
        <v>116.52500000000001</v>
      </c>
      <c r="AF40">
        <f t="shared" si="5"/>
        <v>105.52500000000001</v>
      </c>
      <c r="AG40">
        <f t="shared" si="5"/>
        <v>61.975000000000001</v>
      </c>
      <c r="AH40">
        <f t="shared" si="5"/>
        <v>66.424999999999997</v>
      </c>
      <c r="AI40">
        <f t="shared" si="5"/>
        <v>100.425</v>
      </c>
      <c r="AJ40">
        <f t="shared" si="5"/>
        <v>69.675000000000011</v>
      </c>
      <c r="AK40">
        <f t="shared" si="5"/>
        <v>87.85</v>
      </c>
      <c r="AL40">
        <f t="shared" si="5"/>
        <v>146.4</v>
      </c>
      <c r="AM40">
        <f t="shared" si="5"/>
        <v>125</v>
      </c>
      <c r="AN40">
        <f t="shared" si="5"/>
        <v>115.175</v>
      </c>
      <c r="AO40">
        <f t="shared" si="5"/>
        <v>98.424999999999997</v>
      </c>
      <c r="AP40">
        <f t="shared" si="5"/>
        <v>160.625</v>
      </c>
      <c r="AQ40">
        <f t="shared" si="5"/>
        <v>14</v>
      </c>
    </row>
    <row r="41" spans="1:43" x14ac:dyDescent="0.2">
      <c r="A41" t="s">
        <v>242</v>
      </c>
      <c r="B41" t="s">
        <v>36</v>
      </c>
      <c r="C41">
        <f>MEDIAN(C10:C17)</f>
        <v>49</v>
      </c>
      <c r="D41">
        <f t="shared" ref="D41:AQ41" si="6">MEDIAN(D10:D17)</f>
        <v>58.14</v>
      </c>
      <c r="E41">
        <f t="shared" si="6"/>
        <v>13.59</v>
      </c>
      <c r="F41">
        <f t="shared" si="6"/>
        <v>21.3</v>
      </c>
      <c r="G41">
        <f t="shared" si="6"/>
        <v>2.7629999999999999</v>
      </c>
      <c r="H41">
        <f t="shared" si="6"/>
        <v>0.18540000000000001</v>
      </c>
      <c r="I41">
        <f t="shared" si="6"/>
        <v>43.137254901960787</v>
      </c>
      <c r="J41">
        <f t="shared" si="6"/>
        <v>98.85</v>
      </c>
      <c r="K41">
        <f t="shared" si="6"/>
        <v>99.4</v>
      </c>
      <c r="L41">
        <f t="shared" si="6"/>
        <v>19.05</v>
      </c>
      <c r="M41">
        <f t="shared" si="6"/>
        <v>50.4</v>
      </c>
      <c r="N41">
        <f t="shared" si="6"/>
        <v>38.6</v>
      </c>
      <c r="O41">
        <f t="shared" si="6"/>
        <v>81.2</v>
      </c>
      <c r="P41">
        <f t="shared" si="6"/>
        <v>134.69999999999999</v>
      </c>
      <c r="Q41">
        <f t="shared" si="6"/>
        <v>38.9</v>
      </c>
      <c r="R41">
        <f t="shared" si="6"/>
        <v>99.4</v>
      </c>
      <c r="S41">
        <f t="shared" si="6"/>
        <v>82.7</v>
      </c>
      <c r="T41">
        <f t="shared" si="6"/>
        <v>8</v>
      </c>
      <c r="U41">
        <f t="shared" si="6"/>
        <v>164</v>
      </c>
      <c r="V41">
        <f t="shared" si="6"/>
        <v>1778</v>
      </c>
      <c r="W41">
        <f t="shared" si="6"/>
        <v>402</v>
      </c>
      <c r="X41">
        <f t="shared" si="6"/>
        <v>8184</v>
      </c>
      <c r="Y41">
        <f t="shared" si="6"/>
        <v>39.4</v>
      </c>
      <c r="Z41">
        <f t="shared" si="6"/>
        <v>112.94999999999999</v>
      </c>
      <c r="AA41">
        <f t="shared" si="6"/>
        <v>181.75</v>
      </c>
      <c r="AB41">
        <f t="shared" si="6"/>
        <v>72.849999999999994</v>
      </c>
      <c r="AC41">
        <f t="shared" si="6"/>
        <v>116.44999999999999</v>
      </c>
      <c r="AD41">
        <f t="shared" si="6"/>
        <v>88.6</v>
      </c>
      <c r="AE41">
        <f t="shared" si="6"/>
        <v>92.7</v>
      </c>
      <c r="AF41">
        <f t="shared" si="6"/>
        <v>93.550000000000011</v>
      </c>
      <c r="AG41">
        <f t="shared" si="6"/>
        <v>90.699999999999989</v>
      </c>
      <c r="AH41">
        <f t="shared" si="6"/>
        <v>152.30000000000001</v>
      </c>
      <c r="AI41">
        <f t="shared" si="6"/>
        <v>63.150000000000006</v>
      </c>
      <c r="AJ41">
        <f t="shared" si="6"/>
        <v>59.4</v>
      </c>
      <c r="AK41">
        <f t="shared" si="6"/>
        <v>90.6</v>
      </c>
      <c r="AL41">
        <f t="shared" si="6"/>
        <v>62.55</v>
      </c>
      <c r="AM41">
        <f t="shared" si="6"/>
        <v>95.95</v>
      </c>
      <c r="AN41">
        <f t="shared" si="6"/>
        <v>103.4</v>
      </c>
      <c r="AO41">
        <f t="shared" si="6"/>
        <v>93.1</v>
      </c>
      <c r="AP41">
        <f t="shared" si="6"/>
        <v>92</v>
      </c>
      <c r="AQ41">
        <f t="shared" si="6"/>
        <v>17</v>
      </c>
    </row>
    <row r="42" spans="1:43" x14ac:dyDescent="0.2">
      <c r="A42" t="s">
        <v>243</v>
      </c>
      <c r="B42" t="s">
        <v>36</v>
      </c>
      <c r="C42">
        <f>QUARTILE(C10:C17,1)</f>
        <v>41</v>
      </c>
      <c r="D42">
        <f t="shared" ref="D42:AQ42" si="7">QUARTILE(D10:D17,1)</f>
        <v>45.045000000000002</v>
      </c>
      <c r="E42">
        <f t="shared" si="7"/>
        <v>11.047499999999999</v>
      </c>
      <c r="F42">
        <f t="shared" si="7"/>
        <v>13.68</v>
      </c>
      <c r="G42">
        <f t="shared" si="7"/>
        <v>1.9529999999999998</v>
      </c>
      <c r="H42">
        <f t="shared" si="7"/>
        <v>6.2032500000000004E-2</v>
      </c>
      <c r="I42">
        <f t="shared" si="7"/>
        <v>40.277777777777779</v>
      </c>
      <c r="J42">
        <f t="shared" si="7"/>
        <v>51.95</v>
      </c>
      <c r="K42">
        <f t="shared" si="7"/>
        <v>63.5</v>
      </c>
      <c r="L42">
        <f t="shared" si="7"/>
        <v>-8.125</v>
      </c>
      <c r="M42">
        <f t="shared" si="7"/>
        <v>47.15</v>
      </c>
      <c r="N42">
        <f t="shared" si="7"/>
        <v>37.625</v>
      </c>
      <c r="O42">
        <f t="shared" si="7"/>
        <v>41.1</v>
      </c>
      <c r="P42">
        <f t="shared" si="7"/>
        <v>107.4</v>
      </c>
      <c r="Q42">
        <f t="shared" si="7"/>
        <v>14.5</v>
      </c>
      <c r="R42">
        <f t="shared" si="7"/>
        <v>44.4</v>
      </c>
      <c r="S42">
        <f t="shared" si="7"/>
        <v>-9.9</v>
      </c>
      <c r="T42">
        <f t="shared" si="7"/>
        <v>-31.75</v>
      </c>
      <c r="U42">
        <f t="shared" si="7"/>
        <v>164</v>
      </c>
      <c r="V42">
        <f t="shared" si="7"/>
        <v>1609.5</v>
      </c>
      <c r="W42">
        <f t="shared" si="7"/>
        <v>386</v>
      </c>
      <c r="X42">
        <f t="shared" si="7"/>
        <v>8177</v>
      </c>
      <c r="Y42">
        <f t="shared" si="7"/>
        <v>38.5</v>
      </c>
      <c r="Z42">
        <f t="shared" si="7"/>
        <v>87.1</v>
      </c>
      <c r="AA42">
        <f t="shared" si="7"/>
        <v>142.375</v>
      </c>
      <c r="AB42">
        <f t="shared" si="7"/>
        <v>66.325000000000003</v>
      </c>
      <c r="AC42">
        <f t="shared" si="7"/>
        <v>95.65</v>
      </c>
      <c r="AD42">
        <f t="shared" si="7"/>
        <v>72.974999999999994</v>
      </c>
      <c r="AE42">
        <f t="shared" si="7"/>
        <v>84.4</v>
      </c>
      <c r="AF42">
        <f t="shared" si="7"/>
        <v>77.724999999999994</v>
      </c>
      <c r="AG42">
        <f t="shared" si="7"/>
        <v>46.125</v>
      </c>
      <c r="AH42">
        <f t="shared" si="7"/>
        <v>91.625</v>
      </c>
      <c r="AI42">
        <f t="shared" si="7"/>
        <v>40</v>
      </c>
      <c r="AJ42">
        <f t="shared" si="7"/>
        <v>52.45</v>
      </c>
      <c r="AK42">
        <f t="shared" si="7"/>
        <v>56.55</v>
      </c>
      <c r="AL42">
        <f t="shared" si="7"/>
        <v>47.7</v>
      </c>
      <c r="AM42">
        <f t="shared" si="7"/>
        <v>86.5</v>
      </c>
      <c r="AN42">
        <f t="shared" si="7"/>
        <v>77.525000000000006</v>
      </c>
      <c r="AO42">
        <f t="shared" si="7"/>
        <v>84.4</v>
      </c>
      <c r="AP42">
        <f t="shared" si="7"/>
        <v>74</v>
      </c>
      <c r="AQ42">
        <f t="shared" si="7"/>
        <v>13</v>
      </c>
    </row>
    <row r="43" spans="1:43" x14ac:dyDescent="0.2">
      <c r="A43" t="s">
        <v>244</v>
      </c>
      <c r="B43" t="s">
        <v>36</v>
      </c>
      <c r="C43">
        <f>QUARTILE(C10:C17,3)</f>
        <v>51.5</v>
      </c>
      <c r="D43">
        <f t="shared" ref="D43:AQ43" si="8">QUARTILE(D10:D17,3)</f>
        <v>66.465000000000003</v>
      </c>
      <c r="E43">
        <f t="shared" si="8"/>
        <v>18.27</v>
      </c>
      <c r="F43">
        <f t="shared" si="8"/>
        <v>32.504999999999995</v>
      </c>
      <c r="G43">
        <f t="shared" si="8"/>
        <v>4.6057500000000005</v>
      </c>
      <c r="H43">
        <f t="shared" si="8"/>
        <v>0.34094999999999998</v>
      </c>
      <c r="I43">
        <f t="shared" si="8"/>
        <v>43.478260869565219</v>
      </c>
      <c r="J43">
        <f t="shared" si="8"/>
        <v>144.55000000000001</v>
      </c>
      <c r="K43">
        <f t="shared" si="8"/>
        <v>136.32499999999999</v>
      </c>
      <c r="L43">
        <f t="shared" si="8"/>
        <v>68.05</v>
      </c>
      <c r="M43">
        <f t="shared" si="8"/>
        <v>328.59999999999997</v>
      </c>
      <c r="N43">
        <f t="shared" si="8"/>
        <v>48.674999999999997</v>
      </c>
      <c r="O43">
        <f t="shared" si="8"/>
        <v>137.30000000000001</v>
      </c>
      <c r="P43">
        <f t="shared" si="8"/>
        <v>186.7</v>
      </c>
      <c r="Q43">
        <f t="shared" si="8"/>
        <v>86.5</v>
      </c>
      <c r="R43">
        <f t="shared" si="8"/>
        <v>195.9</v>
      </c>
      <c r="S43">
        <f t="shared" si="8"/>
        <v>203.9</v>
      </c>
      <c r="T43">
        <f t="shared" si="8"/>
        <v>47.75</v>
      </c>
      <c r="U43">
        <f t="shared" si="8"/>
        <v>164</v>
      </c>
      <c r="V43">
        <f t="shared" si="8"/>
        <v>1916.5</v>
      </c>
      <c r="W43">
        <f t="shared" si="8"/>
        <v>427.5</v>
      </c>
      <c r="X43">
        <f t="shared" si="8"/>
        <v>8687.5</v>
      </c>
      <c r="Y43">
        <f t="shared" si="8"/>
        <v>40.799999999999997</v>
      </c>
      <c r="Z43">
        <f t="shared" si="8"/>
        <v>130.47499999999999</v>
      </c>
      <c r="AA43">
        <f t="shared" si="8"/>
        <v>221.125</v>
      </c>
      <c r="AB43">
        <f t="shared" si="8"/>
        <v>114</v>
      </c>
      <c r="AC43">
        <f t="shared" si="8"/>
        <v>136.72499999999999</v>
      </c>
      <c r="AD43">
        <f t="shared" si="8"/>
        <v>95.8</v>
      </c>
      <c r="AE43">
        <f t="shared" si="8"/>
        <v>101.15</v>
      </c>
      <c r="AF43">
        <f t="shared" si="8"/>
        <v>114.67500000000001</v>
      </c>
      <c r="AG43">
        <f t="shared" si="8"/>
        <v>143.75</v>
      </c>
      <c r="AH43">
        <f t="shared" si="8"/>
        <v>231.6</v>
      </c>
      <c r="AI43">
        <f t="shared" si="8"/>
        <v>85.724999999999994</v>
      </c>
      <c r="AJ43">
        <f t="shared" si="8"/>
        <v>66.349999999999994</v>
      </c>
      <c r="AK43">
        <f t="shared" si="8"/>
        <v>118.75</v>
      </c>
      <c r="AL43">
        <f t="shared" si="8"/>
        <v>78.949999999999989</v>
      </c>
      <c r="AM43">
        <f t="shared" si="8"/>
        <v>108.05</v>
      </c>
      <c r="AN43">
        <f t="shared" si="8"/>
        <v>140.20000000000002</v>
      </c>
      <c r="AO43">
        <f t="shared" si="8"/>
        <v>100.77500000000001</v>
      </c>
      <c r="AP43">
        <f t="shared" si="8"/>
        <v>109.575</v>
      </c>
      <c r="AQ43">
        <f t="shared" si="8"/>
        <v>19</v>
      </c>
    </row>
    <row r="44" spans="1:43" x14ac:dyDescent="0.2">
      <c r="A44" t="s">
        <v>242</v>
      </c>
      <c r="B44" t="s">
        <v>53</v>
      </c>
      <c r="C44">
        <f>MEDIAN(C18:C25)</f>
        <v>20</v>
      </c>
      <c r="D44">
        <f t="shared" ref="D44:S44" si="9">MEDIAN(D18:D25)</f>
        <v>71.34</v>
      </c>
      <c r="E44">
        <f t="shared" si="9"/>
        <v>16.425000000000001</v>
      </c>
      <c r="F44">
        <f t="shared" si="9"/>
        <v>30.990000000000002</v>
      </c>
      <c r="G44">
        <f t="shared" si="9"/>
        <v>2.2635000000000001</v>
      </c>
      <c r="H44">
        <f t="shared" si="9"/>
        <v>6.762E-2</v>
      </c>
      <c r="I44">
        <f t="shared" si="9"/>
        <v>60.526315789473685</v>
      </c>
      <c r="J44">
        <f t="shared" si="9"/>
        <v>111.35000000000001</v>
      </c>
      <c r="K44">
        <f t="shared" si="9"/>
        <v>112.19999999999999</v>
      </c>
      <c r="L44">
        <f t="shared" si="9"/>
        <v>48.1</v>
      </c>
      <c r="M44">
        <f t="shared" si="9"/>
        <v>285.2</v>
      </c>
      <c r="N44">
        <f t="shared" si="9"/>
        <v>-223.9</v>
      </c>
      <c r="O44">
        <f t="shared" si="9"/>
        <v>75.2</v>
      </c>
      <c r="P44">
        <f t="shared" si="9"/>
        <v>113.19999999999999</v>
      </c>
      <c r="Q44">
        <f t="shared" si="9"/>
        <v>28.7</v>
      </c>
      <c r="R44">
        <f t="shared" si="9"/>
        <v>103.65</v>
      </c>
      <c r="S44">
        <f t="shared" si="9"/>
        <v>120.9</v>
      </c>
      <c r="T44">
        <f t="shared" ref="T44:AQ44" si="10">MEDIAN(T18:T25)</f>
        <v>18.500000000000004</v>
      </c>
      <c r="U44">
        <f t="shared" si="10"/>
        <v>190.8</v>
      </c>
      <c r="V44">
        <f t="shared" si="10"/>
        <v>1894</v>
      </c>
      <c r="W44">
        <f t="shared" si="10"/>
        <v>414</v>
      </c>
      <c r="X44">
        <f t="shared" si="10"/>
        <v>8064</v>
      </c>
      <c r="Y44">
        <f t="shared" si="10"/>
        <v>43.2</v>
      </c>
      <c r="Z44">
        <f t="shared" si="10"/>
        <v>117.7</v>
      </c>
      <c r="AA44">
        <f t="shared" si="10"/>
        <v>224.75</v>
      </c>
      <c r="AB44">
        <f t="shared" si="10"/>
        <v>156.5</v>
      </c>
      <c r="AC44">
        <f t="shared" si="10"/>
        <v>120.19999999999999</v>
      </c>
      <c r="AD44">
        <f t="shared" si="10"/>
        <v>122.4</v>
      </c>
      <c r="AE44">
        <f t="shared" si="10"/>
        <v>96.6</v>
      </c>
      <c r="AF44">
        <f t="shared" si="10"/>
        <v>118.1</v>
      </c>
      <c r="AG44">
        <f t="shared" si="10"/>
        <v>92.8</v>
      </c>
      <c r="AH44">
        <f t="shared" si="10"/>
        <v>362</v>
      </c>
      <c r="AI44">
        <f t="shared" si="10"/>
        <v>87.7</v>
      </c>
      <c r="AJ44">
        <f t="shared" si="10"/>
        <v>129.30000000000001</v>
      </c>
      <c r="AK44">
        <f t="shared" si="10"/>
        <v>163.4</v>
      </c>
      <c r="AL44">
        <f t="shared" si="10"/>
        <v>96.8</v>
      </c>
      <c r="AM44">
        <f t="shared" si="10"/>
        <v>116.8</v>
      </c>
      <c r="AN44">
        <f t="shared" si="10"/>
        <v>95.6</v>
      </c>
      <c r="AO44">
        <f t="shared" si="10"/>
        <v>106.1</v>
      </c>
      <c r="AP44">
        <f t="shared" si="10"/>
        <v>145.5</v>
      </c>
      <c r="AQ44">
        <f t="shared" si="10"/>
        <v>15</v>
      </c>
    </row>
    <row r="45" spans="1:43" x14ac:dyDescent="0.2">
      <c r="A45" t="s">
        <v>243</v>
      </c>
      <c r="B45" t="s">
        <v>53</v>
      </c>
      <c r="C45">
        <f>QUARTILE(C18:C25,1)</f>
        <v>17.5</v>
      </c>
      <c r="D45">
        <f t="shared" ref="D45:S45" si="11">QUARTILE(D18:D25,1)</f>
        <v>58.11</v>
      </c>
      <c r="E45">
        <f t="shared" si="11"/>
        <v>14.1075</v>
      </c>
      <c r="F45">
        <f t="shared" si="11"/>
        <v>24.75</v>
      </c>
      <c r="G45">
        <f t="shared" si="11"/>
        <v>2.1420000000000003</v>
      </c>
      <c r="H45">
        <f t="shared" si="11"/>
        <v>2.06865E-2</v>
      </c>
      <c r="I45">
        <f t="shared" si="11"/>
        <v>54.878048780487809</v>
      </c>
      <c r="J45">
        <f t="shared" si="11"/>
        <v>77</v>
      </c>
      <c r="K45">
        <f t="shared" si="11"/>
        <v>41.05</v>
      </c>
      <c r="L45">
        <f t="shared" si="11"/>
        <v>8.1500000000000021</v>
      </c>
      <c r="M45">
        <f t="shared" si="11"/>
        <v>145.25</v>
      </c>
      <c r="N45">
        <f t="shared" si="11"/>
        <v>-274.3</v>
      </c>
      <c r="O45">
        <f t="shared" si="11"/>
        <v>49.225000000000009</v>
      </c>
      <c r="P45">
        <f t="shared" si="11"/>
        <v>80.449999999999989</v>
      </c>
      <c r="Q45">
        <f t="shared" si="11"/>
        <v>5.8500000000000014</v>
      </c>
      <c r="R45">
        <f t="shared" si="11"/>
        <v>68.95</v>
      </c>
      <c r="S45">
        <f t="shared" si="11"/>
        <v>53.625</v>
      </c>
      <c r="T45">
        <f t="shared" ref="T45:AQ45" si="12">QUARTILE(T18:T25,1)</f>
        <v>-1.3499999999999979</v>
      </c>
      <c r="U45">
        <f t="shared" si="12"/>
        <v>190.8</v>
      </c>
      <c r="V45">
        <f t="shared" si="12"/>
        <v>1614.5</v>
      </c>
      <c r="W45">
        <f t="shared" si="12"/>
        <v>394.5</v>
      </c>
      <c r="X45">
        <f t="shared" si="12"/>
        <v>7655</v>
      </c>
      <c r="Y45">
        <f t="shared" si="12"/>
        <v>38.799999999999997</v>
      </c>
      <c r="Z45">
        <f t="shared" si="12"/>
        <v>84.2</v>
      </c>
      <c r="AA45">
        <f t="shared" si="12"/>
        <v>212.47499999999999</v>
      </c>
      <c r="AB45">
        <f t="shared" si="12"/>
        <v>151.9</v>
      </c>
      <c r="AC45">
        <f t="shared" si="12"/>
        <v>100.5</v>
      </c>
      <c r="AD45">
        <f t="shared" si="12"/>
        <v>78.900000000000006</v>
      </c>
      <c r="AE45">
        <f t="shared" si="12"/>
        <v>96.5</v>
      </c>
      <c r="AF45">
        <f t="shared" si="12"/>
        <v>116</v>
      </c>
      <c r="AG45">
        <f t="shared" si="12"/>
        <v>85</v>
      </c>
      <c r="AH45">
        <f t="shared" si="12"/>
        <v>221.20000000000002</v>
      </c>
      <c r="AI45">
        <f t="shared" si="12"/>
        <v>57.95</v>
      </c>
      <c r="AJ45">
        <f t="shared" si="12"/>
        <v>129.30000000000001</v>
      </c>
      <c r="AK45">
        <f t="shared" si="12"/>
        <v>158.30000000000001</v>
      </c>
      <c r="AL45">
        <f t="shared" si="12"/>
        <v>87.699999999999989</v>
      </c>
      <c r="AM45">
        <f t="shared" si="12"/>
        <v>108.65</v>
      </c>
      <c r="AN45">
        <f t="shared" si="12"/>
        <v>80.199999999999989</v>
      </c>
      <c r="AO45">
        <f t="shared" si="12"/>
        <v>97.25</v>
      </c>
      <c r="AP45">
        <f t="shared" si="12"/>
        <v>121.8</v>
      </c>
      <c r="AQ45">
        <f t="shared" si="12"/>
        <v>15</v>
      </c>
    </row>
    <row r="46" spans="1:43" x14ac:dyDescent="0.2">
      <c r="A46" t="s">
        <v>244</v>
      </c>
      <c r="B46" t="s">
        <v>53</v>
      </c>
      <c r="C46">
        <f>QUARTILE(C19:C25,3)</f>
        <v>18.75</v>
      </c>
      <c r="D46">
        <f t="shared" ref="D46:S46" si="13">QUARTILE(D19:D25,3)</f>
        <v>86.055000000000007</v>
      </c>
      <c r="E46">
        <f t="shared" si="13"/>
        <v>20.52</v>
      </c>
      <c r="F46">
        <f t="shared" si="13"/>
        <v>33.787500000000001</v>
      </c>
      <c r="G46">
        <f t="shared" si="13"/>
        <v>2.8687499999999999</v>
      </c>
      <c r="H46">
        <f t="shared" si="13"/>
        <v>0.44520000000000004</v>
      </c>
      <c r="I46">
        <f t="shared" si="13"/>
        <v>62.637362637362635</v>
      </c>
      <c r="J46">
        <f t="shared" si="13"/>
        <v>230.95000000000002</v>
      </c>
      <c r="K46">
        <f t="shared" si="13"/>
        <v>187.05</v>
      </c>
      <c r="L46">
        <f t="shared" si="13"/>
        <v>100.75</v>
      </c>
      <c r="M46">
        <f t="shared" si="13"/>
        <v>448</v>
      </c>
      <c r="N46">
        <f t="shared" si="13"/>
        <v>49.774999999999977</v>
      </c>
      <c r="O46">
        <f t="shared" si="13"/>
        <v>104.55</v>
      </c>
      <c r="P46">
        <f t="shared" si="13"/>
        <v>131.94999999999999</v>
      </c>
      <c r="Q46">
        <f t="shared" si="13"/>
        <v>59.55</v>
      </c>
      <c r="R46">
        <f t="shared" si="13"/>
        <v>182.15</v>
      </c>
      <c r="S46">
        <f t="shared" si="13"/>
        <v>194.45</v>
      </c>
      <c r="T46">
        <f t="shared" ref="T46:AP46" si="14">QUARTILE(T19:T25,3)</f>
        <v>38.350000000000009</v>
      </c>
      <c r="U46">
        <f t="shared" si="14"/>
        <v>190.8</v>
      </c>
      <c r="V46">
        <f t="shared" si="14"/>
        <v>1942.75</v>
      </c>
      <c r="W46">
        <f t="shared" si="14"/>
        <v>456</v>
      </c>
      <c r="X46">
        <f t="shared" si="14"/>
        <v>9928.5</v>
      </c>
      <c r="Y46">
        <f t="shared" si="14"/>
        <v>43.699999999999996</v>
      </c>
      <c r="Z46">
        <f t="shared" si="14"/>
        <v>118.7</v>
      </c>
      <c r="AA46">
        <f t="shared" si="14"/>
        <v>237.02500000000001</v>
      </c>
      <c r="AB46">
        <f t="shared" si="14"/>
        <v>161.1</v>
      </c>
      <c r="AC46">
        <f t="shared" si="14"/>
        <v>139.89999999999998</v>
      </c>
      <c r="AD46">
        <f t="shared" si="14"/>
        <v>123.85</v>
      </c>
      <c r="AE46">
        <f t="shared" si="14"/>
        <v>111.44999999999999</v>
      </c>
      <c r="AF46">
        <f t="shared" si="14"/>
        <v>129.6</v>
      </c>
      <c r="AG46">
        <f t="shared" si="14"/>
        <v>125.6</v>
      </c>
      <c r="AH46">
        <f t="shared" si="14"/>
        <v>362.8</v>
      </c>
      <c r="AI46">
        <f t="shared" si="14"/>
        <v>107.55000000000001</v>
      </c>
      <c r="AJ46">
        <f t="shared" si="14"/>
        <v>129.30000000000001</v>
      </c>
      <c r="AK46">
        <f t="shared" si="14"/>
        <v>312.04999999999995</v>
      </c>
      <c r="AL46">
        <f t="shared" si="14"/>
        <v>117.9</v>
      </c>
      <c r="AM46">
        <f t="shared" si="14"/>
        <v>126.55000000000001</v>
      </c>
      <c r="AN46">
        <f t="shared" si="14"/>
        <v>110.3</v>
      </c>
      <c r="AO46">
        <f t="shared" si="14"/>
        <v>116.85</v>
      </c>
      <c r="AP46">
        <f t="shared" si="14"/>
        <v>164.3</v>
      </c>
      <c r="AQ46">
        <f>QUARTILE(AQ19:AQ25,3)</f>
        <v>17</v>
      </c>
    </row>
    <row r="47" spans="1:43" x14ac:dyDescent="0.2">
      <c r="A47" t="s">
        <v>242</v>
      </c>
      <c r="B47" t="s">
        <v>70</v>
      </c>
      <c r="C47">
        <f>MEDIAN(C26:C33)</f>
        <v>14</v>
      </c>
      <c r="D47">
        <f t="shared" ref="D47:AQ47" si="15">MEDIAN(D26:D33)</f>
        <v>64.965000000000003</v>
      </c>
      <c r="E47">
        <f t="shared" si="15"/>
        <v>13.605</v>
      </c>
      <c r="F47">
        <f t="shared" si="15"/>
        <v>31.065000000000001</v>
      </c>
      <c r="G47">
        <f t="shared" si="15"/>
        <v>2.403</v>
      </c>
      <c r="H47">
        <f t="shared" si="15"/>
        <v>0.44235000000000002</v>
      </c>
      <c r="I47">
        <f t="shared" si="15"/>
        <v>56.060606060606055</v>
      </c>
      <c r="J47">
        <f t="shared" si="15"/>
        <v>100</v>
      </c>
      <c r="K47">
        <f t="shared" si="15"/>
        <v>100</v>
      </c>
      <c r="L47">
        <f t="shared" si="15"/>
        <v>100</v>
      </c>
      <c r="M47">
        <f t="shared" si="15"/>
        <v>100</v>
      </c>
      <c r="N47">
        <f t="shared" si="15"/>
        <v>100</v>
      </c>
      <c r="O47">
        <f t="shared" si="15"/>
        <v>100</v>
      </c>
      <c r="P47">
        <f t="shared" si="15"/>
        <v>100</v>
      </c>
      <c r="Q47">
        <f t="shared" si="15"/>
        <v>100</v>
      </c>
      <c r="R47">
        <f t="shared" si="15"/>
        <v>100</v>
      </c>
      <c r="S47">
        <f t="shared" si="15"/>
        <v>100</v>
      </c>
      <c r="T47">
        <f t="shared" si="15"/>
        <v>100</v>
      </c>
      <c r="U47">
        <f t="shared" si="15"/>
        <v>100</v>
      </c>
      <c r="V47">
        <f t="shared" si="15"/>
        <v>1350.5</v>
      </c>
      <c r="W47">
        <f t="shared" si="15"/>
        <v>339</v>
      </c>
      <c r="X47">
        <f t="shared" si="15"/>
        <v>6906</v>
      </c>
      <c r="Y47">
        <f t="shared" si="15"/>
        <v>31.75</v>
      </c>
      <c r="Z47">
        <f t="shared" si="15"/>
        <v>144.30000000000001</v>
      </c>
      <c r="AA47">
        <f t="shared" si="15"/>
        <v>100</v>
      </c>
      <c r="AB47">
        <f t="shared" si="15"/>
        <v>91.35</v>
      </c>
      <c r="AC47">
        <f t="shared" si="15"/>
        <v>112.4</v>
      </c>
      <c r="AD47">
        <f t="shared" si="15"/>
        <v>82.4</v>
      </c>
      <c r="AE47">
        <f t="shared" si="15"/>
        <v>96.1</v>
      </c>
      <c r="AF47">
        <f t="shared" si="15"/>
        <v>101.6</v>
      </c>
      <c r="AG47">
        <f t="shared" si="15"/>
        <v>72.3</v>
      </c>
      <c r="AH47">
        <f t="shared" si="15"/>
        <v>100.9</v>
      </c>
      <c r="AI47">
        <f t="shared" si="15"/>
        <v>109.3</v>
      </c>
      <c r="AJ47">
        <f t="shared" si="15"/>
        <v>87.3</v>
      </c>
      <c r="AK47">
        <f t="shared" si="15"/>
        <v>100.9</v>
      </c>
      <c r="AL47">
        <f t="shared" si="15"/>
        <v>105.9</v>
      </c>
      <c r="AM47">
        <f t="shared" si="15"/>
        <v>90.9</v>
      </c>
      <c r="AN47">
        <f t="shared" si="15"/>
        <v>105.5</v>
      </c>
      <c r="AO47">
        <f t="shared" si="15"/>
        <v>97.4</v>
      </c>
      <c r="AP47">
        <f t="shared" si="15"/>
        <v>101</v>
      </c>
      <c r="AQ47">
        <f t="shared" si="15"/>
        <v>12</v>
      </c>
    </row>
    <row r="48" spans="1:43" x14ac:dyDescent="0.2">
      <c r="A48" t="s">
        <v>243</v>
      </c>
      <c r="B48" t="s">
        <v>70</v>
      </c>
      <c r="C48">
        <f>QUARTILE(C26:C33,1)</f>
        <v>12.5</v>
      </c>
      <c r="D48">
        <f t="shared" ref="D48:AQ48" si="16">QUARTILE(D26:D33,1)</f>
        <v>61.47</v>
      </c>
      <c r="E48">
        <f t="shared" si="16"/>
        <v>12.825000000000001</v>
      </c>
      <c r="F48">
        <f t="shared" si="16"/>
        <v>23.22</v>
      </c>
      <c r="G48">
        <f t="shared" si="16"/>
        <v>1.8959999999999999</v>
      </c>
      <c r="H48">
        <f t="shared" si="16"/>
        <v>0.31545000000000001</v>
      </c>
      <c r="I48">
        <f t="shared" si="16"/>
        <v>47.692307692307693</v>
      </c>
      <c r="J48">
        <f t="shared" si="16"/>
        <v>88.3</v>
      </c>
      <c r="K48">
        <f t="shared" si="16"/>
        <v>99.525000000000006</v>
      </c>
      <c r="L48">
        <f t="shared" si="16"/>
        <v>100</v>
      </c>
      <c r="M48">
        <f t="shared" si="16"/>
        <v>100</v>
      </c>
      <c r="N48">
        <f t="shared" si="16"/>
        <v>92.724999999999994</v>
      </c>
      <c r="O48">
        <f t="shared" si="16"/>
        <v>100</v>
      </c>
      <c r="P48">
        <f t="shared" si="16"/>
        <v>100</v>
      </c>
      <c r="Q48">
        <f t="shared" si="16"/>
        <v>100</v>
      </c>
      <c r="R48">
        <f t="shared" si="16"/>
        <v>100</v>
      </c>
      <c r="S48">
        <f t="shared" si="16"/>
        <v>100</v>
      </c>
      <c r="T48">
        <f t="shared" si="16"/>
        <v>100</v>
      </c>
      <c r="U48">
        <f t="shared" si="16"/>
        <v>100</v>
      </c>
      <c r="V48">
        <f t="shared" si="16"/>
        <v>1345.75</v>
      </c>
      <c r="W48">
        <f t="shared" si="16"/>
        <v>311.5</v>
      </c>
      <c r="X48">
        <f t="shared" si="16"/>
        <v>6390</v>
      </c>
      <c r="Y48">
        <f t="shared" si="16"/>
        <v>28.175000000000001</v>
      </c>
      <c r="Z48">
        <f t="shared" si="16"/>
        <v>100</v>
      </c>
      <c r="AA48">
        <f t="shared" si="16"/>
        <v>99.2</v>
      </c>
      <c r="AB48">
        <f t="shared" si="16"/>
        <v>87.025000000000006</v>
      </c>
      <c r="AC48">
        <f t="shared" si="16"/>
        <v>97.4</v>
      </c>
      <c r="AD48">
        <f t="shared" si="16"/>
        <v>69.95</v>
      </c>
      <c r="AE48">
        <f t="shared" si="16"/>
        <v>87.55</v>
      </c>
      <c r="AF48">
        <f t="shared" si="16"/>
        <v>100</v>
      </c>
      <c r="AG48">
        <f t="shared" si="16"/>
        <v>72.099999999999994</v>
      </c>
      <c r="AH48">
        <f t="shared" si="16"/>
        <v>98.15</v>
      </c>
      <c r="AI48">
        <f t="shared" si="16"/>
        <v>80.150000000000006</v>
      </c>
      <c r="AJ48">
        <f t="shared" si="16"/>
        <v>87.3</v>
      </c>
      <c r="AK48">
        <f t="shared" si="16"/>
        <v>100</v>
      </c>
      <c r="AL48">
        <f t="shared" si="16"/>
        <v>97</v>
      </c>
      <c r="AM48">
        <f t="shared" si="16"/>
        <v>87.800000000000011</v>
      </c>
      <c r="AN48">
        <f t="shared" si="16"/>
        <v>100</v>
      </c>
      <c r="AO48">
        <f t="shared" si="16"/>
        <v>93.7</v>
      </c>
      <c r="AP48">
        <f t="shared" si="16"/>
        <v>100</v>
      </c>
      <c r="AQ48">
        <f t="shared" si="16"/>
        <v>12</v>
      </c>
    </row>
    <row r="49" spans="1:43" x14ac:dyDescent="0.2">
      <c r="A49" t="s">
        <v>244</v>
      </c>
      <c r="B49" t="s">
        <v>70</v>
      </c>
      <c r="C49">
        <f>QUARTILE(C26:C33,3)</f>
        <v>19</v>
      </c>
      <c r="D49">
        <f t="shared" ref="D49:AQ49" si="17">QUARTILE(D26:D33,3)</f>
        <v>70.792500000000004</v>
      </c>
      <c r="E49">
        <f t="shared" si="17"/>
        <v>15.855</v>
      </c>
      <c r="F49">
        <f t="shared" si="17"/>
        <v>33.9375</v>
      </c>
      <c r="G49">
        <f t="shared" si="17"/>
        <v>2.9655</v>
      </c>
      <c r="H49">
        <f t="shared" si="17"/>
        <v>0.47894999999999999</v>
      </c>
      <c r="I49">
        <f t="shared" si="17"/>
        <v>61.818181818181813</v>
      </c>
      <c r="J49">
        <f t="shared" si="17"/>
        <v>111.7</v>
      </c>
      <c r="K49">
        <f t="shared" si="17"/>
        <v>100.47499999999999</v>
      </c>
      <c r="L49">
        <f t="shared" si="17"/>
        <v>100</v>
      </c>
      <c r="M49">
        <f t="shared" si="17"/>
        <v>100</v>
      </c>
      <c r="N49">
        <f t="shared" si="17"/>
        <v>103.65</v>
      </c>
      <c r="O49">
        <f t="shared" si="17"/>
        <v>100</v>
      </c>
      <c r="P49">
        <f t="shared" si="17"/>
        <v>100</v>
      </c>
      <c r="Q49">
        <f t="shared" si="17"/>
        <v>100</v>
      </c>
      <c r="R49">
        <f t="shared" si="17"/>
        <v>100</v>
      </c>
      <c r="S49">
        <f t="shared" si="17"/>
        <v>100</v>
      </c>
      <c r="T49">
        <f t="shared" si="17"/>
        <v>100</v>
      </c>
      <c r="U49">
        <f t="shared" si="17"/>
        <v>100</v>
      </c>
      <c r="V49">
        <f t="shared" si="17"/>
        <v>1355.25</v>
      </c>
      <c r="W49">
        <f t="shared" si="17"/>
        <v>366.5</v>
      </c>
      <c r="X49">
        <f t="shared" si="17"/>
        <v>7422</v>
      </c>
      <c r="Y49">
        <f t="shared" si="17"/>
        <v>35.325000000000003</v>
      </c>
      <c r="Z49">
        <f t="shared" si="17"/>
        <v>146.60000000000002</v>
      </c>
      <c r="AA49">
        <f t="shared" si="17"/>
        <v>100.8</v>
      </c>
      <c r="AB49">
        <f t="shared" si="17"/>
        <v>95.674999999999997</v>
      </c>
      <c r="AC49">
        <f t="shared" si="17"/>
        <v>115</v>
      </c>
      <c r="AD49">
        <f t="shared" si="17"/>
        <v>100</v>
      </c>
      <c r="AE49">
        <f t="shared" si="17"/>
        <v>108.55</v>
      </c>
      <c r="AF49">
        <f t="shared" si="17"/>
        <v>102.44999999999999</v>
      </c>
      <c r="AG49">
        <f t="shared" si="17"/>
        <v>100.19999999999999</v>
      </c>
      <c r="AH49">
        <f t="shared" si="17"/>
        <v>102.75</v>
      </c>
      <c r="AI49">
        <f t="shared" si="17"/>
        <v>129.15</v>
      </c>
      <c r="AJ49">
        <f t="shared" si="17"/>
        <v>87.3</v>
      </c>
      <c r="AK49">
        <f t="shared" si="17"/>
        <v>108.5</v>
      </c>
      <c r="AL49">
        <f t="shared" si="17"/>
        <v>108.9</v>
      </c>
      <c r="AM49">
        <f t="shared" si="17"/>
        <v>100</v>
      </c>
      <c r="AN49">
        <f t="shared" si="17"/>
        <v>106.5</v>
      </c>
      <c r="AO49">
        <f t="shared" si="17"/>
        <v>100</v>
      </c>
      <c r="AP49">
        <f t="shared" si="17"/>
        <v>121.15</v>
      </c>
      <c r="AQ49">
        <f t="shared" si="17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2673-7896-F743-96DE-451594B710B5}">
  <dimension ref="A1:Q43"/>
  <sheetViews>
    <sheetView workbookViewId="0">
      <selection activeCell="C7" sqref="C7"/>
    </sheetView>
  </sheetViews>
  <sheetFormatPr baseColWidth="10" defaultRowHeight="15" x14ac:dyDescent="0.2"/>
  <sheetData>
    <row r="1" spans="1:16" x14ac:dyDescent="0.2">
      <c r="A1" t="s">
        <v>1</v>
      </c>
      <c r="B1" t="s">
        <v>242</v>
      </c>
      <c r="C1" t="s">
        <v>243</v>
      </c>
      <c r="D1" t="s">
        <v>244</v>
      </c>
      <c r="E1" t="s">
        <v>242</v>
      </c>
      <c r="F1" t="s">
        <v>243</v>
      </c>
      <c r="G1" t="s">
        <v>244</v>
      </c>
      <c r="H1" t="s">
        <v>242</v>
      </c>
      <c r="I1" t="s">
        <v>243</v>
      </c>
      <c r="J1" t="s">
        <v>244</v>
      </c>
      <c r="K1" t="s">
        <v>242</v>
      </c>
      <c r="L1" t="s">
        <v>243</v>
      </c>
      <c r="M1" t="s">
        <v>244</v>
      </c>
      <c r="N1" t="s">
        <v>242</v>
      </c>
      <c r="O1" t="s">
        <v>243</v>
      </c>
      <c r="P1" t="s">
        <v>244</v>
      </c>
    </row>
    <row r="2" spans="1:16" x14ac:dyDescent="0.2">
      <c r="A2" t="s">
        <v>1</v>
      </c>
      <c r="B2" t="s">
        <v>242</v>
      </c>
      <c r="C2" t="s">
        <v>243</v>
      </c>
      <c r="D2" t="s">
        <v>244</v>
      </c>
      <c r="E2" t="s">
        <v>14</v>
      </c>
      <c r="F2" t="s">
        <v>14</v>
      </c>
      <c r="G2" t="s">
        <v>14</v>
      </c>
      <c r="H2" t="s">
        <v>36</v>
      </c>
      <c r="I2" t="s">
        <v>36</v>
      </c>
      <c r="J2" t="s">
        <v>36</v>
      </c>
      <c r="K2" t="s">
        <v>53</v>
      </c>
      <c r="L2" t="s">
        <v>53</v>
      </c>
      <c r="M2" t="s">
        <v>53</v>
      </c>
      <c r="N2" t="s">
        <v>70</v>
      </c>
      <c r="O2" t="s">
        <v>70</v>
      </c>
      <c r="P2" t="s">
        <v>70</v>
      </c>
    </row>
    <row r="3" spans="1:16" x14ac:dyDescent="0.2">
      <c r="A3" t="s">
        <v>4</v>
      </c>
      <c r="B3">
        <v>25.5</v>
      </c>
      <c r="C3" s="67">
        <v>18.75</v>
      </c>
      <c r="D3">
        <v>50.25</v>
      </c>
      <c r="E3">
        <v>27</v>
      </c>
      <c r="F3">
        <v>24</v>
      </c>
      <c r="G3">
        <v>56.5</v>
      </c>
      <c r="H3">
        <v>49</v>
      </c>
      <c r="I3">
        <v>41</v>
      </c>
      <c r="J3">
        <v>51.5</v>
      </c>
      <c r="K3">
        <v>20</v>
      </c>
      <c r="L3">
        <v>17.5</v>
      </c>
      <c r="M3">
        <v>18.75</v>
      </c>
      <c r="N3">
        <v>14</v>
      </c>
      <c r="O3">
        <v>12.5</v>
      </c>
      <c r="P3">
        <v>19</v>
      </c>
    </row>
    <row r="4" spans="1:16" ht="16" x14ac:dyDescent="0.2">
      <c r="A4" s="10" t="s">
        <v>5</v>
      </c>
      <c r="B4">
        <v>64.08</v>
      </c>
      <c r="C4">
        <v>57.78</v>
      </c>
      <c r="D4">
        <v>80.032499999999999</v>
      </c>
      <c r="E4">
        <v>70.5</v>
      </c>
      <c r="F4">
        <v>59.737499999999997</v>
      </c>
      <c r="G4">
        <v>79.747500000000002</v>
      </c>
      <c r="H4">
        <v>58.14</v>
      </c>
      <c r="I4">
        <v>45.045000000000002</v>
      </c>
      <c r="J4">
        <v>66.465000000000003</v>
      </c>
      <c r="K4">
        <v>71.34</v>
      </c>
      <c r="L4">
        <v>58.11</v>
      </c>
      <c r="M4">
        <v>86.055000000000007</v>
      </c>
      <c r="N4">
        <v>64.965000000000003</v>
      </c>
      <c r="O4">
        <v>61.47</v>
      </c>
      <c r="P4">
        <v>70.792500000000004</v>
      </c>
    </row>
    <row r="5" spans="1:16" ht="16" x14ac:dyDescent="0.2">
      <c r="A5" s="10" t="s">
        <v>6</v>
      </c>
      <c r="B5">
        <v>13.98</v>
      </c>
      <c r="C5">
        <v>12.555</v>
      </c>
      <c r="D5">
        <v>20.445</v>
      </c>
      <c r="E5">
        <v>15.135</v>
      </c>
      <c r="F5">
        <v>13.327500000000001</v>
      </c>
      <c r="G5">
        <v>21.172499999999999</v>
      </c>
      <c r="H5">
        <v>13.59</v>
      </c>
      <c r="I5">
        <v>11.047499999999999</v>
      </c>
      <c r="J5">
        <v>18.27</v>
      </c>
      <c r="K5">
        <v>16.425000000000001</v>
      </c>
      <c r="L5">
        <v>14.1075</v>
      </c>
      <c r="M5">
        <v>20.52</v>
      </c>
      <c r="N5">
        <v>13.605</v>
      </c>
      <c r="O5">
        <v>12.825000000000001</v>
      </c>
      <c r="P5">
        <v>15.855</v>
      </c>
    </row>
    <row r="6" spans="1:16" ht="16" x14ac:dyDescent="0.2">
      <c r="A6" s="10" t="s">
        <v>7</v>
      </c>
      <c r="B6">
        <v>30.824999999999999</v>
      </c>
      <c r="C6">
        <v>20.37</v>
      </c>
      <c r="D6">
        <v>34.357500000000002</v>
      </c>
      <c r="E6">
        <v>32.325000000000003</v>
      </c>
      <c r="F6">
        <v>20.115000000000002</v>
      </c>
      <c r="G6">
        <v>40.072499999999998</v>
      </c>
      <c r="H6">
        <v>21.3</v>
      </c>
      <c r="I6">
        <v>13.68</v>
      </c>
      <c r="J6">
        <v>32.504999999999995</v>
      </c>
      <c r="K6">
        <v>30.990000000000002</v>
      </c>
      <c r="L6">
        <v>24.75</v>
      </c>
      <c r="M6">
        <v>33.787500000000001</v>
      </c>
      <c r="N6">
        <v>31.065000000000001</v>
      </c>
      <c r="O6">
        <v>23.22</v>
      </c>
      <c r="P6">
        <v>33.9375</v>
      </c>
    </row>
    <row r="7" spans="1:16" ht="16" x14ac:dyDescent="0.2">
      <c r="A7" s="11" t="s">
        <v>8</v>
      </c>
      <c r="B7">
        <v>2.4119999999999999</v>
      </c>
      <c r="C7">
        <v>1.9957499999999999</v>
      </c>
      <c r="D7">
        <v>3.6494999999999997</v>
      </c>
      <c r="E7">
        <v>2.5380000000000003</v>
      </c>
      <c r="F7">
        <v>1.9215</v>
      </c>
      <c r="G7">
        <v>3.7454999999999998</v>
      </c>
      <c r="H7">
        <v>2.7629999999999999</v>
      </c>
      <c r="I7">
        <v>1.9529999999999998</v>
      </c>
      <c r="J7">
        <v>4.6057500000000005</v>
      </c>
      <c r="K7">
        <v>2.2635000000000001</v>
      </c>
      <c r="L7">
        <v>2.1420000000000003</v>
      </c>
      <c r="M7">
        <v>2.8687499999999999</v>
      </c>
      <c r="N7">
        <v>2.403</v>
      </c>
      <c r="O7">
        <v>1.8959999999999999</v>
      </c>
      <c r="P7">
        <v>2.9655</v>
      </c>
    </row>
    <row r="8" spans="1:16" ht="16" x14ac:dyDescent="0.2">
      <c r="A8" s="11" t="s">
        <v>9</v>
      </c>
      <c r="B8">
        <v>0.38714999999999999</v>
      </c>
      <c r="C8">
        <v>0.14602499999999999</v>
      </c>
      <c r="D8">
        <v>0.58979999999999999</v>
      </c>
      <c r="E8">
        <v>0.54510000000000003</v>
      </c>
      <c r="F8">
        <v>0.45255000000000001</v>
      </c>
      <c r="G8">
        <v>0.68850000000000011</v>
      </c>
      <c r="H8">
        <v>0.18540000000000001</v>
      </c>
      <c r="I8">
        <v>6.2032500000000004E-2</v>
      </c>
      <c r="J8">
        <v>0.34094999999999998</v>
      </c>
      <c r="K8">
        <v>6.762E-2</v>
      </c>
      <c r="L8">
        <v>2.06865E-2</v>
      </c>
      <c r="M8">
        <v>0.44520000000000004</v>
      </c>
      <c r="N8">
        <v>0.44235000000000002</v>
      </c>
      <c r="O8">
        <v>0.31545000000000001</v>
      </c>
      <c r="P8">
        <v>0.47894999999999999</v>
      </c>
    </row>
    <row r="9" spans="1:16" x14ac:dyDescent="0.2">
      <c r="A9" t="s">
        <v>133</v>
      </c>
      <c r="B9">
        <v>54.405316525075364</v>
      </c>
      <c r="C9">
        <v>46.638795986622071</v>
      </c>
      <c r="D9">
        <v>60.849282296650713</v>
      </c>
      <c r="E9">
        <v>57.333333333333336</v>
      </c>
      <c r="F9">
        <v>50.602409638554214</v>
      </c>
      <c r="G9">
        <v>57.5342465753425</v>
      </c>
      <c r="H9">
        <v>43.137254901960787</v>
      </c>
      <c r="I9">
        <v>40.277777777777779</v>
      </c>
      <c r="J9">
        <v>43.478260869565219</v>
      </c>
      <c r="K9">
        <v>60.526315789473685</v>
      </c>
      <c r="L9">
        <v>54.878048780487809</v>
      </c>
      <c r="M9">
        <v>62.637362637362635</v>
      </c>
      <c r="N9">
        <v>56.060606060606055</v>
      </c>
      <c r="O9">
        <v>47.692307692307693</v>
      </c>
      <c r="P9">
        <v>61.818181818181813</v>
      </c>
    </row>
    <row r="10" spans="1:16" x14ac:dyDescent="0.2">
      <c r="A10" t="s">
        <v>150</v>
      </c>
      <c r="B10">
        <v>80.8</v>
      </c>
      <c r="C10">
        <v>67.5</v>
      </c>
      <c r="D10">
        <v>132.85000000000002</v>
      </c>
      <c r="E10">
        <v>71.5</v>
      </c>
      <c r="F10">
        <v>54.6</v>
      </c>
      <c r="G10">
        <v>83.174999999999997</v>
      </c>
      <c r="H10">
        <v>98.85</v>
      </c>
      <c r="I10">
        <v>51.95</v>
      </c>
      <c r="J10">
        <v>144.55000000000001</v>
      </c>
      <c r="K10">
        <v>111.35000000000001</v>
      </c>
      <c r="L10">
        <v>77</v>
      </c>
      <c r="M10">
        <v>230.95000000000002</v>
      </c>
      <c r="N10">
        <v>100</v>
      </c>
      <c r="O10">
        <v>88.3</v>
      </c>
      <c r="P10">
        <v>111.7</v>
      </c>
    </row>
    <row r="11" spans="1:16" x14ac:dyDescent="0.2">
      <c r="A11" t="s">
        <v>151</v>
      </c>
      <c r="B11">
        <v>99.05</v>
      </c>
      <c r="C11">
        <v>59.225000000000001</v>
      </c>
      <c r="D11">
        <v>135.19999999999999</v>
      </c>
      <c r="E11">
        <v>63.35</v>
      </c>
      <c r="F11">
        <v>45.224999999999994</v>
      </c>
      <c r="G11">
        <v>88.924999999999997</v>
      </c>
      <c r="H11">
        <v>99.4</v>
      </c>
      <c r="I11">
        <v>63.5</v>
      </c>
      <c r="J11">
        <v>136.32499999999999</v>
      </c>
      <c r="K11">
        <v>112.19999999999999</v>
      </c>
      <c r="L11">
        <v>41.05</v>
      </c>
      <c r="M11">
        <v>187.05</v>
      </c>
      <c r="N11">
        <v>100</v>
      </c>
      <c r="O11">
        <v>99.525000000000006</v>
      </c>
      <c r="P11">
        <v>100.47499999999999</v>
      </c>
    </row>
    <row r="12" spans="1:16" x14ac:dyDescent="0.2">
      <c r="A12" t="s">
        <v>152</v>
      </c>
      <c r="B12">
        <v>48.6</v>
      </c>
      <c r="C12">
        <v>8.5</v>
      </c>
      <c r="D12">
        <v>100</v>
      </c>
      <c r="E12">
        <v>48.6</v>
      </c>
      <c r="F12">
        <v>5.2</v>
      </c>
      <c r="G12">
        <v>56.6</v>
      </c>
      <c r="H12">
        <v>19.05</v>
      </c>
      <c r="I12">
        <v>-8.125</v>
      </c>
      <c r="J12">
        <v>68.05</v>
      </c>
      <c r="K12">
        <v>48.1</v>
      </c>
      <c r="L12">
        <v>8.1500000000000021</v>
      </c>
      <c r="M12">
        <v>100.75</v>
      </c>
      <c r="N12">
        <v>100</v>
      </c>
      <c r="O12">
        <v>100</v>
      </c>
      <c r="P12">
        <v>100</v>
      </c>
    </row>
    <row r="13" spans="1:16" x14ac:dyDescent="0.2">
      <c r="A13" t="s">
        <v>153</v>
      </c>
      <c r="B13">
        <v>100</v>
      </c>
      <c r="C13">
        <v>48.774999999999999</v>
      </c>
      <c r="D13">
        <v>365.59999999999997</v>
      </c>
      <c r="E13">
        <v>122.9</v>
      </c>
      <c r="F13">
        <v>80.650000000000006</v>
      </c>
      <c r="G13">
        <v>470</v>
      </c>
      <c r="H13">
        <v>50.4</v>
      </c>
      <c r="I13">
        <v>47.15</v>
      </c>
      <c r="J13">
        <v>328.59999999999997</v>
      </c>
      <c r="K13">
        <v>285.2</v>
      </c>
      <c r="L13">
        <v>145.25</v>
      </c>
      <c r="M13">
        <v>448</v>
      </c>
      <c r="N13">
        <v>100</v>
      </c>
      <c r="O13">
        <v>100</v>
      </c>
      <c r="P13">
        <v>100</v>
      </c>
    </row>
    <row r="14" spans="1:16" x14ac:dyDescent="0.2">
      <c r="A14" t="s">
        <v>158</v>
      </c>
      <c r="B14">
        <v>77.7</v>
      </c>
      <c r="C14">
        <v>38.6</v>
      </c>
      <c r="D14">
        <v>100</v>
      </c>
      <c r="E14">
        <v>85.65</v>
      </c>
      <c r="F14">
        <v>74.125</v>
      </c>
      <c r="G14">
        <v>95.125</v>
      </c>
      <c r="H14">
        <v>38.6</v>
      </c>
      <c r="I14">
        <v>37.625</v>
      </c>
      <c r="J14">
        <v>48.674999999999997</v>
      </c>
      <c r="K14">
        <v>-223.9</v>
      </c>
      <c r="L14">
        <v>-274.3</v>
      </c>
      <c r="M14">
        <v>49.774999999999977</v>
      </c>
      <c r="N14">
        <v>100</v>
      </c>
      <c r="O14">
        <v>92.724999999999994</v>
      </c>
      <c r="P14">
        <v>103.65</v>
      </c>
    </row>
    <row r="15" spans="1:16" x14ac:dyDescent="0.2">
      <c r="A15" t="s">
        <v>159</v>
      </c>
      <c r="B15">
        <v>83.3</v>
      </c>
      <c r="C15">
        <v>48.25</v>
      </c>
      <c r="D15">
        <v>100</v>
      </c>
      <c r="E15">
        <v>51.1</v>
      </c>
      <c r="F15">
        <v>47.3</v>
      </c>
      <c r="G15">
        <v>81.599999999999994</v>
      </c>
      <c r="H15">
        <v>81.2</v>
      </c>
      <c r="I15">
        <v>41.1</v>
      </c>
      <c r="J15">
        <v>137.30000000000001</v>
      </c>
      <c r="K15">
        <v>75.2</v>
      </c>
      <c r="L15">
        <v>49.225000000000009</v>
      </c>
      <c r="M15">
        <v>104.55</v>
      </c>
      <c r="N15">
        <v>100</v>
      </c>
      <c r="O15">
        <v>100</v>
      </c>
      <c r="P15">
        <v>100</v>
      </c>
    </row>
    <row r="16" spans="1:16" x14ac:dyDescent="0.2">
      <c r="A16" t="s">
        <v>154</v>
      </c>
      <c r="B16">
        <v>100</v>
      </c>
      <c r="C16">
        <v>50.875</v>
      </c>
      <c r="D16">
        <v>117.22499999999999</v>
      </c>
      <c r="E16">
        <v>46.4</v>
      </c>
      <c r="F16">
        <v>25</v>
      </c>
      <c r="G16">
        <v>64.3</v>
      </c>
      <c r="H16">
        <v>134.69999999999999</v>
      </c>
      <c r="I16">
        <v>107.4</v>
      </c>
      <c r="J16">
        <v>186.7</v>
      </c>
      <c r="K16">
        <v>113.19999999999999</v>
      </c>
      <c r="L16">
        <v>80.449999999999989</v>
      </c>
      <c r="M16">
        <v>131.94999999999999</v>
      </c>
      <c r="N16">
        <v>100</v>
      </c>
      <c r="O16">
        <v>100</v>
      </c>
      <c r="P16">
        <v>100</v>
      </c>
    </row>
    <row r="17" spans="1:17" x14ac:dyDescent="0.2">
      <c r="A17" t="s">
        <v>155</v>
      </c>
      <c r="B17">
        <v>77.900000000000006</v>
      </c>
      <c r="C17">
        <v>20.6</v>
      </c>
      <c r="D17">
        <v>94.774999999999991</v>
      </c>
      <c r="E17">
        <v>79.599999999999994</v>
      </c>
      <c r="F17">
        <v>52.3</v>
      </c>
      <c r="G17">
        <v>84.8</v>
      </c>
      <c r="H17">
        <v>38.9</v>
      </c>
      <c r="I17">
        <v>14.5</v>
      </c>
      <c r="J17">
        <v>86.5</v>
      </c>
      <c r="K17">
        <v>28.7</v>
      </c>
      <c r="L17">
        <v>5.8500000000000014</v>
      </c>
      <c r="M17">
        <v>59.55</v>
      </c>
      <c r="N17">
        <v>100</v>
      </c>
      <c r="O17">
        <v>100</v>
      </c>
      <c r="P17">
        <v>100</v>
      </c>
    </row>
    <row r="18" spans="1:17" x14ac:dyDescent="0.2">
      <c r="A18" t="s">
        <v>156</v>
      </c>
      <c r="B18">
        <v>100</v>
      </c>
      <c r="C18">
        <v>63.474999999999994</v>
      </c>
      <c r="D18">
        <v>149.1</v>
      </c>
      <c r="E18">
        <v>131.69999999999999</v>
      </c>
      <c r="F18">
        <v>57.3</v>
      </c>
      <c r="G18">
        <v>154.9</v>
      </c>
      <c r="H18">
        <v>99.4</v>
      </c>
      <c r="I18">
        <v>44.4</v>
      </c>
      <c r="J18">
        <v>195.9</v>
      </c>
      <c r="K18">
        <v>103.65</v>
      </c>
      <c r="L18">
        <v>68.95</v>
      </c>
      <c r="M18">
        <v>182.15</v>
      </c>
      <c r="N18">
        <v>100</v>
      </c>
      <c r="O18">
        <v>100</v>
      </c>
      <c r="P18">
        <v>100</v>
      </c>
      <c r="Q18" s="66"/>
    </row>
    <row r="19" spans="1:17" x14ac:dyDescent="0.2">
      <c r="A19" t="s">
        <v>157</v>
      </c>
      <c r="B19">
        <v>100</v>
      </c>
      <c r="C19">
        <v>40.274999999999999</v>
      </c>
      <c r="D19">
        <v>198.3</v>
      </c>
      <c r="E19">
        <v>95.8</v>
      </c>
      <c r="F19">
        <v>-5.4</v>
      </c>
      <c r="G19">
        <v>219.8</v>
      </c>
      <c r="H19">
        <v>82.7</v>
      </c>
      <c r="I19">
        <v>-9.9</v>
      </c>
      <c r="J19">
        <v>203.9</v>
      </c>
      <c r="K19">
        <v>120.9</v>
      </c>
      <c r="L19">
        <v>53.625</v>
      </c>
      <c r="M19">
        <v>194.45</v>
      </c>
      <c r="N19">
        <v>100</v>
      </c>
      <c r="O19">
        <v>100</v>
      </c>
      <c r="P19">
        <v>100</v>
      </c>
    </row>
    <row r="20" spans="1:17" x14ac:dyDescent="0.2">
      <c r="A20" t="s">
        <v>160</v>
      </c>
      <c r="B20">
        <v>72.75</v>
      </c>
      <c r="C20">
        <v>38.350000000000009</v>
      </c>
      <c r="D20">
        <v>90.625</v>
      </c>
      <c r="E20">
        <v>72.75</v>
      </c>
      <c r="F20">
        <v>66.724999999999994</v>
      </c>
      <c r="G20">
        <v>78.775000000000006</v>
      </c>
      <c r="H20">
        <v>8</v>
      </c>
      <c r="I20">
        <v>-31.75</v>
      </c>
      <c r="J20">
        <v>47.75</v>
      </c>
      <c r="K20">
        <v>18.500000000000004</v>
      </c>
      <c r="L20">
        <v>-1.3499999999999979</v>
      </c>
      <c r="M20">
        <v>38.350000000000009</v>
      </c>
      <c r="N20">
        <v>100</v>
      </c>
      <c r="O20">
        <v>100</v>
      </c>
      <c r="P20">
        <v>100</v>
      </c>
    </row>
    <row r="21" spans="1:17" x14ac:dyDescent="0.2">
      <c r="A21" t="s">
        <v>161</v>
      </c>
      <c r="B21">
        <v>137.19999999999999</v>
      </c>
      <c r="C21">
        <v>105.875</v>
      </c>
      <c r="D21">
        <v>160.72499999999999</v>
      </c>
      <c r="E21">
        <v>137.19999999999999</v>
      </c>
      <c r="F21">
        <v>130.35</v>
      </c>
      <c r="G21">
        <v>144.05000000000001</v>
      </c>
      <c r="H21">
        <v>164</v>
      </c>
      <c r="I21">
        <v>164</v>
      </c>
      <c r="J21">
        <v>164</v>
      </c>
      <c r="K21">
        <v>190.8</v>
      </c>
      <c r="L21">
        <v>190.8</v>
      </c>
      <c r="M21">
        <v>190.8</v>
      </c>
      <c r="N21">
        <v>100</v>
      </c>
      <c r="O21">
        <v>100</v>
      </c>
      <c r="P21">
        <v>100</v>
      </c>
    </row>
    <row r="22" spans="1:17" x14ac:dyDescent="0.2">
      <c r="A22" t="s">
        <v>167</v>
      </c>
      <c r="B22">
        <v>1778</v>
      </c>
      <c r="C22">
        <v>1350.5</v>
      </c>
      <c r="D22">
        <v>1978</v>
      </c>
      <c r="E22">
        <v>1997</v>
      </c>
      <c r="F22">
        <v>1572.5</v>
      </c>
      <c r="G22">
        <v>2637.5</v>
      </c>
      <c r="H22">
        <v>1778</v>
      </c>
      <c r="I22">
        <v>1609.5</v>
      </c>
      <c r="J22">
        <v>1916.5</v>
      </c>
      <c r="K22">
        <v>1894</v>
      </c>
      <c r="L22">
        <v>1614.5</v>
      </c>
      <c r="M22">
        <v>1942.75</v>
      </c>
      <c r="N22">
        <v>1350.5</v>
      </c>
      <c r="O22">
        <v>1345.75</v>
      </c>
      <c r="P22">
        <v>1355.25</v>
      </c>
    </row>
    <row r="23" spans="1:17" x14ac:dyDescent="0.2">
      <c r="A23" t="s">
        <v>168</v>
      </c>
      <c r="B23">
        <v>381</v>
      </c>
      <c r="C23">
        <v>327</v>
      </c>
      <c r="D23">
        <v>408</v>
      </c>
      <c r="E23">
        <v>277</v>
      </c>
      <c r="F23">
        <v>272</v>
      </c>
      <c r="G23">
        <v>329</v>
      </c>
      <c r="H23">
        <v>402</v>
      </c>
      <c r="I23">
        <v>386</v>
      </c>
      <c r="J23">
        <v>427.5</v>
      </c>
      <c r="K23">
        <v>414</v>
      </c>
      <c r="L23">
        <v>394.5</v>
      </c>
      <c r="M23">
        <v>456</v>
      </c>
      <c r="N23">
        <v>339</v>
      </c>
      <c r="O23">
        <v>311.5</v>
      </c>
      <c r="P23">
        <v>366.5</v>
      </c>
    </row>
    <row r="24" spans="1:17" x14ac:dyDescent="0.2">
      <c r="A24" t="s">
        <v>169</v>
      </c>
      <c r="B24">
        <v>7938</v>
      </c>
      <c r="C24">
        <v>7198.5</v>
      </c>
      <c r="D24">
        <v>8177</v>
      </c>
      <c r="E24">
        <v>7151</v>
      </c>
      <c r="F24">
        <v>6041</v>
      </c>
      <c r="G24">
        <v>7462.5</v>
      </c>
      <c r="H24">
        <v>8184</v>
      </c>
      <c r="I24">
        <v>8177</v>
      </c>
      <c r="J24">
        <v>8687.5</v>
      </c>
      <c r="K24">
        <v>8064</v>
      </c>
      <c r="L24">
        <v>7655</v>
      </c>
      <c r="M24">
        <v>9928.5</v>
      </c>
      <c r="N24">
        <v>6906</v>
      </c>
      <c r="O24">
        <v>6390</v>
      </c>
      <c r="P24">
        <v>7422</v>
      </c>
    </row>
    <row r="25" spans="1:17" x14ac:dyDescent="0.2">
      <c r="A25" t="s">
        <v>170</v>
      </c>
      <c r="B25">
        <v>38.9</v>
      </c>
      <c r="C25">
        <v>33.9</v>
      </c>
      <c r="D25">
        <v>42.7</v>
      </c>
      <c r="E25">
        <v>33.4</v>
      </c>
      <c r="F25">
        <v>27.85</v>
      </c>
      <c r="G25">
        <v>40.049999999999997</v>
      </c>
      <c r="H25">
        <v>39.4</v>
      </c>
      <c r="I25">
        <v>38.5</v>
      </c>
      <c r="J25">
        <v>40.799999999999997</v>
      </c>
      <c r="K25">
        <v>43.2</v>
      </c>
      <c r="L25">
        <v>38.799999999999997</v>
      </c>
      <c r="M25">
        <v>43.699999999999996</v>
      </c>
      <c r="N25">
        <v>31.75</v>
      </c>
      <c r="O25">
        <v>28.175000000000001</v>
      </c>
      <c r="P25">
        <v>35.325000000000003</v>
      </c>
    </row>
    <row r="26" spans="1:17" x14ac:dyDescent="0.2">
      <c r="A26" t="s">
        <v>232</v>
      </c>
      <c r="B26">
        <v>110.25</v>
      </c>
      <c r="C26">
        <v>71.225000000000009</v>
      </c>
      <c r="D26">
        <v>132.85</v>
      </c>
      <c r="E26">
        <v>76.150000000000006</v>
      </c>
      <c r="F26">
        <v>72.875</v>
      </c>
      <c r="G26">
        <v>92.974999999999994</v>
      </c>
      <c r="H26">
        <v>112.94999999999999</v>
      </c>
      <c r="I26">
        <v>87.1</v>
      </c>
      <c r="J26">
        <v>130.47499999999999</v>
      </c>
      <c r="K26">
        <v>117.7</v>
      </c>
      <c r="L26">
        <v>84.2</v>
      </c>
      <c r="M26">
        <v>118.7</v>
      </c>
      <c r="N26">
        <v>144.30000000000001</v>
      </c>
      <c r="O26">
        <v>100</v>
      </c>
      <c r="P26">
        <v>146.60000000000002</v>
      </c>
    </row>
    <row r="27" spans="1:17" x14ac:dyDescent="0.2">
      <c r="A27" t="s">
        <v>233</v>
      </c>
      <c r="B27">
        <v>122.5</v>
      </c>
      <c r="C27">
        <v>102.65</v>
      </c>
      <c r="D27">
        <v>212.47499999999999</v>
      </c>
      <c r="E27">
        <v>122.5</v>
      </c>
      <c r="F27">
        <v>113.3</v>
      </c>
      <c r="G27">
        <v>131.69999999999999</v>
      </c>
      <c r="H27">
        <v>181.75</v>
      </c>
      <c r="I27">
        <v>142.375</v>
      </c>
      <c r="J27">
        <v>221.125</v>
      </c>
      <c r="K27">
        <v>224.75</v>
      </c>
      <c r="L27">
        <v>212.47499999999999</v>
      </c>
      <c r="M27">
        <v>237.02500000000001</v>
      </c>
      <c r="N27">
        <v>100</v>
      </c>
      <c r="O27">
        <v>99.2</v>
      </c>
      <c r="P27">
        <v>100.8</v>
      </c>
    </row>
    <row r="28" spans="1:17" x14ac:dyDescent="0.2">
      <c r="A28" t="s">
        <v>234</v>
      </c>
      <c r="B28">
        <v>79.800000000000011</v>
      </c>
      <c r="C28">
        <v>57.45</v>
      </c>
      <c r="D28">
        <v>151.9</v>
      </c>
      <c r="E28">
        <v>48</v>
      </c>
      <c r="F28">
        <v>38.924999999999997</v>
      </c>
      <c r="G28">
        <v>92.1</v>
      </c>
      <c r="H28">
        <v>72.849999999999994</v>
      </c>
      <c r="I28">
        <v>66.325000000000003</v>
      </c>
      <c r="J28">
        <v>114</v>
      </c>
      <c r="K28">
        <v>156.5</v>
      </c>
      <c r="L28">
        <v>151.9</v>
      </c>
      <c r="M28">
        <v>161.1</v>
      </c>
      <c r="N28">
        <v>91.35</v>
      </c>
      <c r="O28">
        <v>87.025000000000006</v>
      </c>
      <c r="P28">
        <v>95.674999999999997</v>
      </c>
    </row>
    <row r="29" spans="1:17" x14ac:dyDescent="0.2">
      <c r="A29" t="s">
        <v>235</v>
      </c>
      <c r="B29">
        <v>102.4</v>
      </c>
      <c r="C29">
        <v>82.6</v>
      </c>
      <c r="D29">
        <v>132.1</v>
      </c>
      <c r="E29">
        <v>102.35</v>
      </c>
      <c r="F29">
        <v>97.375</v>
      </c>
      <c r="G29">
        <v>117.75</v>
      </c>
      <c r="H29">
        <v>116.44999999999999</v>
      </c>
      <c r="I29">
        <v>95.65</v>
      </c>
      <c r="J29">
        <v>136.72499999999999</v>
      </c>
      <c r="K29">
        <v>120.19999999999999</v>
      </c>
      <c r="L29">
        <v>100.5</v>
      </c>
      <c r="M29">
        <v>139.89999999999998</v>
      </c>
      <c r="N29">
        <v>112.4</v>
      </c>
      <c r="O29">
        <v>97.4</v>
      </c>
      <c r="P29">
        <v>115</v>
      </c>
    </row>
    <row r="30" spans="1:17" x14ac:dyDescent="0.2">
      <c r="A30" t="s">
        <v>236</v>
      </c>
      <c r="B30">
        <v>85.300000000000011</v>
      </c>
      <c r="C30">
        <v>40.924999999999997</v>
      </c>
      <c r="D30">
        <v>107.925</v>
      </c>
      <c r="E30">
        <v>57.75</v>
      </c>
      <c r="F30">
        <v>26.400000000000002</v>
      </c>
      <c r="G30">
        <v>88.575000000000003</v>
      </c>
      <c r="H30">
        <v>88.6</v>
      </c>
      <c r="I30">
        <v>72.974999999999994</v>
      </c>
      <c r="J30">
        <v>95.8</v>
      </c>
      <c r="K30">
        <v>122.4</v>
      </c>
      <c r="L30">
        <v>78.900000000000006</v>
      </c>
      <c r="M30">
        <v>123.85</v>
      </c>
      <c r="N30">
        <v>82.4</v>
      </c>
      <c r="O30">
        <v>69.95</v>
      </c>
      <c r="P30">
        <v>100</v>
      </c>
    </row>
    <row r="31" spans="1:17" x14ac:dyDescent="0.2">
      <c r="A31" t="s">
        <v>237</v>
      </c>
      <c r="B31">
        <v>96.5</v>
      </c>
      <c r="C31">
        <v>86.7</v>
      </c>
      <c r="D31">
        <v>111.27500000000001</v>
      </c>
      <c r="E31">
        <v>103.05</v>
      </c>
      <c r="F31">
        <v>85.474999999999994</v>
      </c>
      <c r="G31">
        <v>116.52500000000001</v>
      </c>
      <c r="H31">
        <v>92.7</v>
      </c>
      <c r="I31">
        <v>84.4</v>
      </c>
      <c r="J31">
        <v>101.15</v>
      </c>
      <c r="K31">
        <v>96.6</v>
      </c>
      <c r="L31">
        <v>96.5</v>
      </c>
      <c r="M31">
        <v>111.44999999999999</v>
      </c>
      <c r="N31">
        <v>96.1</v>
      </c>
      <c r="O31">
        <v>87.55</v>
      </c>
      <c r="P31">
        <v>108.55</v>
      </c>
    </row>
    <row r="32" spans="1:17" x14ac:dyDescent="0.2">
      <c r="A32" t="s">
        <v>238</v>
      </c>
      <c r="B32">
        <v>102.9</v>
      </c>
      <c r="C32">
        <v>86.25</v>
      </c>
      <c r="D32">
        <v>114.425</v>
      </c>
      <c r="E32">
        <v>88.85</v>
      </c>
      <c r="F32">
        <v>61.425000000000004</v>
      </c>
      <c r="G32">
        <v>105.52500000000001</v>
      </c>
      <c r="H32">
        <v>93.550000000000011</v>
      </c>
      <c r="I32">
        <v>77.724999999999994</v>
      </c>
      <c r="J32">
        <v>114.67500000000001</v>
      </c>
      <c r="K32">
        <v>118.1</v>
      </c>
      <c r="L32">
        <v>116</v>
      </c>
      <c r="M32">
        <v>129.6</v>
      </c>
      <c r="N32">
        <v>101.6</v>
      </c>
      <c r="O32">
        <v>100</v>
      </c>
      <c r="P32">
        <v>102.44999999999999</v>
      </c>
    </row>
    <row r="33" spans="1:16" x14ac:dyDescent="0.2">
      <c r="A33" t="s">
        <v>239</v>
      </c>
      <c r="B33">
        <v>74.75</v>
      </c>
      <c r="C33">
        <v>45.875</v>
      </c>
      <c r="D33">
        <v>124.375</v>
      </c>
      <c r="E33">
        <v>36.549999999999997</v>
      </c>
      <c r="F33">
        <v>26.25</v>
      </c>
      <c r="G33">
        <v>61.975000000000001</v>
      </c>
      <c r="H33">
        <v>90.699999999999989</v>
      </c>
      <c r="I33">
        <v>46.125</v>
      </c>
      <c r="J33">
        <v>143.75</v>
      </c>
      <c r="K33">
        <v>92.8</v>
      </c>
      <c r="L33">
        <v>85</v>
      </c>
      <c r="M33">
        <v>125.6</v>
      </c>
      <c r="N33">
        <v>72.3</v>
      </c>
      <c r="O33">
        <v>72.099999999999994</v>
      </c>
      <c r="P33">
        <v>100.19999999999999</v>
      </c>
    </row>
    <row r="34" spans="1:16" x14ac:dyDescent="0.2">
      <c r="A34" t="s">
        <v>240</v>
      </c>
      <c r="B34">
        <v>101.1</v>
      </c>
      <c r="C34">
        <v>61.2</v>
      </c>
      <c r="D34">
        <v>172.9</v>
      </c>
      <c r="E34">
        <v>54</v>
      </c>
      <c r="F34">
        <v>46.025000000000006</v>
      </c>
      <c r="G34">
        <v>66.424999999999997</v>
      </c>
      <c r="H34">
        <v>152.30000000000001</v>
      </c>
      <c r="I34">
        <v>91.625</v>
      </c>
      <c r="J34">
        <v>231.6</v>
      </c>
      <c r="K34">
        <v>362</v>
      </c>
      <c r="L34">
        <v>221.20000000000002</v>
      </c>
      <c r="M34">
        <v>362.8</v>
      </c>
      <c r="N34">
        <v>100.9</v>
      </c>
      <c r="O34">
        <v>98.15</v>
      </c>
      <c r="P34">
        <v>102.75</v>
      </c>
    </row>
    <row r="35" spans="1:16" x14ac:dyDescent="0.2">
      <c r="A35" t="s">
        <v>179</v>
      </c>
      <c r="B35">
        <v>91.85</v>
      </c>
      <c r="C35">
        <v>48.075000000000003</v>
      </c>
      <c r="D35">
        <v>104.7</v>
      </c>
      <c r="E35">
        <v>97.8</v>
      </c>
      <c r="F35">
        <v>81.724999999999994</v>
      </c>
      <c r="G35">
        <v>100.425</v>
      </c>
      <c r="H35">
        <v>63.150000000000006</v>
      </c>
      <c r="I35">
        <v>40</v>
      </c>
      <c r="J35">
        <v>85.724999999999994</v>
      </c>
      <c r="K35">
        <v>87.7</v>
      </c>
      <c r="L35">
        <v>57.95</v>
      </c>
      <c r="M35">
        <v>107.55000000000001</v>
      </c>
      <c r="N35">
        <v>109.3</v>
      </c>
      <c r="O35">
        <v>80.150000000000006</v>
      </c>
      <c r="P35">
        <v>129.15</v>
      </c>
    </row>
    <row r="36" spans="1:16" x14ac:dyDescent="0.2">
      <c r="A36" t="s">
        <v>139</v>
      </c>
      <c r="B36">
        <v>78.25</v>
      </c>
      <c r="C36">
        <v>52.45</v>
      </c>
      <c r="D36">
        <v>86.275000000000006</v>
      </c>
      <c r="E36">
        <v>56.150000000000006</v>
      </c>
      <c r="F36">
        <v>42.625</v>
      </c>
      <c r="G36">
        <v>69.675000000000011</v>
      </c>
      <c r="H36">
        <v>59.4</v>
      </c>
      <c r="I36">
        <v>52.45</v>
      </c>
      <c r="J36">
        <v>66.349999999999994</v>
      </c>
      <c r="K36">
        <v>129.30000000000001</v>
      </c>
      <c r="L36">
        <v>129.30000000000001</v>
      </c>
      <c r="M36">
        <v>129.30000000000001</v>
      </c>
      <c r="N36">
        <v>87.3</v>
      </c>
      <c r="O36">
        <v>87.3</v>
      </c>
      <c r="P36">
        <v>87.3</v>
      </c>
    </row>
    <row r="37" spans="1:16" x14ac:dyDescent="0.2">
      <c r="A37" t="s">
        <v>138</v>
      </c>
      <c r="B37">
        <v>100</v>
      </c>
      <c r="C37">
        <v>70.900000000000006</v>
      </c>
      <c r="D37">
        <v>118.85000000000001</v>
      </c>
      <c r="E37">
        <v>75.5</v>
      </c>
      <c r="F37">
        <v>64.849999999999994</v>
      </c>
      <c r="G37">
        <v>87.85</v>
      </c>
      <c r="H37">
        <v>90.6</v>
      </c>
      <c r="I37">
        <v>56.55</v>
      </c>
      <c r="J37">
        <v>118.75</v>
      </c>
      <c r="K37">
        <v>163.4</v>
      </c>
      <c r="L37">
        <v>158.30000000000001</v>
      </c>
      <c r="M37">
        <v>312.04999999999995</v>
      </c>
      <c r="N37">
        <v>100.9</v>
      </c>
      <c r="O37">
        <v>100</v>
      </c>
      <c r="P37">
        <v>108.5</v>
      </c>
    </row>
    <row r="38" spans="1:16" x14ac:dyDescent="0.2">
      <c r="A38" t="s">
        <v>180</v>
      </c>
      <c r="B38">
        <v>100.85</v>
      </c>
      <c r="C38">
        <v>68.849999999999994</v>
      </c>
      <c r="D38">
        <v>117.22499999999999</v>
      </c>
      <c r="E38">
        <v>124.65</v>
      </c>
      <c r="F38">
        <v>90.300000000000011</v>
      </c>
      <c r="G38">
        <v>146.4</v>
      </c>
      <c r="H38">
        <v>62.55</v>
      </c>
      <c r="I38">
        <v>47.7</v>
      </c>
      <c r="J38">
        <v>78.949999999999989</v>
      </c>
      <c r="K38">
        <v>96.8</v>
      </c>
      <c r="L38">
        <v>87.699999999999989</v>
      </c>
      <c r="M38">
        <v>117.9</v>
      </c>
      <c r="N38">
        <v>105.9</v>
      </c>
      <c r="O38">
        <v>97</v>
      </c>
      <c r="P38">
        <v>108.9</v>
      </c>
    </row>
    <row r="39" spans="1:16" x14ac:dyDescent="0.2">
      <c r="A39" t="s">
        <v>181</v>
      </c>
      <c r="B39">
        <v>106.9</v>
      </c>
      <c r="C39">
        <v>88.125</v>
      </c>
      <c r="D39">
        <v>115.825</v>
      </c>
      <c r="E39">
        <v>111.95</v>
      </c>
      <c r="F39">
        <v>103.27500000000001</v>
      </c>
      <c r="G39">
        <v>125</v>
      </c>
      <c r="H39">
        <v>95.95</v>
      </c>
      <c r="I39">
        <v>86.5</v>
      </c>
      <c r="J39">
        <v>108.05</v>
      </c>
      <c r="K39">
        <v>116.8</v>
      </c>
      <c r="L39">
        <v>108.65</v>
      </c>
      <c r="M39">
        <v>126.55000000000001</v>
      </c>
      <c r="N39">
        <v>90.9</v>
      </c>
      <c r="O39">
        <v>87.800000000000011</v>
      </c>
      <c r="P39">
        <v>100</v>
      </c>
    </row>
    <row r="40" spans="1:16" x14ac:dyDescent="0.2">
      <c r="A40" t="s">
        <v>182</v>
      </c>
      <c r="B40">
        <v>100.55</v>
      </c>
      <c r="C40">
        <v>75.574999999999989</v>
      </c>
      <c r="D40">
        <v>120.625</v>
      </c>
      <c r="E40">
        <v>82.9</v>
      </c>
      <c r="F40">
        <v>58</v>
      </c>
      <c r="G40">
        <v>115.175</v>
      </c>
      <c r="H40">
        <v>103.4</v>
      </c>
      <c r="I40">
        <v>77.525000000000006</v>
      </c>
      <c r="J40">
        <v>140.20000000000002</v>
      </c>
      <c r="K40">
        <v>95.6</v>
      </c>
      <c r="L40">
        <v>80.199999999999989</v>
      </c>
      <c r="M40">
        <v>110.3</v>
      </c>
      <c r="N40">
        <v>105.5</v>
      </c>
      <c r="O40">
        <v>100</v>
      </c>
      <c r="P40">
        <v>106.5</v>
      </c>
    </row>
    <row r="41" spans="1:16" x14ac:dyDescent="0.2">
      <c r="A41" t="s">
        <v>183</v>
      </c>
      <c r="B41">
        <v>94.95</v>
      </c>
      <c r="C41">
        <v>88.800000000000011</v>
      </c>
      <c r="D41">
        <v>102.57499999999999</v>
      </c>
      <c r="E41">
        <v>92.1</v>
      </c>
      <c r="F41">
        <v>90.375</v>
      </c>
      <c r="G41">
        <v>98.424999999999997</v>
      </c>
      <c r="H41">
        <v>93.1</v>
      </c>
      <c r="I41">
        <v>84.4</v>
      </c>
      <c r="J41">
        <v>100.77500000000001</v>
      </c>
      <c r="K41">
        <v>106.1</v>
      </c>
      <c r="L41">
        <v>97.25</v>
      </c>
      <c r="M41">
        <v>116.85</v>
      </c>
      <c r="N41">
        <v>97.4</v>
      </c>
      <c r="O41">
        <v>93.7</v>
      </c>
      <c r="P41">
        <v>100</v>
      </c>
    </row>
    <row r="42" spans="1:16" x14ac:dyDescent="0.2">
      <c r="A42" t="s">
        <v>184</v>
      </c>
      <c r="B42">
        <v>110.75</v>
      </c>
      <c r="C42">
        <v>98.324999999999989</v>
      </c>
      <c r="D42">
        <v>150</v>
      </c>
      <c r="E42">
        <v>151.9</v>
      </c>
      <c r="F42">
        <v>134.42500000000001</v>
      </c>
      <c r="G42">
        <v>160.625</v>
      </c>
      <c r="H42">
        <v>92</v>
      </c>
      <c r="I42">
        <v>74</v>
      </c>
      <c r="J42">
        <v>109.575</v>
      </c>
      <c r="K42">
        <v>145.5</v>
      </c>
      <c r="L42">
        <v>121.8</v>
      </c>
      <c r="M42">
        <v>164.3</v>
      </c>
      <c r="N42">
        <v>101</v>
      </c>
      <c r="O42">
        <v>100</v>
      </c>
      <c r="P42">
        <v>121.15</v>
      </c>
    </row>
    <row r="43" spans="1:16" x14ac:dyDescent="0.2">
      <c r="A43" t="s">
        <v>241</v>
      </c>
      <c r="B43">
        <v>13.5</v>
      </c>
      <c r="C43">
        <v>11.75</v>
      </c>
      <c r="D43">
        <v>16.25</v>
      </c>
      <c r="E43">
        <v>12</v>
      </c>
      <c r="F43">
        <v>9</v>
      </c>
      <c r="G43">
        <v>14</v>
      </c>
      <c r="H43">
        <v>17</v>
      </c>
      <c r="I43">
        <v>13</v>
      </c>
      <c r="J43">
        <v>19</v>
      </c>
      <c r="K43">
        <v>15</v>
      </c>
      <c r="L43">
        <v>15</v>
      </c>
      <c r="M43">
        <v>17</v>
      </c>
      <c r="N43">
        <v>12</v>
      </c>
      <c r="O43">
        <v>12</v>
      </c>
      <c r="P4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9B22-0142-0E4A-BCEF-CD80597FE6B7}">
  <dimension ref="A1:R16"/>
  <sheetViews>
    <sheetView workbookViewId="0">
      <selection activeCell="H23" sqref="H23:H34"/>
    </sheetView>
  </sheetViews>
  <sheetFormatPr baseColWidth="10" defaultRowHeight="15" x14ac:dyDescent="0.2"/>
  <sheetData>
    <row r="1" spans="1:18" ht="16" x14ac:dyDescent="0.2">
      <c r="A1" s="17" t="s">
        <v>91</v>
      </c>
      <c r="B1" s="17" t="s">
        <v>171</v>
      </c>
      <c r="C1" s="17" t="s">
        <v>172</v>
      </c>
      <c r="D1" s="17" t="s">
        <v>173</v>
      </c>
      <c r="E1" s="17" t="s">
        <v>143</v>
      </c>
      <c r="F1" s="17" t="s">
        <v>174</v>
      </c>
      <c r="G1" s="17" t="s">
        <v>175</v>
      </c>
      <c r="H1" s="17" t="s">
        <v>176</v>
      </c>
      <c r="I1" s="17" t="s">
        <v>177</v>
      </c>
      <c r="J1" s="17" t="s">
        <v>178</v>
      </c>
      <c r="K1" s="17" t="s">
        <v>179</v>
      </c>
      <c r="L1" s="17" t="s">
        <v>139</v>
      </c>
      <c r="M1" s="17" t="s">
        <v>138</v>
      </c>
      <c r="N1" s="17" t="s">
        <v>180</v>
      </c>
      <c r="O1" s="17" t="s">
        <v>181</v>
      </c>
      <c r="P1" s="17" t="s">
        <v>182</v>
      </c>
      <c r="Q1" s="17" t="s">
        <v>183</v>
      </c>
      <c r="R1" s="17" t="s">
        <v>184</v>
      </c>
    </row>
    <row r="2" spans="1:18" ht="16" x14ac:dyDescent="0.2">
      <c r="A2" s="17" t="s">
        <v>98</v>
      </c>
      <c r="B2" s="24">
        <v>78.599999999999994</v>
      </c>
      <c r="C2" s="19"/>
      <c r="D2" s="24">
        <v>53.1</v>
      </c>
      <c r="E2" s="24">
        <v>82.6</v>
      </c>
      <c r="F2" s="24">
        <v>31.1</v>
      </c>
      <c r="G2" s="24">
        <v>92.1</v>
      </c>
      <c r="H2" s="24">
        <v>75.2</v>
      </c>
      <c r="I2" s="24">
        <v>28.2</v>
      </c>
      <c r="J2" s="24">
        <v>54.8</v>
      </c>
      <c r="K2" s="24">
        <v>96</v>
      </c>
      <c r="L2" s="24">
        <v>83.2</v>
      </c>
      <c r="M2" s="24">
        <v>84.7</v>
      </c>
      <c r="N2" s="24">
        <v>144.4</v>
      </c>
      <c r="O2" s="24">
        <v>111</v>
      </c>
      <c r="P2" s="24">
        <v>107.5</v>
      </c>
      <c r="Q2" s="24">
        <v>91.7</v>
      </c>
      <c r="R2" s="24">
        <v>185.6</v>
      </c>
    </row>
    <row r="3" spans="1:18" ht="16" x14ac:dyDescent="0.2">
      <c r="A3" s="17" t="s">
        <v>145</v>
      </c>
      <c r="B3" s="24">
        <v>73.7</v>
      </c>
      <c r="C3" s="24">
        <v>104.1</v>
      </c>
      <c r="D3" s="24">
        <v>42.9</v>
      </c>
      <c r="E3" s="24">
        <v>102.4</v>
      </c>
      <c r="F3" s="24">
        <v>84.4</v>
      </c>
      <c r="G3" s="24">
        <v>114</v>
      </c>
      <c r="H3" s="24">
        <v>102.5</v>
      </c>
      <c r="I3" s="24">
        <v>44.9</v>
      </c>
      <c r="J3" s="24">
        <v>53.2</v>
      </c>
      <c r="K3" s="24">
        <v>102.9</v>
      </c>
      <c r="L3" s="19"/>
      <c r="M3" s="24">
        <v>66.3</v>
      </c>
      <c r="N3" s="24">
        <v>104.9</v>
      </c>
      <c r="O3" s="24">
        <v>161.30000000000001</v>
      </c>
      <c r="P3" s="24">
        <v>57.1</v>
      </c>
      <c r="Q3" s="24">
        <v>92.5</v>
      </c>
      <c r="R3" s="24">
        <v>83.2</v>
      </c>
    </row>
    <row r="4" spans="1:18" ht="16" x14ac:dyDescent="0.2">
      <c r="A4" s="17" t="s">
        <v>189</v>
      </c>
      <c r="B4" s="24">
        <v>70.400000000000006</v>
      </c>
      <c r="C4" s="24">
        <v>140.9</v>
      </c>
      <c r="D4" s="24">
        <v>209.1</v>
      </c>
      <c r="E4" s="24">
        <v>163.80000000000001</v>
      </c>
      <c r="F4" s="24">
        <v>101.1</v>
      </c>
      <c r="G4" s="24">
        <v>124.1</v>
      </c>
      <c r="H4" s="24">
        <v>114.6</v>
      </c>
      <c r="I4" s="24">
        <v>113.2</v>
      </c>
      <c r="J4" s="24">
        <v>101.3</v>
      </c>
      <c r="K4" s="24">
        <v>99.6</v>
      </c>
      <c r="L4" s="19"/>
      <c r="M4" s="24">
        <v>97.3</v>
      </c>
      <c r="N4" s="24">
        <v>46.5</v>
      </c>
      <c r="O4" s="24">
        <v>112.9</v>
      </c>
      <c r="P4" s="24">
        <v>58.3</v>
      </c>
      <c r="Q4" s="24">
        <v>116.2</v>
      </c>
      <c r="R4" s="24">
        <v>151.5</v>
      </c>
    </row>
    <row r="5" spans="1:18" ht="16" x14ac:dyDescent="0.2">
      <c r="A5" s="17" t="s">
        <v>130</v>
      </c>
      <c r="B5" s="24">
        <v>136.1</v>
      </c>
      <c r="C5" s="19"/>
      <c r="D5" s="24">
        <v>27</v>
      </c>
      <c r="E5" s="24">
        <v>102.3</v>
      </c>
      <c r="F5" s="24">
        <v>12.3</v>
      </c>
      <c r="G5" s="24">
        <v>65.599999999999994</v>
      </c>
      <c r="H5" s="24">
        <v>20.100000000000001</v>
      </c>
      <c r="I5" s="24">
        <v>20.399999999999999</v>
      </c>
      <c r="J5" s="24">
        <v>24.5</v>
      </c>
      <c r="K5" s="24">
        <v>38.9</v>
      </c>
      <c r="L5" s="24">
        <v>29.1</v>
      </c>
      <c r="M5" s="24">
        <v>60.5</v>
      </c>
      <c r="N5" s="24">
        <v>152.4</v>
      </c>
      <c r="O5" s="24">
        <v>80.099999999999994</v>
      </c>
      <c r="P5" s="24">
        <v>138.19999999999999</v>
      </c>
      <c r="Q5" s="24">
        <v>86.4</v>
      </c>
      <c r="R5" s="24">
        <v>152.30000000000001</v>
      </c>
    </row>
    <row r="6" spans="1:18" ht="16" x14ac:dyDescent="0.2">
      <c r="A6" s="17" t="s">
        <v>191</v>
      </c>
      <c r="B6" s="24">
        <v>59</v>
      </c>
      <c r="C6" s="19"/>
      <c r="D6" s="24">
        <v>53.1</v>
      </c>
      <c r="E6" s="24">
        <v>103.7</v>
      </c>
      <c r="F6" s="24">
        <v>53.3</v>
      </c>
      <c r="G6" s="24">
        <v>95.1</v>
      </c>
      <c r="H6" s="24">
        <v>165.2</v>
      </c>
      <c r="I6" s="24">
        <v>63.2</v>
      </c>
      <c r="J6" s="24">
        <v>117.4</v>
      </c>
      <c r="K6" s="24">
        <v>91.5</v>
      </c>
      <c r="L6" s="24">
        <v>63.5</v>
      </c>
      <c r="M6" s="24">
        <v>50.7</v>
      </c>
      <c r="N6" s="24">
        <v>101.5</v>
      </c>
      <c r="O6" s="24">
        <v>96.9</v>
      </c>
      <c r="P6" s="24">
        <v>133.69999999999999</v>
      </c>
      <c r="Q6" s="24">
        <v>112.8</v>
      </c>
      <c r="R6" s="24">
        <v>81.7</v>
      </c>
    </row>
    <row r="7" spans="1:18" ht="16" x14ac:dyDescent="0.2">
      <c r="A7" s="17" t="s">
        <v>105</v>
      </c>
      <c r="B7" s="24">
        <v>40</v>
      </c>
      <c r="C7" s="19"/>
      <c r="D7" s="24">
        <v>76.900000000000006</v>
      </c>
      <c r="E7" s="24">
        <v>100.8</v>
      </c>
      <c r="F7" s="24">
        <v>86.2</v>
      </c>
      <c r="G7" s="24">
        <v>84.9</v>
      </c>
      <c r="H7" s="24">
        <v>104.9</v>
      </c>
      <c r="I7" s="24">
        <v>48.8</v>
      </c>
      <c r="J7" s="24">
        <v>111.1</v>
      </c>
      <c r="K7" s="24">
        <v>105.3</v>
      </c>
      <c r="L7" s="24">
        <v>73.3</v>
      </c>
      <c r="M7" s="24">
        <v>38.700000000000003</v>
      </c>
      <c r="N7" s="24">
        <v>119</v>
      </c>
      <c r="O7" s="24">
        <v>87.2</v>
      </c>
      <c r="P7" s="24">
        <v>175.9</v>
      </c>
      <c r="Q7" s="24">
        <v>86</v>
      </c>
      <c r="R7" s="24">
        <v>69.2</v>
      </c>
    </row>
    <row r="8" spans="1:18" ht="16" x14ac:dyDescent="0.2">
      <c r="A8" s="17" t="s">
        <v>107</v>
      </c>
      <c r="B8" s="24">
        <v>123.1</v>
      </c>
      <c r="C8" s="19"/>
      <c r="D8" s="24">
        <v>58.9</v>
      </c>
      <c r="E8" s="24">
        <v>80.2</v>
      </c>
      <c r="F8" s="24">
        <v>33.299999999999997</v>
      </c>
      <c r="G8" s="24">
        <v>82.9</v>
      </c>
      <c r="H8" s="24">
        <v>82.2</v>
      </c>
      <c r="I8" s="24">
        <v>38.1</v>
      </c>
      <c r="J8" s="24">
        <v>33.200000000000003</v>
      </c>
      <c r="K8" s="24">
        <v>18.7</v>
      </c>
      <c r="L8" s="24">
        <v>45.5</v>
      </c>
      <c r="M8" s="24">
        <v>62.5</v>
      </c>
      <c r="N8" s="24">
        <v>65.599999999999994</v>
      </c>
      <c r="O8" s="24">
        <v>84.4</v>
      </c>
      <c r="P8" s="24">
        <v>128.30000000000001</v>
      </c>
      <c r="Q8" s="24">
        <v>79.599999999999994</v>
      </c>
      <c r="R8" s="24">
        <v>75.599999999999994</v>
      </c>
    </row>
    <row r="9" spans="1:18" ht="16" x14ac:dyDescent="0.2">
      <c r="A9" s="17" t="s">
        <v>186</v>
      </c>
      <c r="B9" s="24">
        <v>102.8</v>
      </c>
      <c r="C9" s="24">
        <v>260.5</v>
      </c>
      <c r="D9" s="24">
        <v>68.8</v>
      </c>
      <c r="E9" s="24">
        <v>150.6</v>
      </c>
      <c r="F9" s="24">
        <v>110.2</v>
      </c>
      <c r="G9" s="24">
        <v>100.5</v>
      </c>
      <c r="H9" s="24">
        <v>64.3</v>
      </c>
      <c r="I9" s="24">
        <v>132.6</v>
      </c>
      <c r="J9" s="24">
        <v>193.5</v>
      </c>
      <c r="K9" s="24">
        <v>79.2</v>
      </c>
      <c r="L9" s="19"/>
      <c r="M9" s="24">
        <v>118.9</v>
      </c>
      <c r="N9" s="24">
        <v>59.5</v>
      </c>
      <c r="O9" s="24">
        <v>104.7</v>
      </c>
      <c r="P9" s="24">
        <v>78.5</v>
      </c>
      <c r="Q9" s="24">
        <v>100.2</v>
      </c>
      <c r="R9" s="24">
        <v>108.4</v>
      </c>
    </row>
    <row r="10" spans="1:18" ht="16" x14ac:dyDescent="0.2">
      <c r="A10" s="17" t="s">
        <v>190</v>
      </c>
      <c r="B10" s="24">
        <v>152.6</v>
      </c>
      <c r="C10" s="24">
        <v>103</v>
      </c>
      <c r="D10" s="24">
        <v>225.3</v>
      </c>
      <c r="E10" s="24">
        <v>132.1</v>
      </c>
      <c r="F10" s="24">
        <v>91</v>
      </c>
      <c r="G10" s="24">
        <v>103.1</v>
      </c>
      <c r="H10" s="24">
        <v>144</v>
      </c>
      <c r="I10" s="24">
        <v>177.2</v>
      </c>
      <c r="J10" s="24">
        <v>345.9</v>
      </c>
      <c r="K10" s="24">
        <v>47.1</v>
      </c>
      <c r="L10" s="19"/>
      <c r="M10" s="24">
        <v>118.7</v>
      </c>
      <c r="N10" s="24">
        <v>12.3</v>
      </c>
      <c r="O10" s="24">
        <v>118.1</v>
      </c>
      <c r="P10" s="24">
        <v>74.599999999999994</v>
      </c>
      <c r="Q10" s="24">
        <v>102.5</v>
      </c>
      <c r="R10" s="24">
        <v>113.1</v>
      </c>
    </row>
    <row r="11" spans="1:18" ht="16" x14ac:dyDescent="0.2">
      <c r="A11" s="17" t="s">
        <v>188</v>
      </c>
      <c r="B11" s="24">
        <v>119.7</v>
      </c>
      <c r="C11" s="24">
        <v>249.3</v>
      </c>
      <c r="D11" s="24">
        <v>147.30000000000001</v>
      </c>
      <c r="E11" s="24">
        <v>159.6</v>
      </c>
      <c r="F11" s="24">
        <v>125.3</v>
      </c>
      <c r="G11" s="24">
        <v>96.4</v>
      </c>
      <c r="H11" s="24">
        <v>113.9</v>
      </c>
      <c r="I11" s="24">
        <v>158.4</v>
      </c>
      <c r="J11" s="24">
        <v>363.6</v>
      </c>
      <c r="K11" s="24">
        <v>87.7</v>
      </c>
      <c r="L11" s="19"/>
      <c r="M11" s="24">
        <v>163.4</v>
      </c>
      <c r="N11" s="24">
        <v>78.599999999999994</v>
      </c>
      <c r="O11" s="24">
        <v>116.8</v>
      </c>
      <c r="P11" s="24">
        <v>95.6</v>
      </c>
      <c r="Q11" s="24">
        <v>127.6</v>
      </c>
      <c r="R11" s="24">
        <v>145.5</v>
      </c>
    </row>
    <row r="12" spans="1:18" ht="16" x14ac:dyDescent="0.2">
      <c r="A12" s="17" t="s">
        <v>185</v>
      </c>
      <c r="B12" s="24">
        <v>50.7</v>
      </c>
      <c r="C12" s="24">
        <v>200.2</v>
      </c>
      <c r="D12" s="19"/>
      <c r="E12" s="52"/>
      <c r="F12" s="24">
        <v>122.4</v>
      </c>
      <c r="G12" s="24">
        <v>126.3</v>
      </c>
      <c r="H12" s="24">
        <v>141.1</v>
      </c>
      <c r="I12" s="24">
        <v>92.8</v>
      </c>
      <c r="J12" s="24">
        <v>362</v>
      </c>
      <c r="K12" s="24">
        <v>28.2</v>
      </c>
      <c r="L12" s="19"/>
      <c r="M12" s="24">
        <v>153.19999999999999</v>
      </c>
      <c r="N12" s="24">
        <v>96.8</v>
      </c>
      <c r="O12" s="24">
        <v>136.30000000000001</v>
      </c>
      <c r="P12" s="24">
        <v>64.8</v>
      </c>
      <c r="Q12" s="24">
        <v>106.1</v>
      </c>
      <c r="R12" s="24">
        <v>98.1</v>
      </c>
    </row>
    <row r="13" spans="1:18" ht="16" x14ac:dyDescent="0.2">
      <c r="A13" s="17" t="s">
        <v>118</v>
      </c>
      <c r="B13" s="24">
        <v>117.7</v>
      </c>
      <c r="C13" s="19"/>
      <c r="D13" s="24">
        <v>165.7</v>
      </c>
      <c r="E13" s="24">
        <v>80.8</v>
      </c>
      <c r="F13" s="24">
        <v>35.4</v>
      </c>
      <c r="G13" s="24">
        <v>96.6</v>
      </c>
      <c r="H13" s="24">
        <v>118.1</v>
      </c>
      <c r="I13" s="24">
        <v>77.2</v>
      </c>
      <c r="J13" s="24">
        <v>80.400000000000006</v>
      </c>
      <c r="K13" s="24">
        <v>127.4</v>
      </c>
      <c r="L13" s="24">
        <v>129.30000000000001</v>
      </c>
      <c r="M13" s="24">
        <v>460.7</v>
      </c>
      <c r="N13" s="24">
        <v>139</v>
      </c>
      <c r="O13" s="24">
        <v>100.5</v>
      </c>
      <c r="P13" s="24">
        <v>125</v>
      </c>
      <c r="Q13" s="24">
        <v>88.4</v>
      </c>
      <c r="R13" s="24">
        <v>183.1</v>
      </c>
    </row>
    <row r="14" spans="1:18" ht="16" x14ac:dyDescent="0.2">
      <c r="A14" s="17" t="s">
        <v>144</v>
      </c>
      <c r="B14" s="24">
        <v>55.7</v>
      </c>
      <c r="C14" s="24">
        <v>98.4</v>
      </c>
      <c r="D14" s="19"/>
      <c r="E14" s="24">
        <v>82.4</v>
      </c>
      <c r="F14" s="24">
        <v>117.6</v>
      </c>
      <c r="G14" s="24">
        <v>121</v>
      </c>
      <c r="H14" s="24">
        <v>101.6</v>
      </c>
      <c r="I14" s="24">
        <v>71.900000000000006</v>
      </c>
      <c r="J14" s="24">
        <v>95.4</v>
      </c>
      <c r="K14" s="24">
        <v>51</v>
      </c>
      <c r="L14" s="19"/>
      <c r="M14" s="24">
        <v>99.1</v>
      </c>
      <c r="N14" s="24">
        <v>111.9</v>
      </c>
      <c r="O14" s="24">
        <v>109.1</v>
      </c>
      <c r="P14" s="24">
        <v>105.5</v>
      </c>
      <c r="Q14" s="24">
        <v>102.6</v>
      </c>
      <c r="R14" s="24">
        <v>101</v>
      </c>
    </row>
    <row r="15" spans="1:18" ht="16" x14ac:dyDescent="0.2">
      <c r="A15" s="17" t="s">
        <v>187</v>
      </c>
      <c r="B15" s="24">
        <v>144.30000000000001</v>
      </c>
      <c r="C15" s="24">
        <v>101.6</v>
      </c>
      <c r="D15" s="24">
        <v>100</v>
      </c>
      <c r="E15" s="24">
        <v>117.6</v>
      </c>
      <c r="F15" s="24">
        <v>82.4</v>
      </c>
      <c r="G15" s="24">
        <v>79</v>
      </c>
      <c r="H15" s="24">
        <v>98.4</v>
      </c>
      <c r="I15" s="24">
        <v>128.1</v>
      </c>
      <c r="J15" s="24">
        <v>104.6</v>
      </c>
      <c r="K15" s="24">
        <v>149</v>
      </c>
      <c r="L15" s="19"/>
      <c r="M15" s="24">
        <v>100.9</v>
      </c>
      <c r="N15" s="24">
        <v>88.1</v>
      </c>
      <c r="O15" s="24">
        <v>90.9</v>
      </c>
      <c r="P15" s="24">
        <v>94.5</v>
      </c>
      <c r="Q15" s="24">
        <v>97.4</v>
      </c>
      <c r="R15" s="24">
        <v>99</v>
      </c>
    </row>
    <row r="16" spans="1:18" ht="16" x14ac:dyDescent="0.2">
      <c r="A16" s="17" t="s">
        <v>126</v>
      </c>
      <c r="B16" s="24">
        <v>148.9</v>
      </c>
      <c r="C16" s="19"/>
      <c r="D16" s="24">
        <v>82.7</v>
      </c>
      <c r="E16" s="24">
        <v>112.4</v>
      </c>
      <c r="F16" s="24">
        <v>57.5</v>
      </c>
      <c r="G16" s="24">
        <v>96.1</v>
      </c>
      <c r="H16" s="24">
        <v>103.3</v>
      </c>
      <c r="I16" s="24">
        <v>72.3</v>
      </c>
      <c r="J16" s="24">
        <v>100.9</v>
      </c>
      <c r="K16" s="24">
        <v>109.3</v>
      </c>
      <c r="L16" s="24">
        <v>87.3</v>
      </c>
      <c r="M16" s="24">
        <v>116.1</v>
      </c>
      <c r="N16" s="24">
        <v>105.9</v>
      </c>
      <c r="O16" s="24">
        <v>84.7</v>
      </c>
      <c r="P16" s="24">
        <v>107.5</v>
      </c>
      <c r="Q16" s="24">
        <v>90</v>
      </c>
      <c r="R16" s="24">
        <v>141.30000000000001</v>
      </c>
    </row>
  </sheetData>
  <autoFilter ref="A1:R1" xr:uid="{AB5C9B22-0142-0E4A-BCEF-CD80597FE6B7}">
    <sortState xmlns:xlrd2="http://schemas.microsoft.com/office/spreadsheetml/2017/richdata2" ref="A2:R16">
      <sortCondition ref="A1:A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21E8-E0E9-F941-B7A2-F122424DCC69}">
  <dimension ref="A1:E13"/>
  <sheetViews>
    <sheetView workbookViewId="0">
      <selection sqref="A1:E13"/>
    </sheetView>
  </sheetViews>
  <sheetFormatPr baseColWidth="10" defaultRowHeight="15" x14ac:dyDescent="0.2"/>
  <cols>
    <col min="2" max="2" width="20" customWidth="1"/>
    <col min="3" max="3" width="19.83203125" customWidth="1"/>
    <col min="4" max="4" width="16.33203125" customWidth="1"/>
    <col min="5" max="5" width="23.33203125" customWidth="1"/>
  </cols>
  <sheetData>
    <row r="1" spans="1:5" x14ac:dyDescent="0.2">
      <c r="A1" s="49" t="s">
        <v>166</v>
      </c>
      <c r="B1" s="49" t="s">
        <v>167</v>
      </c>
      <c r="C1" s="49" t="s">
        <v>168</v>
      </c>
      <c r="D1" s="49" t="s">
        <v>169</v>
      </c>
      <c r="E1" s="49" t="s">
        <v>170</v>
      </c>
    </row>
    <row r="2" spans="1:5" ht="16" x14ac:dyDescent="0.2">
      <c r="A2" s="49" t="s">
        <v>97</v>
      </c>
      <c r="B2" s="50">
        <v>1148</v>
      </c>
      <c r="C2" s="50">
        <v>267</v>
      </c>
      <c r="D2" s="50">
        <v>4931</v>
      </c>
      <c r="E2" s="50">
        <v>22.3</v>
      </c>
    </row>
    <row r="3" spans="1:5" ht="16" x14ac:dyDescent="0.2">
      <c r="A3" s="49" t="s">
        <v>130</v>
      </c>
      <c r="B3" s="50">
        <v>1997</v>
      </c>
      <c r="C3" s="50">
        <v>277</v>
      </c>
      <c r="D3" s="50">
        <v>7151</v>
      </c>
      <c r="E3" s="50">
        <v>33.4</v>
      </c>
    </row>
    <row r="4" spans="1:5" ht="16" x14ac:dyDescent="0.2">
      <c r="A4" s="49" t="s">
        <v>104</v>
      </c>
      <c r="B4" s="50">
        <v>3278</v>
      </c>
      <c r="C4" s="50">
        <v>381</v>
      </c>
      <c r="D4" s="50">
        <v>7774</v>
      </c>
      <c r="E4" s="50">
        <v>46.7</v>
      </c>
    </row>
    <row r="5" spans="1:5" ht="16" x14ac:dyDescent="0.2">
      <c r="A5" s="49" t="s">
        <v>110</v>
      </c>
      <c r="B5" s="50">
        <v>1441</v>
      </c>
      <c r="C5" s="50">
        <v>453</v>
      </c>
      <c r="D5" s="50">
        <v>8170</v>
      </c>
      <c r="E5" s="50">
        <v>39.4</v>
      </c>
    </row>
    <row r="6" spans="1:5" ht="16" x14ac:dyDescent="0.2">
      <c r="A6" s="49" t="s">
        <v>111</v>
      </c>
      <c r="B6" s="50">
        <v>2055</v>
      </c>
      <c r="C6" s="50">
        <v>402</v>
      </c>
      <c r="D6" s="50">
        <v>9191</v>
      </c>
      <c r="E6" s="50">
        <v>42.2</v>
      </c>
    </row>
    <row r="7" spans="1:5" ht="16" x14ac:dyDescent="0.2">
      <c r="A7" s="49" t="s">
        <v>112</v>
      </c>
      <c r="B7" s="50">
        <v>1778</v>
      </c>
      <c r="C7" s="50">
        <v>370</v>
      </c>
      <c r="D7" s="50">
        <v>8184</v>
      </c>
      <c r="E7" s="50">
        <v>37.6</v>
      </c>
    </row>
    <row r="8" spans="1:5" ht="16" x14ac:dyDescent="0.2">
      <c r="A8" s="49" t="s">
        <v>163</v>
      </c>
      <c r="B8" s="50">
        <v>1335</v>
      </c>
      <c r="C8" s="50">
        <v>414</v>
      </c>
      <c r="D8" s="50">
        <v>7246</v>
      </c>
      <c r="E8" s="50">
        <v>43.2</v>
      </c>
    </row>
    <row r="9" spans="1:5" ht="16" x14ac:dyDescent="0.2">
      <c r="A9" s="49" t="s">
        <v>113</v>
      </c>
      <c r="B9" s="50">
        <v>1894</v>
      </c>
      <c r="C9" s="50">
        <v>483</v>
      </c>
      <c r="D9" s="50">
        <v>10550</v>
      </c>
      <c r="E9" s="50">
        <v>46.8</v>
      </c>
    </row>
    <row r="10" spans="1:5" ht="16" x14ac:dyDescent="0.2">
      <c r="A10" s="49" t="s">
        <v>162</v>
      </c>
      <c r="B10" s="50">
        <v>1959</v>
      </c>
      <c r="C10" s="50">
        <v>375</v>
      </c>
      <c r="D10" s="50">
        <v>8064</v>
      </c>
      <c r="E10" s="50">
        <v>34.4</v>
      </c>
    </row>
    <row r="11" spans="1:5" ht="16" x14ac:dyDescent="0.2">
      <c r="A11" s="51" t="s">
        <v>120</v>
      </c>
      <c r="B11" s="50"/>
      <c r="C11" s="50"/>
      <c r="D11" s="50"/>
      <c r="E11" s="50"/>
    </row>
    <row r="12" spans="1:5" ht="16" x14ac:dyDescent="0.2">
      <c r="A12" s="49" t="s">
        <v>121</v>
      </c>
      <c r="B12" s="50">
        <v>1360</v>
      </c>
      <c r="C12" s="50">
        <v>394</v>
      </c>
      <c r="D12" s="50">
        <v>7938</v>
      </c>
      <c r="E12" s="50">
        <v>38.9</v>
      </c>
    </row>
    <row r="13" spans="1:5" ht="16" x14ac:dyDescent="0.2">
      <c r="A13" s="49" t="s">
        <v>127</v>
      </c>
      <c r="B13" s="50">
        <v>1341</v>
      </c>
      <c r="C13" s="50">
        <v>284</v>
      </c>
      <c r="D13" s="50">
        <v>5874</v>
      </c>
      <c r="E13" s="50">
        <v>24.6</v>
      </c>
    </row>
  </sheetData>
  <autoFilter ref="A1:E1" xr:uid="{64E921E8-E0E9-F941-B7A2-F122424DCC69}">
    <sortState xmlns:xlrd2="http://schemas.microsoft.com/office/spreadsheetml/2017/richdata2" ref="A2:E13">
      <sortCondition ref="A1:A1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223F-7394-44E9-B36E-3C193D5A2D7D}">
  <dimension ref="A1:AF12"/>
  <sheetViews>
    <sheetView workbookViewId="0">
      <selection activeCell="E25" sqref="E25:I56"/>
    </sheetView>
  </sheetViews>
  <sheetFormatPr baseColWidth="10" defaultColWidth="11.5" defaultRowHeight="15" x14ac:dyDescent="0.2"/>
  <sheetData>
    <row r="1" spans="1:32" x14ac:dyDescent="0.2">
      <c r="A1" t="s">
        <v>86</v>
      </c>
      <c r="B1" s="4" t="s">
        <v>13</v>
      </c>
      <c r="C1" s="4" t="s">
        <v>23</v>
      </c>
      <c r="D1" s="4" t="s">
        <v>25</v>
      </c>
      <c r="E1" s="4" t="s">
        <v>27</v>
      </c>
      <c r="F1" s="4" t="s">
        <v>29</v>
      </c>
      <c r="G1" s="4" t="s">
        <v>31</v>
      </c>
      <c r="H1" s="4" t="s">
        <v>33</v>
      </c>
      <c r="I1" s="3" t="s">
        <v>35</v>
      </c>
      <c r="J1" s="3" t="s">
        <v>38</v>
      </c>
      <c r="K1" s="3" t="s">
        <v>40</v>
      </c>
      <c r="L1" s="3" t="s">
        <v>42</v>
      </c>
      <c r="M1" s="3" t="s">
        <v>44</v>
      </c>
      <c r="N1" s="3" t="s">
        <v>46</v>
      </c>
      <c r="O1" s="3" t="s">
        <v>48</v>
      </c>
      <c r="P1" s="3" t="s">
        <v>50</v>
      </c>
      <c r="Q1" s="2" t="s">
        <v>52</v>
      </c>
      <c r="R1" s="2" t="s">
        <v>55</v>
      </c>
      <c r="S1" s="2" t="s">
        <v>57</v>
      </c>
      <c r="T1" s="2" t="s">
        <v>59</v>
      </c>
      <c r="U1" s="2" t="s">
        <v>61</v>
      </c>
      <c r="V1" s="2" t="s">
        <v>63</v>
      </c>
      <c r="W1" s="2" t="s">
        <v>65</v>
      </c>
      <c r="X1" s="2" t="s">
        <v>67</v>
      </c>
      <c r="Y1" s="1" t="s">
        <v>69</v>
      </c>
      <c r="Z1" s="1" t="s">
        <v>72</v>
      </c>
      <c r="AA1" s="1" t="s">
        <v>74</v>
      </c>
      <c r="AB1" s="1" t="s">
        <v>76</v>
      </c>
      <c r="AC1" s="1" t="s">
        <v>78</v>
      </c>
      <c r="AD1" s="1" t="s">
        <v>80</v>
      </c>
      <c r="AE1" s="1" t="s">
        <v>82</v>
      </c>
      <c r="AF1" s="1" t="s">
        <v>84</v>
      </c>
    </row>
    <row r="2" spans="1:32" x14ac:dyDescent="0.2">
      <c r="A2" t="s">
        <v>1</v>
      </c>
      <c r="B2" t="s">
        <v>87</v>
      </c>
      <c r="C2" t="s">
        <v>87</v>
      </c>
      <c r="D2" t="s">
        <v>87</v>
      </c>
      <c r="E2" t="s">
        <v>87</v>
      </c>
      <c r="F2" t="s">
        <v>87</v>
      </c>
      <c r="G2" t="s">
        <v>87</v>
      </c>
      <c r="H2" t="s">
        <v>87</v>
      </c>
      <c r="I2" t="s">
        <v>88</v>
      </c>
      <c r="J2" t="s">
        <v>88</v>
      </c>
      <c r="K2" t="s">
        <v>88</v>
      </c>
      <c r="L2" t="s">
        <v>88</v>
      </c>
      <c r="M2" t="s">
        <v>88</v>
      </c>
      <c r="N2" t="s">
        <v>88</v>
      </c>
      <c r="O2" t="s">
        <v>88</v>
      </c>
      <c r="P2" t="s">
        <v>88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V2" t="s">
        <v>89</v>
      </c>
      <c r="W2" t="s">
        <v>89</v>
      </c>
      <c r="X2" t="s">
        <v>89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</row>
    <row r="3" spans="1:32" x14ac:dyDescent="0.2">
      <c r="A3" t="s">
        <v>2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  <c r="Q3" t="s">
        <v>16</v>
      </c>
      <c r="R3" t="s">
        <v>16</v>
      </c>
      <c r="S3" t="s">
        <v>16</v>
      </c>
      <c r="T3" t="s">
        <v>16</v>
      </c>
      <c r="U3" t="s">
        <v>16</v>
      </c>
      <c r="V3" t="s">
        <v>16</v>
      </c>
      <c r="W3" t="s">
        <v>16</v>
      </c>
      <c r="X3" t="s">
        <v>16</v>
      </c>
      <c r="Y3" t="s">
        <v>15</v>
      </c>
      <c r="Z3" t="s">
        <v>15</v>
      </c>
      <c r="AA3" t="s">
        <v>15</v>
      </c>
      <c r="AB3" t="s">
        <v>15</v>
      </c>
      <c r="AC3" t="s">
        <v>15</v>
      </c>
      <c r="AD3" t="s">
        <v>15</v>
      </c>
      <c r="AE3" t="s">
        <v>15</v>
      </c>
      <c r="AF3" t="s">
        <v>15</v>
      </c>
    </row>
    <row r="4" spans="1:32" x14ac:dyDescent="0.2">
      <c r="A4" t="s">
        <v>3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B4" t="s">
        <v>15</v>
      </c>
      <c r="AC4" t="s">
        <v>15</v>
      </c>
      <c r="AD4" t="s">
        <v>15</v>
      </c>
      <c r="AE4" t="s">
        <v>15</v>
      </c>
      <c r="AF4" t="s">
        <v>15</v>
      </c>
    </row>
    <row r="5" spans="1:32" x14ac:dyDescent="0.2">
      <c r="A5" t="s">
        <v>4</v>
      </c>
      <c r="B5">
        <v>27</v>
      </c>
      <c r="F5">
        <v>86</v>
      </c>
      <c r="H5">
        <v>21</v>
      </c>
      <c r="N5">
        <v>49</v>
      </c>
      <c r="O5">
        <v>54</v>
      </c>
      <c r="P5">
        <v>33</v>
      </c>
      <c r="Q5">
        <v>83</v>
      </c>
      <c r="R5">
        <v>15</v>
      </c>
      <c r="S5">
        <v>20</v>
      </c>
      <c r="Y5">
        <v>11</v>
      </c>
      <c r="Z5">
        <v>14</v>
      </c>
      <c r="AF5">
        <v>24</v>
      </c>
    </row>
    <row r="6" spans="1:32" ht="16" x14ac:dyDescent="0.2">
      <c r="A6" s="10" t="s">
        <v>5</v>
      </c>
      <c r="B6">
        <v>88.11</v>
      </c>
      <c r="C6">
        <v>78.930000000000007</v>
      </c>
      <c r="D6">
        <v>55.17</v>
      </c>
      <c r="E6">
        <v>58.95</v>
      </c>
      <c r="F6">
        <v>82.2</v>
      </c>
      <c r="G6">
        <v>75.599999999999994</v>
      </c>
      <c r="H6">
        <v>60</v>
      </c>
      <c r="I6">
        <v>64.44</v>
      </c>
      <c r="J6">
        <v>72.540000000000006</v>
      </c>
      <c r="K6">
        <v>63.72</v>
      </c>
      <c r="L6">
        <v>52.56</v>
      </c>
      <c r="M6">
        <v>43.02</v>
      </c>
      <c r="N6">
        <v>30.87</v>
      </c>
      <c r="O6">
        <v>45.72</v>
      </c>
      <c r="P6">
        <v>82.2</v>
      </c>
      <c r="Q6" s="13"/>
      <c r="R6">
        <v>86.94</v>
      </c>
      <c r="S6">
        <v>43.65</v>
      </c>
      <c r="T6">
        <v>102.6</v>
      </c>
      <c r="U6">
        <v>57.72</v>
      </c>
      <c r="V6">
        <v>83.4</v>
      </c>
      <c r="W6">
        <v>59.28</v>
      </c>
      <c r="Y6">
        <v>62.73</v>
      </c>
      <c r="Z6">
        <v>53.37</v>
      </c>
      <c r="AA6">
        <v>67.59</v>
      </c>
      <c r="AB6">
        <v>160.80000000000001</v>
      </c>
      <c r="AC6">
        <v>57.96</v>
      </c>
      <c r="AD6">
        <v>80.400000000000006</v>
      </c>
      <c r="AE6">
        <v>67.2</v>
      </c>
      <c r="AF6">
        <v>62.64</v>
      </c>
    </row>
    <row r="7" spans="1:32" ht="16" x14ac:dyDescent="0.2">
      <c r="A7" s="10" t="s">
        <v>6</v>
      </c>
      <c r="B7">
        <v>20.52</v>
      </c>
      <c r="C7">
        <v>23.13</v>
      </c>
      <c r="D7">
        <v>16.29</v>
      </c>
      <c r="E7">
        <v>13.95</v>
      </c>
      <c r="F7">
        <v>23.76</v>
      </c>
      <c r="G7">
        <v>13.98</v>
      </c>
      <c r="H7">
        <v>9.6</v>
      </c>
      <c r="I7">
        <v>13.23</v>
      </c>
      <c r="J7">
        <v>20.88</v>
      </c>
      <c r="K7">
        <v>22.23</v>
      </c>
      <c r="L7">
        <v>13.95</v>
      </c>
      <c r="M7">
        <v>10.71</v>
      </c>
      <c r="N7">
        <v>9.4499999999999993</v>
      </c>
      <c r="O7">
        <v>11.16</v>
      </c>
      <c r="P7">
        <v>17.399999999999999</v>
      </c>
      <c r="Q7" s="14"/>
      <c r="R7">
        <v>21.87</v>
      </c>
      <c r="S7">
        <v>14.85</v>
      </c>
      <c r="T7">
        <v>21.36</v>
      </c>
      <c r="U7">
        <v>12.36</v>
      </c>
      <c r="V7">
        <v>18</v>
      </c>
      <c r="W7">
        <v>13.86</v>
      </c>
      <c r="Y7">
        <v>14.4</v>
      </c>
      <c r="Z7">
        <v>11.88</v>
      </c>
      <c r="AA7">
        <v>13.23</v>
      </c>
      <c r="AB7">
        <v>29.1</v>
      </c>
      <c r="AC7">
        <v>13.98</v>
      </c>
      <c r="AD7">
        <v>20.22</v>
      </c>
      <c r="AE7">
        <v>12.96</v>
      </c>
      <c r="AF7">
        <v>12.42</v>
      </c>
    </row>
    <row r="8" spans="1:32" ht="16" x14ac:dyDescent="0.2">
      <c r="A8" s="10" t="s">
        <v>7</v>
      </c>
      <c r="B8">
        <v>32.130000000000003</v>
      </c>
      <c r="C8">
        <v>40.409999999999997</v>
      </c>
      <c r="D8">
        <v>14.31</v>
      </c>
      <c r="E8">
        <v>39.96</v>
      </c>
      <c r="F8">
        <v>41.34</v>
      </c>
      <c r="G8">
        <v>32.520000000000003</v>
      </c>
      <c r="H8">
        <v>20.16</v>
      </c>
      <c r="I8">
        <v>31.86</v>
      </c>
      <c r="J8">
        <v>44.19</v>
      </c>
      <c r="K8">
        <v>21.6</v>
      </c>
      <c r="L8">
        <v>14.76</v>
      </c>
      <c r="M8">
        <v>10.44</v>
      </c>
      <c r="N8">
        <v>9.99</v>
      </c>
      <c r="O8">
        <v>21</v>
      </c>
      <c r="P8">
        <v>34.44</v>
      </c>
      <c r="Q8" s="14"/>
      <c r="R8">
        <v>34.11</v>
      </c>
      <c r="S8">
        <v>9.81</v>
      </c>
      <c r="T8">
        <v>41.88</v>
      </c>
      <c r="U8">
        <v>23.28</v>
      </c>
      <c r="V8">
        <v>32.82</v>
      </c>
      <c r="W8">
        <v>29.16</v>
      </c>
      <c r="Y8">
        <v>33.39</v>
      </c>
      <c r="Z8">
        <v>23.4</v>
      </c>
      <c r="AA8">
        <v>29.79</v>
      </c>
      <c r="AB8">
        <v>55.98</v>
      </c>
      <c r="AC8">
        <v>22.68</v>
      </c>
      <c r="AD8">
        <v>35.58</v>
      </c>
      <c r="AE8">
        <v>32.340000000000003</v>
      </c>
      <c r="AF8">
        <v>19.8</v>
      </c>
    </row>
    <row r="9" spans="1:32" ht="16" x14ac:dyDescent="0.2">
      <c r="A9" s="11" t="s">
        <v>8</v>
      </c>
      <c r="B9">
        <v>3.726</v>
      </c>
      <c r="C9">
        <v>5.1390000000000002</v>
      </c>
      <c r="D9">
        <v>2.4929999999999999</v>
      </c>
      <c r="E9">
        <v>2.5830000000000002</v>
      </c>
      <c r="F9">
        <v>3.8039999999999998</v>
      </c>
      <c r="G9">
        <v>2.1120000000000001</v>
      </c>
      <c r="H9">
        <v>1.35</v>
      </c>
      <c r="I9">
        <v>6.5970000000000004</v>
      </c>
      <c r="J9">
        <v>4.2480000000000002</v>
      </c>
      <c r="K9">
        <v>3.42</v>
      </c>
      <c r="L9">
        <v>5.6790000000000003</v>
      </c>
      <c r="M9">
        <v>2.097</v>
      </c>
      <c r="N9">
        <v>1.5209999999999999</v>
      </c>
      <c r="O9">
        <v>0.71399999999999997</v>
      </c>
      <c r="P9">
        <v>2.1059999999999999</v>
      </c>
      <c r="Q9" s="15"/>
      <c r="R9">
        <v>3.3119999999999998</v>
      </c>
      <c r="S9">
        <v>2.331</v>
      </c>
      <c r="T9">
        <v>2.1960000000000002</v>
      </c>
      <c r="U9">
        <v>0.40079999999999993</v>
      </c>
      <c r="V9">
        <v>3.048</v>
      </c>
      <c r="W9">
        <v>2.1240000000000001</v>
      </c>
      <c r="Y9">
        <v>2.556</v>
      </c>
      <c r="Z9">
        <v>2.25</v>
      </c>
      <c r="AA9">
        <v>3.9239999999999999</v>
      </c>
      <c r="AB9">
        <v>5.49</v>
      </c>
      <c r="AC9">
        <v>1.962</v>
      </c>
      <c r="AD9">
        <v>1.698</v>
      </c>
      <c r="AE9">
        <v>1.6259999999999999</v>
      </c>
      <c r="AF9">
        <v>2.6459999999999999</v>
      </c>
    </row>
    <row r="10" spans="1:32" ht="16" x14ac:dyDescent="0.2">
      <c r="A10" s="11" t="s">
        <v>9</v>
      </c>
      <c r="B10">
        <v>0.66330000000000011</v>
      </c>
      <c r="C10">
        <v>0.82799999999999996</v>
      </c>
      <c r="D10">
        <v>0.14399999999999999</v>
      </c>
      <c r="E10">
        <v>0.7641</v>
      </c>
      <c r="F10">
        <v>0.59699999999999998</v>
      </c>
      <c r="G10">
        <v>0.49020000000000002</v>
      </c>
      <c r="H10">
        <v>0.33960000000000001</v>
      </c>
      <c r="I10">
        <v>0.77669999999999995</v>
      </c>
      <c r="J10">
        <v>0.15209999999999999</v>
      </c>
      <c r="K10">
        <v>6.5070000000000003E-2</v>
      </c>
      <c r="L10">
        <v>5.2920000000000002E-2</v>
      </c>
      <c r="M10">
        <v>0.2286</v>
      </c>
      <c r="N10">
        <v>0.21870000000000001</v>
      </c>
      <c r="O10">
        <v>2.8979999999999999E-2</v>
      </c>
      <c r="P10">
        <v>0.67800000000000005</v>
      </c>
      <c r="Q10" s="15"/>
      <c r="R10">
        <v>7.9019999999999993E-3</v>
      </c>
      <c r="S10">
        <v>0</v>
      </c>
      <c r="T10">
        <v>7.619999999999999E-2</v>
      </c>
      <c r="U10">
        <v>5.9040000000000002E-2</v>
      </c>
      <c r="V10">
        <v>0.56820000000000004</v>
      </c>
      <c r="W10">
        <v>0.64800000000000002</v>
      </c>
      <c r="Y10">
        <v>0.45</v>
      </c>
      <c r="Z10">
        <v>0.20250000000000001</v>
      </c>
      <c r="AA10">
        <v>0.43469999999999998</v>
      </c>
      <c r="AB10">
        <v>1.056</v>
      </c>
      <c r="AC10">
        <v>0.28979999999999995</v>
      </c>
      <c r="AD10">
        <v>0.501</v>
      </c>
      <c r="AE10">
        <v>0.47159999999999996</v>
      </c>
      <c r="AF10">
        <v>0.32400000000000001</v>
      </c>
    </row>
    <row r="11" spans="1:32" ht="16" x14ac:dyDescent="0.2">
      <c r="A11" s="6"/>
      <c r="B11" s="7"/>
    </row>
    <row r="12" spans="1:32" ht="16" x14ac:dyDescent="0.2">
      <c r="A12" s="6"/>
      <c r="B12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3CE8-5D2A-49DF-91B6-FF1EEFABFCC9}">
  <dimension ref="A1:F31"/>
  <sheetViews>
    <sheetView workbookViewId="0">
      <selection activeCell="B3" sqref="B3:F3"/>
    </sheetView>
  </sheetViews>
  <sheetFormatPr baseColWidth="10" defaultColWidth="11.5" defaultRowHeight="15" x14ac:dyDescent="0.2"/>
  <sheetData>
    <row r="1" spans="1:6" ht="16" x14ac:dyDescent="0.2">
      <c r="A1" s="5" t="s">
        <v>91</v>
      </c>
      <c r="B1" s="8" t="s">
        <v>92</v>
      </c>
      <c r="C1" s="8" t="s">
        <v>93</v>
      </c>
      <c r="D1" s="8" t="s">
        <v>94</v>
      </c>
      <c r="E1" s="9" t="s">
        <v>95</v>
      </c>
      <c r="F1" s="9" t="s">
        <v>96</v>
      </c>
    </row>
    <row r="2" spans="1:6" ht="16" x14ac:dyDescent="0.2">
      <c r="A2" s="5" t="s">
        <v>97</v>
      </c>
      <c r="B2" s="13">
        <v>88.11</v>
      </c>
      <c r="C2" s="14">
        <v>20.52</v>
      </c>
      <c r="D2" s="14">
        <v>32.130000000000003</v>
      </c>
      <c r="E2" s="15">
        <v>3.726</v>
      </c>
      <c r="F2" s="15">
        <v>0.66330000000000011</v>
      </c>
    </row>
    <row r="3" spans="1:6" ht="16" x14ac:dyDescent="0.2">
      <c r="A3" s="12" t="s">
        <v>98</v>
      </c>
      <c r="B3" s="13">
        <v>65.400000000000006</v>
      </c>
      <c r="C3" s="14">
        <v>11.46</v>
      </c>
      <c r="D3" s="14">
        <v>19.98</v>
      </c>
      <c r="E3" s="15">
        <v>1.0620000000000001</v>
      </c>
      <c r="F3" s="15">
        <v>0.49320000000000003</v>
      </c>
    </row>
    <row r="4" spans="1:6" ht="16" x14ac:dyDescent="0.2">
      <c r="A4" s="5" t="s">
        <v>99</v>
      </c>
      <c r="B4" s="13">
        <v>78.930000000000007</v>
      </c>
      <c r="C4" s="14">
        <v>23.13</v>
      </c>
      <c r="D4" s="14">
        <v>40.409999999999997</v>
      </c>
      <c r="E4" s="15">
        <v>5.1390000000000002</v>
      </c>
      <c r="F4" s="15">
        <v>0.82799999999999996</v>
      </c>
    </row>
    <row r="5" spans="1:6" ht="16" x14ac:dyDescent="0.2">
      <c r="A5" s="5" t="s">
        <v>100</v>
      </c>
      <c r="B5" s="13">
        <v>55.17</v>
      </c>
      <c r="C5" s="14">
        <v>16.29</v>
      </c>
      <c r="D5" s="14">
        <v>14.31</v>
      </c>
      <c r="E5" s="15">
        <v>2.4929999999999999</v>
      </c>
      <c r="F5" s="15">
        <v>0.14399999999999999</v>
      </c>
    </row>
    <row r="6" spans="1:6" ht="16" x14ac:dyDescent="0.2">
      <c r="A6" s="5" t="s">
        <v>101</v>
      </c>
      <c r="B6" s="13">
        <v>58.95</v>
      </c>
      <c r="C6" s="14">
        <v>13.95</v>
      </c>
      <c r="D6" s="14">
        <v>39.96</v>
      </c>
      <c r="E6" s="15">
        <v>2.5830000000000002</v>
      </c>
      <c r="F6" s="15">
        <v>0.7641</v>
      </c>
    </row>
    <row r="7" spans="1:6" ht="16" x14ac:dyDescent="0.2">
      <c r="A7" s="16" t="s">
        <v>102</v>
      </c>
      <c r="B7" s="13">
        <v>82.2</v>
      </c>
      <c r="C7" s="14">
        <v>23.76</v>
      </c>
      <c r="D7" s="14">
        <v>41.34</v>
      </c>
      <c r="E7" s="15">
        <v>3.8039999999999998</v>
      </c>
      <c r="F7" s="15">
        <v>0.59699999999999998</v>
      </c>
    </row>
    <row r="8" spans="1:6" ht="16" x14ac:dyDescent="0.2">
      <c r="A8" s="16" t="s">
        <v>103</v>
      </c>
      <c r="B8" s="13">
        <v>75.599999999999994</v>
      </c>
      <c r="C8" s="14">
        <v>13.98</v>
      </c>
      <c r="D8" s="14">
        <v>32.520000000000003</v>
      </c>
      <c r="E8" s="15">
        <v>2.1120000000000001</v>
      </c>
      <c r="F8" s="15">
        <v>0.49020000000000002</v>
      </c>
    </row>
    <row r="9" spans="1:6" ht="16" x14ac:dyDescent="0.2">
      <c r="A9" s="12" t="s">
        <v>104</v>
      </c>
      <c r="B9" s="13">
        <v>60</v>
      </c>
      <c r="C9" s="14">
        <v>9.6</v>
      </c>
      <c r="D9" s="14">
        <v>20.16</v>
      </c>
      <c r="E9" s="15">
        <v>1.35</v>
      </c>
      <c r="F9" s="15">
        <v>0.33960000000000001</v>
      </c>
    </row>
    <row r="10" spans="1:6" ht="16" x14ac:dyDescent="0.2">
      <c r="A10" s="5" t="s">
        <v>105</v>
      </c>
      <c r="B10" s="13">
        <v>64.44</v>
      </c>
      <c r="C10" s="14">
        <v>13.23</v>
      </c>
      <c r="D10" s="14">
        <v>31.86</v>
      </c>
      <c r="E10" s="15">
        <v>6.5970000000000004</v>
      </c>
      <c r="F10" s="15">
        <v>0.77669999999999995</v>
      </c>
    </row>
    <row r="11" spans="1:6" ht="16" x14ac:dyDescent="0.2">
      <c r="A11" s="5" t="s">
        <v>106</v>
      </c>
      <c r="B11" s="13">
        <v>72.540000000000006</v>
      </c>
      <c r="C11" s="14">
        <v>20.88</v>
      </c>
      <c r="D11" s="14">
        <v>44.19</v>
      </c>
      <c r="E11" s="15">
        <v>4.2480000000000002</v>
      </c>
      <c r="F11" s="15">
        <v>0.15209999999999999</v>
      </c>
    </row>
    <row r="12" spans="1:6" ht="16" x14ac:dyDescent="0.2">
      <c r="A12" s="5" t="s">
        <v>107</v>
      </c>
      <c r="B12" s="13">
        <v>63.72</v>
      </c>
      <c r="C12" s="14">
        <v>22.23</v>
      </c>
      <c r="D12" s="14">
        <v>21.6</v>
      </c>
      <c r="E12" s="15">
        <v>3.42</v>
      </c>
      <c r="F12" s="15">
        <v>6.5070000000000003E-2</v>
      </c>
    </row>
    <row r="13" spans="1:6" ht="16" x14ac:dyDescent="0.2">
      <c r="A13" s="5" t="s">
        <v>108</v>
      </c>
      <c r="B13" s="13">
        <v>52.56</v>
      </c>
      <c r="C13" s="14">
        <v>13.95</v>
      </c>
      <c r="D13" s="14">
        <v>14.76</v>
      </c>
      <c r="E13" s="15">
        <v>5.6790000000000003</v>
      </c>
      <c r="F13" s="15">
        <v>5.2920000000000002E-2</v>
      </c>
    </row>
    <row r="14" spans="1:6" ht="16" x14ac:dyDescent="0.2">
      <c r="A14" s="5" t="s">
        <v>109</v>
      </c>
      <c r="B14" s="13">
        <v>43.02</v>
      </c>
      <c r="C14" s="14">
        <v>10.71</v>
      </c>
      <c r="D14" s="14">
        <v>10.44</v>
      </c>
      <c r="E14" s="15">
        <v>2.097</v>
      </c>
      <c r="F14" s="15">
        <v>0.2286</v>
      </c>
    </row>
    <row r="15" spans="1:6" ht="16" x14ac:dyDescent="0.2">
      <c r="A15" s="5" t="s">
        <v>110</v>
      </c>
      <c r="B15" s="13">
        <v>30.87</v>
      </c>
      <c r="C15" s="14">
        <v>9.4499999999999993</v>
      </c>
      <c r="D15" s="14">
        <v>9.99</v>
      </c>
      <c r="E15" s="15">
        <v>1.5209999999999999</v>
      </c>
      <c r="F15" s="15">
        <v>0.21870000000000001</v>
      </c>
    </row>
    <row r="16" spans="1:6" ht="16" x14ac:dyDescent="0.2">
      <c r="A16" s="12" t="s">
        <v>111</v>
      </c>
      <c r="B16" s="13">
        <v>45.72</v>
      </c>
      <c r="C16" s="14">
        <v>11.16</v>
      </c>
      <c r="D16" s="14">
        <v>21</v>
      </c>
      <c r="E16" s="15">
        <v>0.71399999999999997</v>
      </c>
      <c r="F16" s="15">
        <v>2.8979999999999999E-2</v>
      </c>
    </row>
    <row r="17" spans="1:6" ht="16" x14ac:dyDescent="0.2">
      <c r="A17" s="12" t="s">
        <v>112</v>
      </c>
      <c r="B17" s="13">
        <v>82.2</v>
      </c>
      <c r="C17" s="14">
        <v>17.399999999999999</v>
      </c>
      <c r="D17" s="14">
        <v>34.44</v>
      </c>
      <c r="E17" s="15">
        <v>2.1059999999999999</v>
      </c>
      <c r="F17" s="15">
        <v>0.67800000000000005</v>
      </c>
    </row>
    <row r="18" spans="1:6" ht="16" x14ac:dyDescent="0.2">
      <c r="A18" s="5" t="s">
        <v>113</v>
      </c>
      <c r="B18" s="13">
        <v>86.94</v>
      </c>
      <c r="C18" s="14">
        <v>21.87</v>
      </c>
      <c r="D18" s="14">
        <v>34.11</v>
      </c>
      <c r="E18" s="15">
        <v>3.3119999999999998</v>
      </c>
      <c r="F18" s="15">
        <v>7.9019999999999993E-3</v>
      </c>
    </row>
    <row r="19" spans="1:6" ht="16" x14ac:dyDescent="0.2">
      <c r="A19" s="5" t="s">
        <v>114</v>
      </c>
      <c r="B19" s="13">
        <v>43.65</v>
      </c>
      <c r="C19" s="14">
        <v>14.85</v>
      </c>
      <c r="D19" s="14">
        <v>9.81</v>
      </c>
      <c r="E19" s="15">
        <v>2.331</v>
      </c>
      <c r="F19" s="15" t="s">
        <v>115</v>
      </c>
    </row>
    <row r="20" spans="1:6" ht="16" x14ac:dyDescent="0.2">
      <c r="A20" s="12" t="s">
        <v>116</v>
      </c>
      <c r="B20" s="13">
        <v>102.6</v>
      </c>
      <c r="C20" s="14">
        <v>21.36</v>
      </c>
      <c r="D20" s="14">
        <v>41.88</v>
      </c>
      <c r="E20" s="15">
        <v>2.1960000000000002</v>
      </c>
      <c r="F20" s="15">
        <v>7.619999999999999E-2</v>
      </c>
    </row>
    <row r="21" spans="1:6" ht="16" x14ac:dyDescent="0.2">
      <c r="A21" s="12" t="s">
        <v>117</v>
      </c>
      <c r="B21" s="13">
        <v>57.72</v>
      </c>
      <c r="C21" s="14">
        <v>12.36</v>
      </c>
      <c r="D21" s="14">
        <v>23.28</v>
      </c>
      <c r="E21" s="15">
        <v>0.40079999999999993</v>
      </c>
      <c r="F21" s="15">
        <v>5.9040000000000002E-2</v>
      </c>
    </row>
    <row r="22" spans="1:6" ht="16" x14ac:dyDescent="0.2">
      <c r="A22" s="12" t="s">
        <v>118</v>
      </c>
      <c r="B22" s="13">
        <v>83.4</v>
      </c>
      <c r="C22" s="14">
        <v>18</v>
      </c>
      <c r="D22" s="14">
        <v>32.82</v>
      </c>
      <c r="E22" s="15">
        <v>3.048</v>
      </c>
      <c r="F22" s="15">
        <v>0.56820000000000004</v>
      </c>
    </row>
    <row r="23" spans="1:6" ht="16" x14ac:dyDescent="0.2">
      <c r="A23" s="12" t="s">
        <v>119</v>
      </c>
      <c r="B23" s="13">
        <v>59.28</v>
      </c>
      <c r="C23" s="14">
        <v>13.86</v>
      </c>
      <c r="D23" s="14">
        <v>29.16</v>
      </c>
      <c r="E23" s="15">
        <v>2.1240000000000001</v>
      </c>
      <c r="F23" s="15">
        <v>0.64800000000000002</v>
      </c>
    </row>
    <row r="24" spans="1:6" ht="16" x14ac:dyDescent="0.2">
      <c r="A24" s="5" t="s">
        <v>120</v>
      </c>
      <c r="B24" s="13">
        <v>62.73</v>
      </c>
      <c r="C24" s="14">
        <v>14.4</v>
      </c>
      <c r="D24" s="14">
        <v>33.39</v>
      </c>
      <c r="E24" s="15">
        <v>2.556</v>
      </c>
      <c r="F24" s="15">
        <v>0.45</v>
      </c>
    </row>
    <row r="25" spans="1:6" ht="16" x14ac:dyDescent="0.2">
      <c r="A25" s="5" t="s">
        <v>121</v>
      </c>
      <c r="B25" s="13">
        <v>53.37</v>
      </c>
      <c r="C25" s="14">
        <v>11.88</v>
      </c>
      <c r="D25" s="14">
        <v>23.4</v>
      </c>
      <c r="E25" s="15">
        <v>2.25</v>
      </c>
      <c r="F25" s="15">
        <v>0.20250000000000001</v>
      </c>
    </row>
    <row r="26" spans="1:6" ht="16" x14ac:dyDescent="0.2">
      <c r="A26" s="5" t="s">
        <v>122</v>
      </c>
      <c r="B26" s="13">
        <v>67.59</v>
      </c>
      <c r="C26" s="14">
        <v>13.23</v>
      </c>
      <c r="D26" s="14">
        <v>29.79</v>
      </c>
      <c r="E26" s="15">
        <v>3.9239999999999999</v>
      </c>
      <c r="F26" s="15">
        <v>0.43469999999999998</v>
      </c>
    </row>
    <row r="27" spans="1:6" ht="16" x14ac:dyDescent="0.2">
      <c r="A27" s="12" t="s">
        <v>123</v>
      </c>
      <c r="B27" s="13">
        <v>160.80000000000001</v>
      </c>
      <c r="C27" s="14">
        <v>29.1</v>
      </c>
      <c r="D27" s="14">
        <v>55.98</v>
      </c>
      <c r="E27" s="15">
        <v>5.49</v>
      </c>
      <c r="F27" s="15">
        <v>1.056</v>
      </c>
    </row>
    <row r="28" spans="1:6" ht="16" x14ac:dyDescent="0.2">
      <c r="A28" s="12" t="s">
        <v>124</v>
      </c>
      <c r="B28" s="13">
        <v>57.96</v>
      </c>
      <c r="C28" s="14">
        <v>13.98</v>
      </c>
      <c r="D28" s="14">
        <v>22.68</v>
      </c>
      <c r="E28" s="15">
        <v>1.962</v>
      </c>
      <c r="F28" s="15">
        <v>0.28979999999999995</v>
      </c>
    </row>
    <row r="29" spans="1:6" ht="16" x14ac:dyDescent="0.2">
      <c r="A29" s="12" t="s">
        <v>125</v>
      </c>
      <c r="B29" s="13">
        <v>80.400000000000006</v>
      </c>
      <c r="C29" s="14">
        <v>20.22</v>
      </c>
      <c r="D29" s="14">
        <v>35.58</v>
      </c>
      <c r="E29" s="15">
        <v>1.698</v>
      </c>
      <c r="F29" s="15">
        <v>0.501</v>
      </c>
    </row>
    <row r="30" spans="1:6" ht="16" x14ac:dyDescent="0.2">
      <c r="A30" s="12" t="s">
        <v>126</v>
      </c>
      <c r="B30" s="13">
        <v>67.2</v>
      </c>
      <c r="C30" s="14">
        <v>12.96</v>
      </c>
      <c r="D30" s="14">
        <v>32.340000000000003</v>
      </c>
      <c r="E30" s="15">
        <v>1.6259999999999999</v>
      </c>
      <c r="F30" s="15">
        <v>0.47159999999999996</v>
      </c>
    </row>
    <row r="31" spans="1:6" ht="16" x14ac:dyDescent="0.2">
      <c r="A31" s="5" t="s">
        <v>127</v>
      </c>
      <c r="B31" s="13">
        <v>62.64</v>
      </c>
      <c r="C31" s="14">
        <v>12.42</v>
      </c>
      <c r="D31" s="14">
        <v>19.8</v>
      </c>
      <c r="E31" s="15">
        <v>2.6459999999999999</v>
      </c>
      <c r="F31" s="15">
        <v>0.32400000000000001</v>
      </c>
    </row>
  </sheetData>
  <autoFilter ref="A1:F1" xr:uid="{DAD1F1C9-DB43-4D96-BB77-1A43FAF710BA}">
    <sortState xmlns:xlrd2="http://schemas.microsoft.com/office/spreadsheetml/2017/richdata2" ref="A2:F31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DC29-7471-8844-AF39-F298DCE61B94}">
  <dimension ref="A1:B25"/>
  <sheetViews>
    <sheetView workbookViewId="0">
      <selection activeCell="B25" sqref="A2:B25"/>
    </sheetView>
  </sheetViews>
  <sheetFormatPr baseColWidth="10" defaultRowHeight="15" x14ac:dyDescent="0.2"/>
  <sheetData>
    <row r="1" spans="1:2" x14ac:dyDescent="0.2">
      <c r="A1" t="s">
        <v>91</v>
      </c>
      <c r="B1" t="s">
        <v>133</v>
      </c>
    </row>
    <row r="2" spans="1:2" x14ac:dyDescent="0.2">
      <c r="A2" t="s">
        <v>98</v>
      </c>
      <c r="B2">
        <v>57.534246575342465</v>
      </c>
    </row>
    <row r="3" spans="1:2" x14ac:dyDescent="0.2">
      <c r="A3" t="s">
        <v>99</v>
      </c>
      <c r="B3">
        <v>57.333333333333336</v>
      </c>
    </row>
    <row r="4" spans="1:2" x14ac:dyDescent="0.2">
      <c r="A4" t="s">
        <v>100</v>
      </c>
      <c r="B4">
        <v>50.602409638554214</v>
      </c>
    </row>
    <row r="5" spans="1:2" x14ac:dyDescent="0.2">
      <c r="A5" t="s">
        <v>129</v>
      </c>
      <c r="B5">
        <v>37.5</v>
      </c>
    </row>
    <row r="6" spans="1:2" x14ac:dyDescent="0.2">
      <c r="A6" t="s">
        <v>101</v>
      </c>
      <c r="B6">
        <v>64.285714285714292</v>
      </c>
    </row>
    <row r="7" spans="1:2" x14ac:dyDescent="0.2">
      <c r="A7" t="s">
        <v>130</v>
      </c>
      <c r="B7">
        <v>50</v>
      </c>
    </row>
    <row r="8" spans="1:2" x14ac:dyDescent="0.2">
      <c r="A8" t="s">
        <v>105</v>
      </c>
      <c r="B8">
        <v>43.137254901960787</v>
      </c>
    </row>
    <row r="9" spans="1:2" x14ac:dyDescent="0.2">
      <c r="A9" t="s">
        <v>106</v>
      </c>
      <c r="B9">
        <v>43.478260869565219</v>
      </c>
    </row>
    <row r="10" spans="1:2" x14ac:dyDescent="0.2">
      <c r="A10" t="s">
        <v>107</v>
      </c>
      <c r="B10">
        <v>53.932584269662918</v>
      </c>
    </row>
    <row r="11" spans="1:2" x14ac:dyDescent="0.2">
      <c r="A11" t="s">
        <v>132</v>
      </c>
      <c r="B11">
        <v>46.835443037974684</v>
      </c>
    </row>
    <row r="12" spans="1:2" x14ac:dyDescent="0.2">
      <c r="A12" t="s">
        <v>108</v>
      </c>
      <c r="B12">
        <v>40.277777777777779</v>
      </c>
    </row>
    <row r="13" spans="1:2" x14ac:dyDescent="0.2">
      <c r="A13" t="s">
        <v>109</v>
      </c>
      <c r="B13">
        <v>37.142857142857146</v>
      </c>
    </row>
    <row r="14" spans="1:2" x14ac:dyDescent="0.2">
      <c r="A14" t="s">
        <v>114</v>
      </c>
      <c r="B14">
        <v>62.637362637362635</v>
      </c>
    </row>
    <row r="15" spans="1:2" x14ac:dyDescent="0.2">
      <c r="A15" t="s">
        <v>116</v>
      </c>
      <c r="B15">
        <v>73.68421052631578</v>
      </c>
    </row>
    <row r="16" spans="1:2" x14ac:dyDescent="0.2">
      <c r="A16" t="s">
        <v>117</v>
      </c>
      <c r="B16">
        <v>60.526315789473685</v>
      </c>
    </row>
    <row r="17" spans="1:2" x14ac:dyDescent="0.2">
      <c r="A17" t="s">
        <v>131</v>
      </c>
      <c r="B17">
        <v>50</v>
      </c>
    </row>
    <row r="18" spans="1:2" x14ac:dyDescent="0.2">
      <c r="A18" t="s">
        <v>118</v>
      </c>
      <c r="B18">
        <v>50.819672131147541</v>
      </c>
    </row>
    <row r="19" spans="1:2" x14ac:dyDescent="0.2">
      <c r="A19" t="s">
        <v>119</v>
      </c>
      <c r="B19">
        <v>54.878048780487809</v>
      </c>
    </row>
    <row r="20" spans="1:2" x14ac:dyDescent="0.2">
      <c r="A20" t="s">
        <v>122</v>
      </c>
      <c r="B20">
        <v>61.818181818181813</v>
      </c>
    </row>
    <row r="21" spans="1:2" x14ac:dyDescent="0.2">
      <c r="A21" t="s">
        <v>123</v>
      </c>
      <c r="B21">
        <v>77.049180327868854</v>
      </c>
    </row>
    <row r="22" spans="1:2" x14ac:dyDescent="0.2">
      <c r="A22" t="s">
        <v>124</v>
      </c>
      <c r="B22">
        <v>47.692307692307693</v>
      </c>
    </row>
    <row r="23" spans="1:2" x14ac:dyDescent="0.2">
      <c r="A23" t="s">
        <v>128</v>
      </c>
      <c r="B23">
        <v>58.695652173913047</v>
      </c>
    </row>
    <row r="24" spans="1:2" x14ac:dyDescent="0.2">
      <c r="A24" t="s">
        <v>125</v>
      </c>
      <c r="B24">
        <v>43.478260869565219</v>
      </c>
    </row>
    <row r="25" spans="1:2" x14ac:dyDescent="0.2">
      <c r="A25" t="s">
        <v>126</v>
      </c>
      <c r="B25">
        <v>56.060606060606055</v>
      </c>
    </row>
  </sheetData>
  <autoFilter ref="A1:B1" xr:uid="{E78EDC29-7471-8844-AF39-F298DCE61B94}">
    <sortState xmlns:xlrd2="http://schemas.microsoft.com/office/spreadsheetml/2017/richdata2" ref="A2:B25">
      <sortCondition ref="A1:A2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6B64-4B53-8E49-A723-A3B62484AB90}">
  <dimension ref="A1:T74"/>
  <sheetViews>
    <sheetView workbookViewId="0">
      <selection sqref="A1:R21"/>
    </sheetView>
  </sheetViews>
  <sheetFormatPr baseColWidth="10" defaultRowHeight="15" x14ac:dyDescent="0.2"/>
  <sheetData>
    <row r="1" spans="1:20" x14ac:dyDescent="0.2">
      <c r="A1" s="31" t="s">
        <v>166</v>
      </c>
      <c r="B1" s="36" t="s">
        <v>150</v>
      </c>
      <c r="C1" s="36" t="s">
        <v>151</v>
      </c>
      <c r="D1" s="36" t="s">
        <v>152</v>
      </c>
      <c r="E1" s="36" t="s">
        <v>153</v>
      </c>
      <c r="F1" s="36" t="s">
        <v>154</v>
      </c>
      <c r="G1" s="36" t="s">
        <v>155</v>
      </c>
      <c r="H1" s="36" t="s">
        <v>156</v>
      </c>
      <c r="I1" s="36" t="s">
        <v>157</v>
      </c>
      <c r="J1" s="36" t="s">
        <v>158</v>
      </c>
      <c r="K1" s="31"/>
      <c r="L1" s="41" t="s">
        <v>159</v>
      </c>
      <c r="M1" s="41" t="s">
        <v>154</v>
      </c>
      <c r="N1" s="41" t="s">
        <v>155</v>
      </c>
      <c r="O1" s="41" t="s">
        <v>156</v>
      </c>
      <c r="P1" s="41" t="s">
        <v>157</v>
      </c>
      <c r="Q1" s="41" t="s">
        <v>160</v>
      </c>
      <c r="R1" s="41" t="s">
        <v>161</v>
      </c>
      <c r="S1" s="32"/>
    </row>
    <row r="2" spans="1:20" ht="16" x14ac:dyDescent="0.2">
      <c r="A2" s="33" t="s">
        <v>97</v>
      </c>
      <c r="B2" s="37">
        <v>80.8</v>
      </c>
      <c r="C2" s="38"/>
      <c r="D2" s="37">
        <v>1.3</v>
      </c>
      <c r="E2" s="38"/>
      <c r="F2" s="38"/>
      <c r="G2" s="38"/>
      <c r="H2" s="38"/>
      <c r="I2" s="38"/>
      <c r="J2" s="38"/>
      <c r="K2" s="19"/>
      <c r="L2" s="45">
        <v>81.599999999999994</v>
      </c>
      <c r="M2" s="45">
        <v>114</v>
      </c>
      <c r="N2" s="45">
        <v>84.8</v>
      </c>
      <c r="O2" s="45">
        <v>131.69999999999999</v>
      </c>
      <c r="P2" s="45">
        <v>95.8</v>
      </c>
      <c r="Q2" s="43"/>
      <c r="R2" s="43"/>
      <c r="S2" s="19"/>
    </row>
    <row r="3" spans="1:20" ht="16" x14ac:dyDescent="0.2">
      <c r="A3" s="30" t="s">
        <v>101</v>
      </c>
      <c r="B3" s="37">
        <v>62.2</v>
      </c>
      <c r="C3" s="37">
        <v>65.2</v>
      </c>
      <c r="D3" s="37">
        <v>56.6</v>
      </c>
      <c r="E3" s="37">
        <v>817.1</v>
      </c>
      <c r="F3" s="37">
        <v>47.2</v>
      </c>
      <c r="G3" s="37">
        <v>108.5</v>
      </c>
      <c r="H3" s="37">
        <v>123.9</v>
      </c>
      <c r="I3" s="37">
        <v>-73.5</v>
      </c>
      <c r="J3" s="37">
        <v>84.1</v>
      </c>
      <c r="K3" s="19"/>
      <c r="L3" s="47">
        <v>51.1</v>
      </c>
      <c r="M3" s="47">
        <v>46.4</v>
      </c>
      <c r="N3" s="47">
        <v>93.8</v>
      </c>
      <c r="O3" s="47">
        <v>57.3</v>
      </c>
      <c r="P3" s="47">
        <v>219.8</v>
      </c>
      <c r="Q3" s="47">
        <v>60.7</v>
      </c>
      <c r="R3" s="47">
        <v>123.5</v>
      </c>
      <c r="S3" s="19"/>
    </row>
    <row r="4" spans="1:20" ht="16" x14ac:dyDescent="0.2">
      <c r="A4" s="30" t="s">
        <v>130</v>
      </c>
      <c r="B4" s="37">
        <v>90.3</v>
      </c>
      <c r="C4" s="37">
        <v>-3.6</v>
      </c>
      <c r="D4" s="37">
        <v>48.6</v>
      </c>
      <c r="E4" s="38"/>
      <c r="F4" s="37">
        <v>233.8</v>
      </c>
      <c r="G4" s="37">
        <v>312</v>
      </c>
      <c r="H4" s="37"/>
      <c r="I4" s="37">
        <v>-69.599999999999994</v>
      </c>
      <c r="J4" s="37">
        <v>87.2</v>
      </c>
      <c r="K4" s="19"/>
      <c r="L4" s="45">
        <v>47.3</v>
      </c>
      <c r="M4" s="45">
        <v>25</v>
      </c>
      <c r="N4" s="45">
        <v>79.599999999999994</v>
      </c>
      <c r="O4" s="45">
        <v>210</v>
      </c>
      <c r="P4" s="45">
        <v>338.9</v>
      </c>
      <c r="Q4" s="43"/>
      <c r="R4" s="45"/>
      <c r="S4" s="19"/>
    </row>
    <row r="5" spans="1:20" ht="16" x14ac:dyDescent="0.2">
      <c r="A5" s="30" t="s">
        <v>130</v>
      </c>
      <c r="B5" s="38"/>
      <c r="C5" s="40">
        <v>160.1</v>
      </c>
      <c r="D5" s="40">
        <v>5.2</v>
      </c>
      <c r="E5" s="40">
        <v>38.4</v>
      </c>
      <c r="F5" s="37">
        <v>57.6</v>
      </c>
      <c r="G5" s="40">
        <v>593.1</v>
      </c>
      <c r="H5" s="40">
        <v>94.1</v>
      </c>
      <c r="I5" s="40">
        <v>10.5</v>
      </c>
      <c r="J5" s="40">
        <v>44.2</v>
      </c>
      <c r="K5" s="19"/>
      <c r="L5" s="47">
        <v>123.9</v>
      </c>
      <c r="M5" s="47">
        <v>64.3</v>
      </c>
      <c r="N5" s="45">
        <v>52.3</v>
      </c>
      <c r="O5" s="47">
        <v>154.9</v>
      </c>
      <c r="P5" s="47">
        <v>-105.2</v>
      </c>
      <c r="Q5" s="45">
        <v>84.8</v>
      </c>
      <c r="R5" s="45">
        <v>150.9</v>
      </c>
      <c r="S5" s="19"/>
    </row>
    <row r="6" spans="1:20" ht="16" x14ac:dyDescent="0.2">
      <c r="A6" s="33" t="s">
        <v>104</v>
      </c>
      <c r="B6" s="37">
        <v>31.8</v>
      </c>
      <c r="C6" s="37">
        <v>61.5</v>
      </c>
      <c r="D6" s="37">
        <v>234.1</v>
      </c>
      <c r="E6" s="37">
        <v>122.9</v>
      </c>
      <c r="F6" s="37">
        <v>104.7</v>
      </c>
      <c r="G6" s="37">
        <v>76.7</v>
      </c>
      <c r="H6" s="37"/>
      <c r="I6" s="37">
        <v>-1.9</v>
      </c>
      <c r="J6" s="37">
        <v>118.9</v>
      </c>
      <c r="K6" s="19"/>
      <c r="L6" s="45">
        <v>13.9</v>
      </c>
      <c r="M6" s="45">
        <v>18.3</v>
      </c>
      <c r="N6" s="45">
        <v>-17.5</v>
      </c>
      <c r="O6" s="45">
        <v>5.3</v>
      </c>
      <c r="P6" s="45">
        <v>-5.4</v>
      </c>
      <c r="Q6" s="43"/>
      <c r="R6" s="43"/>
      <c r="S6" s="19"/>
      <c r="T6" t="s">
        <v>165</v>
      </c>
    </row>
    <row r="7" spans="1:20" ht="16" x14ac:dyDescent="0.2">
      <c r="A7" s="30" t="s">
        <v>108</v>
      </c>
      <c r="B7" s="37">
        <v>55.4</v>
      </c>
      <c r="C7" s="37">
        <v>71.900000000000006</v>
      </c>
      <c r="D7" s="37">
        <v>11.8</v>
      </c>
      <c r="E7" s="37">
        <v>606.79999999999995</v>
      </c>
      <c r="F7" s="37">
        <v>73.2</v>
      </c>
      <c r="G7" s="37">
        <v>29.3</v>
      </c>
      <c r="H7" s="37">
        <v>185</v>
      </c>
      <c r="I7" s="37">
        <v>110.6</v>
      </c>
      <c r="J7" s="37">
        <v>38.200000000000003</v>
      </c>
      <c r="K7" s="19"/>
      <c r="L7" s="47">
        <v>137.30000000000001</v>
      </c>
      <c r="M7" s="47">
        <v>232.1</v>
      </c>
      <c r="N7" s="47">
        <v>95.1</v>
      </c>
      <c r="O7" s="47">
        <v>99.4</v>
      </c>
      <c r="P7" s="47">
        <v>-87.8</v>
      </c>
      <c r="Q7" s="47">
        <v>87.5</v>
      </c>
      <c r="R7" s="47">
        <v>164</v>
      </c>
      <c r="S7" s="35"/>
    </row>
    <row r="8" spans="1:20" ht="16" x14ac:dyDescent="0.2">
      <c r="A8" s="30" t="s">
        <v>109</v>
      </c>
      <c r="B8" s="38"/>
      <c r="C8" s="40">
        <v>164.6</v>
      </c>
      <c r="D8" s="40">
        <v>-67.900000000000006</v>
      </c>
      <c r="E8" s="40">
        <v>43.9</v>
      </c>
      <c r="F8" s="37">
        <v>-5.8</v>
      </c>
      <c r="G8" s="40">
        <v>106.6</v>
      </c>
      <c r="H8" s="40">
        <v>-28.6</v>
      </c>
      <c r="I8" s="40">
        <v>-12.6</v>
      </c>
      <c r="J8" s="40">
        <v>39</v>
      </c>
      <c r="K8" s="19"/>
      <c r="L8" s="47">
        <v>159.6</v>
      </c>
      <c r="M8" s="47">
        <v>186.7</v>
      </c>
      <c r="N8" s="45">
        <v>-55.3</v>
      </c>
      <c r="O8" s="47">
        <v>292.5</v>
      </c>
      <c r="P8" s="47">
        <v>203.9</v>
      </c>
      <c r="Q8" s="45">
        <v>-71.5</v>
      </c>
      <c r="R8" s="43"/>
      <c r="S8" s="19"/>
    </row>
    <row r="9" spans="1:20" ht="16" x14ac:dyDescent="0.2">
      <c r="A9" s="30" t="s">
        <v>110</v>
      </c>
      <c r="B9" s="37">
        <v>41.6</v>
      </c>
      <c r="C9" s="37">
        <v>126.9</v>
      </c>
      <c r="D9" s="37">
        <v>26.3</v>
      </c>
      <c r="E9" s="37"/>
      <c r="F9" s="37">
        <v>43.4</v>
      </c>
      <c r="G9" s="37">
        <v>234.9</v>
      </c>
      <c r="H9" s="37"/>
      <c r="I9" s="37">
        <v>170.6</v>
      </c>
      <c r="J9" s="37">
        <v>77.7</v>
      </c>
      <c r="K9" s="34"/>
      <c r="L9" s="45">
        <v>81.2</v>
      </c>
      <c r="M9" s="45">
        <v>134.69999999999999</v>
      </c>
      <c r="N9" s="45">
        <v>86.5</v>
      </c>
      <c r="O9" s="45">
        <v>195.9</v>
      </c>
      <c r="P9" s="45">
        <v>296.5</v>
      </c>
      <c r="Q9" s="46"/>
      <c r="R9" s="43"/>
      <c r="S9" s="19"/>
    </row>
    <row r="10" spans="1:20" ht="16" x14ac:dyDescent="0.2">
      <c r="A10" s="33" t="s">
        <v>111</v>
      </c>
      <c r="B10" s="37">
        <v>151.30000000000001</v>
      </c>
      <c r="C10" s="37">
        <v>38.299999999999997</v>
      </c>
      <c r="D10" s="38"/>
      <c r="E10" s="37">
        <v>50.4</v>
      </c>
      <c r="F10" s="37">
        <v>398.9</v>
      </c>
      <c r="G10" s="37">
        <v>334.6</v>
      </c>
      <c r="H10" s="37"/>
      <c r="I10" s="37">
        <v>121.3</v>
      </c>
      <c r="J10" s="37">
        <v>35.9</v>
      </c>
      <c r="K10" s="19"/>
      <c r="L10" s="45">
        <v>41.1</v>
      </c>
      <c r="M10" s="45">
        <v>107.4</v>
      </c>
      <c r="N10" s="45">
        <v>14.5</v>
      </c>
      <c r="O10" s="45">
        <v>44.4</v>
      </c>
      <c r="P10" s="45">
        <v>-9.9</v>
      </c>
      <c r="Q10" s="46"/>
      <c r="R10" s="45"/>
      <c r="S10" s="19"/>
    </row>
    <row r="11" spans="1:20" ht="16" x14ac:dyDescent="0.2">
      <c r="A11" s="30" t="s">
        <v>112</v>
      </c>
      <c r="B11" s="37">
        <v>142.30000000000001</v>
      </c>
      <c r="C11" s="38"/>
      <c r="D11" s="37">
        <v>193.3</v>
      </c>
      <c r="E11" s="38"/>
      <c r="F11" s="38"/>
      <c r="G11" s="38"/>
      <c r="H11" s="38"/>
      <c r="I11" s="38"/>
      <c r="J11" s="38"/>
      <c r="K11" s="19"/>
      <c r="L11" s="45">
        <v>16</v>
      </c>
      <c r="M11" s="45">
        <v>30.9</v>
      </c>
      <c r="N11" s="45">
        <v>38.9</v>
      </c>
      <c r="O11" s="45">
        <v>35.4</v>
      </c>
      <c r="P11" s="45">
        <v>82.7</v>
      </c>
      <c r="Q11" s="43"/>
      <c r="R11" s="43"/>
      <c r="S11" s="19"/>
    </row>
    <row r="12" spans="1:20" ht="16" x14ac:dyDescent="0.2">
      <c r="A12" s="30" t="s">
        <v>163</v>
      </c>
      <c r="B12" s="37">
        <v>78.400000000000006</v>
      </c>
      <c r="C12" s="37">
        <v>52.4</v>
      </c>
      <c r="D12" s="38"/>
      <c r="E12" s="38"/>
      <c r="F12" s="37">
        <v>39.799999999999997</v>
      </c>
      <c r="G12" s="37"/>
      <c r="H12" s="37"/>
      <c r="I12" s="37">
        <v>108.5</v>
      </c>
      <c r="J12" s="37">
        <v>-223.9</v>
      </c>
      <c r="K12" s="34"/>
      <c r="L12" s="45">
        <v>85</v>
      </c>
      <c r="M12" s="45">
        <v>108.1</v>
      </c>
      <c r="N12" s="45">
        <v>14.5</v>
      </c>
      <c r="O12" s="45">
        <v>125.3</v>
      </c>
      <c r="P12" s="45">
        <v>60.3</v>
      </c>
      <c r="Q12" s="46"/>
      <c r="R12" s="45"/>
      <c r="S12" s="19"/>
    </row>
    <row r="13" spans="1:20" ht="16" x14ac:dyDescent="0.2">
      <c r="A13" s="30" t="s">
        <v>113</v>
      </c>
      <c r="B13" s="37">
        <v>72.8</v>
      </c>
      <c r="C13" s="37">
        <v>172</v>
      </c>
      <c r="D13" s="38"/>
      <c r="E13" s="37">
        <v>5.3</v>
      </c>
      <c r="F13" s="37">
        <v>81.099999999999994</v>
      </c>
      <c r="G13" s="37">
        <v>52.5</v>
      </c>
      <c r="H13" s="37"/>
      <c r="I13" s="37">
        <v>166.3</v>
      </c>
      <c r="J13" s="37">
        <v>-324.7</v>
      </c>
      <c r="K13" s="34"/>
      <c r="L13" s="45">
        <v>0.7</v>
      </c>
      <c r="M13" s="45">
        <v>-2.5</v>
      </c>
      <c r="N13" s="45">
        <v>42.9</v>
      </c>
      <c r="O13" s="45">
        <v>29.8</v>
      </c>
      <c r="P13" s="45">
        <v>33.6</v>
      </c>
      <c r="Q13" s="46"/>
      <c r="R13" s="43"/>
      <c r="S13" s="19"/>
    </row>
    <row r="14" spans="1:20" ht="16" x14ac:dyDescent="0.2">
      <c r="A14" s="30" t="s">
        <v>162</v>
      </c>
      <c r="B14" s="37">
        <v>317.60000000000002</v>
      </c>
      <c r="C14" s="38"/>
      <c r="D14" s="37">
        <v>153.4</v>
      </c>
      <c r="E14" s="38"/>
      <c r="F14" s="38"/>
      <c r="G14" s="38"/>
      <c r="H14" s="38"/>
      <c r="I14" s="38"/>
      <c r="J14" s="38"/>
      <c r="K14" s="19"/>
      <c r="L14" s="44"/>
      <c r="M14" s="44"/>
      <c r="N14" s="44"/>
      <c r="O14" s="44"/>
      <c r="P14" s="44"/>
      <c r="Q14" s="43"/>
      <c r="R14" s="43"/>
      <c r="S14" s="19"/>
      <c r="T14" t="s">
        <v>164</v>
      </c>
    </row>
    <row r="15" spans="1:20" ht="16" x14ac:dyDescent="0.2">
      <c r="A15" s="30" t="s">
        <v>118</v>
      </c>
      <c r="B15" s="37">
        <v>144.30000000000001</v>
      </c>
      <c r="C15" s="37">
        <v>7</v>
      </c>
      <c r="D15" s="37">
        <v>48.1</v>
      </c>
      <c r="E15" s="37">
        <v>610.79999999999995</v>
      </c>
      <c r="F15" s="37">
        <v>26.1</v>
      </c>
      <c r="G15" s="37">
        <v>48.1</v>
      </c>
      <c r="H15" s="37">
        <v>215.7</v>
      </c>
      <c r="I15" s="37">
        <v>160.1</v>
      </c>
      <c r="J15" s="37">
        <v>174.6</v>
      </c>
      <c r="K15" s="19"/>
      <c r="L15" s="47">
        <v>65.400000000000006</v>
      </c>
      <c r="M15" s="47">
        <v>118.3</v>
      </c>
      <c r="N15" s="47">
        <v>76.2</v>
      </c>
      <c r="O15" s="47">
        <v>82</v>
      </c>
      <c r="P15" s="47">
        <v>181.5</v>
      </c>
      <c r="Q15" s="47">
        <v>58.2</v>
      </c>
      <c r="R15" s="47">
        <v>190.8</v>
      </c>
      <c r="S15" s="35"/>
    </row>
    <row r="16" spans="1:20" ht="16" x14ac:dyDescent="0.2">
      <c r="A16" s="30" t="s">
        <v>119</v>
      </c>
      <c r="B16" s="38"/>
      <c r="C16" s="40">
        <v>202.1</v>
      </c>
      <c r="D16" s="40">
        <v>-31.8</v>
      </c>
      <c r="E16" s="40">
        <v>285.2</v>
      </c>
      <c r="F16" s="37">
        <v>61.9</v>
      </c>
      <c r="G16" s="40">
        <v>326.3</v>
      </c>
      <c r="H16" s="40">
        <v>161.19999999999999</v>
      </c>
      <c r="I16" s="40">
        <v>116.5</v>
      </c>
      <c r="J16" s="40"/>
      <c r="K16" s="19"/>
      <c r="L16" s="47">
        <v>143.69999999999999</v>
      </c>
      <c r="M16" s="47">
        <v>145.6</v>
      </c>
      <c r="N16" s="45">
        <v>-20.100000000000001</v>
      </c>
      <c r="O16" s="47">
        <v>282.3</v>
      </c>
      <c r="P16" s="47">
        <v>207.4</v>
      </c>
      <c r="Q16" s="45">
        <v>-21.2</v>
      </c>
      <c r="R16" s="43"/>
      <c r="S16" s="35"/>
    </row>
    <row r="17" spans="1:19" ht="16" x14ac:dyDescent="0.2">
      <c r="A17" s="48" t="s">
        <v>120</v>
      </c>
      <c r="B17" s="37">
        <v>76.599999999999994</v>
      </c>
      <c r="C17" s="37">
        <v>101.9</v>
      </c>
      <c r="D17" s="39">
        <v>100</v>
      </c>
      <c r="E17" s="38"/>
      <c r="F17" s="37">
        <v>97.2</v>
      </c>
      <c r="G17" s="37"/>
      <c r="H17" s="37"/>
      <c r="I17" s="37">
        <v>32.299999999999997</v>
      </c>
      <c r="J17" s="37">
        <v>70.900000000000006</v>
      </c>
      <c r="K17" s="19"/>
      <c r="L17" s="45">
        <v>100</v>
      </c>
      <c r="M17" s="45">
        <v>100</v>
      </c>
      <c r="N17" s="45">
        <v>100</v>
      </c>
      <c r="O17" s="45">
        <v>100</v>
      </c>
      <c r="P17" s="45">
        <v>100</v>
      </c>
      <c r="Q17" s="43"/>
      <c r="R17" s="43"/>
      <c r="S17" s="19"/>
    </row>
    <row r="18" spans="1:19" ht="16" x14ac:dyDescent="0.2">
      <c r="A18" s="48" t="s">
        <v>121</v>
      </c>
      <c r="B18" s="37">
        <v>123.4</v>
      </c>
      <c r="C18" s="37">
        <v>98.1</v>
      </c>
      <c r="D18" s="38"/>
      <c r="E18" s="39">
        <v>100</v>
      </c>
      <c r="F18" s="37">
        <v>102.8</v>
      </c>
      <c r="G18" s="37">
        <v>100</v>
      </c>
      <c r="H18" s="37"/>
      <c r="I18" s="37">
        <v>167.7</v>
      </c>
      <c r="J18" s="37">
        <v>114.6</v>
      </c>
      <c r="K18" s="19"/>
      <c r="L18" s="42">
        <v>100</v>
      </c>
      <c r="M18" s="42">
        <v>100</v>
      </c>
      <c r="N18" s="42">
        <v>100</v>
      </c>
      <c r="O18" s="42">
        <v>100</v>
      </c>
      <c r="P18" s="42">
        <v>100</v>
      </c>
      <c r="Q18" s="43"/>
      <c r="R18" s="45"/>
      <c r="S18" s="19"/>
    </row>
    <row r="19" spans="1:19" ht="16" x14ac:dyDescent="0.2">
      <c r="A19" s="30" t="s">
        <v>125</v>
      </c>
      <c r="B19" s="37">
        <v>100</v>
      </c>
      <c r="C19" s="37">
        <v>100</v>
      </c>
      <c r="D19" s="37">
        <v>100</v>
      </c>
      <c r="E19" s="37">
        <v>100</v>
      </c>
      <c r="F19" s="37">
        <v>100</v>
      </c>
      <c r="G19" s="37">
        <v>100</v>
      </c>
      <c r="H19" s="37">
        <v>100</v>
      </c>
      <c r="I19" s="37">
        <v>100</v>
      </c>
      <c r="J19" s="37">
        <v>100</v>
      </c>
      <c r="K19" s="19"/>
      <c r="L19" s="47">
        <v>100</v>
      </c>
      <c r="M19" s="47">
        <v>100</v>
      </c>
      <c r="N19" s="47">
        <v>100</v>
      </c>
      <c r="O19" s="47">
        <v>100</v>
      </c>
      <c r="P19" s="47">
        <v>100</v>
      </c>
      <c r="Q19" s="42">
        <v>100</v>
      </c>
      <c r="R19" s="47">
        <v>100</v>
      </c>
      <c r="S19" s="19"/>
    </row>
    <row r="20" spans="1:19" ht="16" x14ac:dyDescent="0.2">
      <c r="A20" s="30" t="s">
        <v>126</v>
      </c>
      <c r="B20" s="38"/>
      <c r="C20" s="40">
        <v>100</v>
      </c>
      <c r="D20" s="40">
        <v>100</v>
      </c>
      <c r="E20" s="40">
        <v>100</v>
      </c>
      <c r="F20" s="37">
        <v>100</v>
      </c>
      <c r="G20" s="40">
        <v>100</v>
      </c>
      <c r="H20" s="40">
        <v>100</v>
      </c>
      <c r="I20" s="40">
        <v>100</v>
      </c>
      <c r="J20" s="40">
        <v>100</v>
      </c>
      <c r="K20" s="19"/>
      <c r="L20" s="47">
        <v>100</v>
      </c>
      <c r="M20" s="47">
        <v>100</v>
      </c>
      <c r="N20" s="45">
        <v>100</v>
      </c>
      <c r="O20" s="47">
        <v>100</v>
      </c>
      <c r="P20" s="47">
        <v>100</v>
      </c>
      <c r="Q20" s="45">
        <v>100</v>
      </c>
      <c r="R20" s="45">
        <v>100</v>
      </c>
      <c r="S20" s="19"/>
    </row>
    <row r="21" spans="1:19" ht="16" x14ac:dyDescent="0.2">
      <c r="A21" s="48" t="s">
        <v>127</v>
      </c>
      <c r="B21" s="37">
        <v>100</v>
      </c>
      <c r="C21" s="38"/>
      <c r="D21" s="37">
        <v>100</v>
      </c>
      <c r="E21" s="38"/>
      <c r="F21" s="38"/>
      <c r="G21" s="38"/>
      <c r="H21" s="38"/>
      <c r="I21" s="38"/>
      <c r="J21" s="38"/>
      <c r="K21" s="19"/>
      <c r="L21" s="42"/>
      <c r="M21" s="42"/>
      <c r="N21" s="42"/>
      <c r="O21" s="42"/>
      <c r="P21" s="42"/>
      <c r="Q21" s="43"/>
      <c r="R21" s="43"/>
      <c r="S21" s="19"/>
    </row>
    <row r="22" spans="1:19" x14ac:dyDescent="0.2">
      <c r="A22" s="19"/>
      <c r="B22" s="19"/>
      <c r="C22" s="19"/>
      <c r="D22" s="19"/>
      <c r="E22" s="19"/>
      <c r="F22" s="19"/>
      <c r="G22" s="19"/>
      <c r="H22" s="19"/>
      <c r="I22" s="19"/>
      <c r="J22" s="35"/>
      <c r="K22" s="19"/>
      <c r="L22" s="19"/>
      <c r="M22" s="19"/>
      <c r="N22" s="19"/>
      <c r="O22" s="19"/>
      <c r="P22" s="19"/>
      <c r="Q22" s="19"/>
      <c r="R22" s="19"/>
      <c r="S22" s="19"/>
    </row>
    <row r="23" spans="1:19" ht="16" x14ac:dyDescent="0.2">
      <c r="A23" s="19"/>
      <c r="B23" s="19"/>
      <c r="C23" s="19"/>
      <c r="D23" s="19"/>
      <c r="E23" s="19"/>
      <c r="F23" s="17"/>
      <c r="G23" s="19"/>
      <c r="H23" s="19"/>
      <c r="I23" s="19"/>
      <c r="J23" s="19"/>
      <c r="K23" s="19"/>
      <c r="L23" s="35"/>
      <c r="M23" s="35"/>
      <c r="N23" s="19"/>
      <c r="O23" s="35"/>
      <c r="P23" s="35"/>
      <c r="Q23" s="19"/>
      <c r="R23" s="19"/>
      <c r="S23" s="19"/>
    </row>
    <row r="24" spans="1:19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ht="16" x14ac:dyDescent="0.2">
      <c r="A25" s="19"/>
      <c r="B25" s="19"/>
      <c r="C25" s="24"/>
      <c r="D25" s="19"/>
      <c r="E25" s="17"/>
      <c r="F25" s="19"/>
      <c r="G25" s="19"/>
      <c r="H25" s="19"/>
      <c r="I25" s="19"/>
      <c r="J25" s="19"/>
      <c r="K25" s="19"/>
      <c r="L25" s="19"/>
      <c r="M25" s="35"/>
      <c r="N25" s="19"/>
      <c r="O25" s="34"/>
      <c r="P25" s="19"/>
      <c r="Q25" s="19"/>
      <c r="R25" s="19"/>
      <c r="S25" s="19"/>
    </row>
    <row r="26" spans="1:19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1:19" ht="16" x14ac:dyDescent="0.2">
      <c r="A27" s="19"/>
      <c r="B27" s="19"/>
      <c r="C27" s="24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4"/>
      <c r="P27" s="19"/>
      <c r="Q27" s="19"/>
      <c r="R27" s="19"/>
      <c r="S27" s="19"/>
    </row>
    <row r="28" spans="1:19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1:19" ht="16" x14ac:dyDescent="0.2">
      <c r="A30" s="19"/>
      <c r="B30" s="19"/>
      <c r="C30" s="2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19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1:19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19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19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19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19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19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1:19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19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1:19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1:19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1:19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1:19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1:19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1:19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1:19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spans="1:19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 spans="1:19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 spans="1:19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1:19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1:19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1:19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spans="1:19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 spans="1:19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</sheetData>
  <autoFilter ref="A1:T1" xr:uid="{86946B64-4B53-8E49-A723-A3B62484AB90}">
    <sortState xmlns:xlrd2="http://schemas.microsoft.com/office/spreadsheetml/2017/richdata2" ref="A2:T21">
      <sortCondition ref="A1:A2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0 1 q V T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9 0 1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N a l U o i k e 4 D g A A A B E A A A A T A B w A R m 9 y b X V s Y X M v U 2 V j d G l v b j E u b S C i G A A o o B Q A A A A A A A A A A A A A A A A A A A A A A A A A A A A r T k 0 u y c z P U w i G 0 I b W A F B L A Q I t A B Q A A g A I A P d N a l U / 2 N O 1 p w A A A P k A A A A S A A A A A A A A A A A A A A A A A A A A A A B D b 2 5 m a W c v U G F j a 2 F n Z S 5 4 b W x Q S w E C L Q A U A A I A C A D 3 T W p V D 8 r p q 6 Q A A A D p A A A A E w A A A A A A A A A A A A A A A A D z A A A A W 0 N v b n R l b n R f V H l w Z X N d L n h t b F B L A Q I t A B Q A A g A I A P d N a l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G T Y T r A 4 X S a F s V + 9 h 4 b h Y A A A A A A I A A A A A A B B m A A A A A Q A A I A A A A B Y B N e n o q / B c Q N c p V P P L 3 8 0 H K h 5 u y O 8 h f f H q G Z R Q N M i N A A A A A A 6 A A A A A A g A A I A A A A F i p k h d F q 4 + j j g q 2 I J J H V P D 2 V D l T 9 + p Y k H n E g N M s n T 7 v U A A A A K N p / U w m E 3 Q z 5 Z l z Y i S P h / K S N + S 6 0 x u J f 1 0 S 8 b 5 x t 0 y A F y 0 + 2 k 6 o O q M I J d o L u H r T j G 7 h q m T o 8 + G D X c 3 W M R J w G q x X v y g Y 1 V 2 9 G t H 1 P J D G W F f Z Q A A A A F O 5 x f e D O U l c o s n V R d p d x d l t Y V s N w v x P x z i k 2 d g 6 W r q Y I W x 2 N z t 5 z H p H Z J E 7 g u K L 4 k 4 b U x Y c v k o I E Q 7 a 2 f j 1 + C 8 = < / D a t a M a s h u p > 
</file>

<file path=customXml/itemProps1.xml><?xml version="1.0" encoding="utf-8"?>
<ds:datastoreItem xmlns:ds="http://schemas.openxmlformats.org/officeDocument/2006/customXml" ds:itemID="{24E5AE7D-191E-4C2A-B51F-2C2847C04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metadata</vt:lpstr>
      <vt:lpstr>Hoja1</vt:lpstr>
      <vt:lpstr>Hoja2</vt:lpstr>
      <vt:lpstr>Neuroinflamacion hipocampo</vt:lpstr>
      <vt:lpstr>Motor Activity</vt:lpstr>
      <vt:lpstr>transpuesto</vt:lpstr>
      <vt:lpstr>SCFA</vt:lpstr>
      <vt:lpstr>OLM porcentajes</vt:lpstr>
      <vt:lpstr>Receptores expresión mmb</vt:lpstr>
      <vt:lpstr>Y Maze</vt:lpstr>
      <vt:lpstr>Radial Maze</vt:lpstr>
      <vt:lpstr>Citokinas plasma no incl.</vt:lpstr>
      <vt:lpstr>Citokinas hipocamp no incl.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Lola Giner Perez</cp:lastModifiedBy>
  <cp:revision/>
  <dcterms:created xsi:type="dcterms:W3CDTF">2022-11-09T14:23:30Z</dcterms:created>
  <dcterms:modified xsi:type="dcterms:W3CDTF">2023-03-27T10:54:51Z</dcterms:modified>
  <cp:category/>
  <cp:contentStatus/>
</cp:coreProperties>
</file>