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arth\OneDrive\Desktop\lab practice\DL\"/>
    </mc:Choice>
  </mc:AlternateContent>
  <xr:revisionPtr revIDLastSave="0" documentId="13_ncr:1_{AA304AA6-2A1A-469F-9F87-1FF7D03C055C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mobile phone" sheetId="9" r:id="rId1"/>
    <sheet name="height" sheetId="8" r:id="rId2"/>
    <sheet name="Sorting1" sheetId="18" r:id="rId3"/>
    <sheet name="Sorting2" sheetId="16" r:id="rId4"/>
    <sheet name="Filter" sheetId="17" r:id="rId5"/>
    <sheet name="Total" sheetId="2" r:id="rId6"/>
    <sheet name="Min-Max" sheetId="3" r:id="rId7"/>
    <sheet name="Sum-If" sheetId="12" r:id="rId8"/>
  </sheets>
  <definedNames>
    <definedName name="_xlnm._FilterDatabase" localSheetId="4" hidden="1">Filter!$A$4:$G$65</definedName>
    <definedName name="_xlnm._FilterDatabase" localSheetId="3" hidden="1">Sorting2!$A$4:$F$65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2" l="1"/>
  <c r="I7" i="12"/>
  <c r="I8" i="12"/>
  <c r="I9" i="12"/>
  <c r="I5" i="12"/>
  <c r="C21" i="3"/>
  <c r="D21" i="3"/>
  <c r="E21" i="3"/>
  <c r="F21" i="3"/>
  <c r="G21" i="3"/>
  <c r="H21" i="3"/>
  <c r="I21" i="3"/>
  <c r="J21" i="3"/>
  <c r="K21" i="3"/>
  <c r="L21" i="3"/>
  <c r="M21" i="3"/>
  <c r="N21" i="3"/>
  <c r="B21" i="3"/>
  <c r="C20" i="3"/>
  <c r="D20" i="3"/>
  <c r="E20" i="3"/>
  <c r="F20" i="3"/>
  <c r="G20" i="3"/>
  <c r="H20" i="3"/>
  <c r="I20" i="3"/>
  <c r="J20" i="3"/>
  <c r="K20" i="3"/>
  <c r="L20" i="3"/>
  <c r="M20" i="3"/>
  <c r="N20" i="3"/>
  <c r="B20" i="3"/>
  <c r="C19" i="3"/>
  <c r="D19" i="3"/>
  <c r="E19" i="3"/>
  <c r="F19" i="3"/>
  <c r="G19" i="3"/>
  <c r="H19" i="3"/>
  <c r="I19" i="3"/>
  <c r="J19" i="3"/>
  <c r="K19" i="3"/>
  <c r="L19" i="3"/>
  <c r="M19" i="3"/>
  <c r="N19" i="3"/>
  <c r="B19" i="3"/>
  <c r="D12" i="2"/>
  <c r="E12" i="2"/>
  <c r="F12" i="2"/>
  <c r="G12" i="2"/>
  <c r="C12" i="2"/>
  <c r="B14" i="9"/>
</calcChain>
</file>

<file path=xl/sharedStrings.xml><?xml version="1.0" encoding="utf-8"?>
<sst xmlns="http://schemas.openxmlformats.org/spreadsheetml/2006/main" count="761" uniqueCount="224">
  <si>
    <t xml:space="preserve">Instruction: </t>
  </si>
  <si>
    <t>1. Record the brand of all your classmates' phone in the table below.</t>
  </si>
  <si>
    <t>2. add a Pie chart to visualize your data</t>
  </si>
  <si>
    <t>Brand</t>
  </si>
  <si>
    <t>Amount of user</t>
  </si>
  <si>
    <t>1. Record the height of 15 classmates' in the table below.</t>
  </si>
  <si>
    <t>2. add a Bar chart to compare your data.</t>
  </si>
  <si>
    <t>No.</t>
  </si>
  <si>
    <t>Firstname</t>
  </si>
  <si>
    <t>Lastname</t>
  </si>
  <si>
    <t>Nickname</t>
  </si>
  <si>
    <t>Height (cm.)</t>
  </si>
  <si>
    <t>Sort by the group from A to Z. In the same group please sort the sales from higest price to lowest price.</t>
  </si>
  <si>
    <t>Group</t>
  </si>
  <si>
    <t>Sales</t>
  </si>
  <si>
    <t>Payroll Control Account</t>
  </si>
  <si>
    <t>PAYE / PRSI Control Account</t>
  </si>
  <si>
    <t>Other Creditors - Overheads</t>
  </si>
  <si>
    <t>Sort by the function from A to Z. If in the same function has many items please sort the item from A to Z too.</t>
  </si>
  <si>
    <t>Description</t>
  </si>
  <si>
    <t>Function</t>
  </si>
  <si>
    <t>Item</t>
  </si>
  <si>
    <t>MarketingWages &amp; Salaries</t>
  </si>
  <si>
    <t>Marketing</t>
  </si>
  <si>
    <t>Wages &amp; Salaries</t>
  </si>
  <si>
    <t>MarketingPAYE / PRSI</t>
  </si>
  <si>
    <t>PAYE / PRSI</t>
  </si>
  <si>
    <t>MarketingAdvertising</t>
  </si>
  <si>
    <t>Advertising</t>
  </si>
  <si>
    <t>MarketingFees / Commissions</t>
  </si>
  <si>
    <t>Fees / Commissions</t>
  </si>
  <si>
    <t>MarketingMerchandising</t>
  </si>
  <si>
    <t>Merchandising</t>
  </si>
  <si>
    <t>MarketingSales</t>
  </si>
  <si>
    <t>MarketingMarketing &amp; Promotion</t>
  </si>
  <si>
    <t>Marketing &amp; Promotion</t>
  </si>
  <si>
    <t>AdministrationWages &amp; Salaries</t>
  </si>
  <si>
    <t>Administration</t>
  </si>
  <si>
    <t>AdministrationPAYE / PRSI</t>
  </si>
  <si>
    <t xml:space="preserve">AdministrationBank charges </t>
  </si>
  <si>
    <t xml:space="preserve">Bank charges </t>
  </si>
  <si>
    <t>AdministrationBad Debts</t>
  </si>
  <si>
    <t>Bad Debts</t>
  </si>
  <si>
    <t>AdministrationCleaning</t>
  </si>
  <si>
    <t>Cleaning</t>
  </si>
  <si>
    <t xml:space="preserve">AdministrationContract services </t>
  </si>
  <si>
    <t xml:space="preserve">Contract services </t>
  </si>
  <si>
    <t xml:space="preserve">AdministrationCredit card costs </t>
  </si>
  <si>
    <t xml:space="preserve">Credit card costs </t>
  </si>
  <si>
    <t xml:space="preserve">AdministrationDues and subscriptions </t>
  </si>
  <si>
    <t xml:space="preserve">Dues and subscriptions </t>
  </si>
  <si>
    <t xml:space="preserve">AdministrationInformation systems </t>
  </si>
  <si>
    <t xml:space="preserve">Information systems </t>
  </si>
  <si>
    <t>AdministrationLegal fees</t>
  </si>
  <si>
    <t>Legal fees</t>
  </si>
  <si>
    <t xml:space="preserve">AdministrationLoss and damage </t>
  </si>
  <si>
    <t xml:space="preserve">Loss and damage </t>
  </si>
  <si>
    <t>AdministrationOperating supplies &amp; equip.</t>
  </si>
  <si>
    <t>Operating supplies &amp; equip.</t>
  </si>
  <si>
    <t xml:space="preserve">AdministrationPostage </t>
  </si>
  <si>
    <t xml:space="preserve">Postage </t>
  </si>
  <si>
    <t xml:space="preserve">AdministrationPrinting and stationery </t>
  </si>
  <si>
    <t xml:space="preserve">Printing and stationery </t>
  </si>
  <si>
    <t>AdministrationProfessional fees</t>
  </si>
  <si>
    <t>Professional fees</t>
  </si>
  <si>
    <t>AdministrationSecurity</t>
  </si>
  <si>
    <t>Security</t>
  </si>
  <si>
    <t>AdministrationTelecommunications</t>
  </si>
  <si>
    <t>Telecommunications</t>
  </si>
  <si>
    <t>AdministrationTraining and development</t>
  </si>
  <si>
    <t>Training and development</t>
  </si>
  <si>
    <t>AdministrationTravel</t>
  </si>
  <si>
    <t>Travel</t>
  </si>
  <si>
    <t>AdministrationUniforms</t>
  </si>
  <si>
    <t>Uniforms</t>
  </si>
  <si>
    <t>AdministrationOther</t>
  </si>
  <si>
    <t>Other</t>
  </si>
  <si>
    <t xml:space="preserve">UtilitiesElectricity </t>
  </si>
  <si>
    <t>Utilities</t>
  </si>
  <si>
    <t xml:space="preserve">Electricity </t>
  </si>
  <si>
    <t xml:space="preserve">UtilitiesGas </t>
  </si>
  <si>
    <t xml:space="preserve">Gas </t>
  </si>
  <si>
    <t xml:space="preserve">UtilitiesOil </t>
  </si>
  <si>
    <t xml:space="preserve">Oil </t>
  </si>
  <si>
    <t xml:space="preserve">UtilitiesWater </t>
  </si>
  <si>
    <t xml:space="preserve">Water </t>
  </si>
  <si>
    <t>Property-relatedRents</t>
  </si>
  <si>
    <t>Property-related</t>
  </si>
  <si>
    <t>Rents</t>
  </si>
  <si>
    <t>Property-relatedRates</t>
  </si>
  <si>
    <t>Rates</t>
  </si>
  <si>
    <t>Property-relatedBuilding Insurance</t>
  </si>
  <si>
    <t>Building Insurance</t>
  </si>
  <si>
    <t>OperationsWages &amp; Salaries</t>
  </si>
  <si>
    <t>Operations</t>
  </si>
  <si>
    <t>OperationsPAYE / PRSI</t>
  </si>
  <si>
    <t xml:space="preserve">OperationsBuilding supplies </t>
  </si>
  <si>
    <t xml:space="preserve">Building supplies </t>
  </si>
  <si>
    <t>OperationsElectrical &amp; mech. equip.</t>
  </si>
  <si>
    <t>Electrical &amp; mech. equip.</t>
  </si>
  <si>
    <t xml:space="preserve">OperationsEngineering supplies </t>
  </si>
  <si>
    <t xml:space="preserve">Engineering supplies </t>
  </si>
  <si>
    <t xml:space="preserve">OperationsFurniture </t>
  </si>
  <si>
    <t xml:space="preserve">Furniture </t>
  </si>
  <si>
    <t xml:space="preserve">OperationsGrounds and landscaping </t>
  </si>
  <si>
    <t xml:space="preserve">Grounds and landscaping </t>
  </si>
  <si>
    <t xml:space="preserve">OperationsHeating, vent &amp; a/c equip </t>
  </si>
  <si>
    <t xml:space="preserve">Heating, vent &amp; a/c equip </t>
  </si>
  <si>
    <t xml:space="preserve">OperationsKitchen equipment </t>
  </si>
  <si>
    <t xml:space="preserve">Kitchen equipment </t>
  </si>
  <si>
    <t xml:space="preserve">OperationsLaundry equipment </t>
  </si>
  <si>
    <t xml:space="preserve">Laundry equipment </t>
  </si>
  <si>
    <t xml:space="preserve">OperationsLife/safety </t>
  </si>
  <si>
    <t xml:space="preserve">Life/safety </t>
  </si>
  <si>
    <t xml:space="preserve">OperationsOperating supplies </t>
  </si>
  <si>
    <t xml:space="preserve">Operating supplies </t>
  </si>
  <si>
    <t xml:space="preserve">OperationsPainting and decorating </t>
  </si>
  <si>
    <t xml:space="preserve">Painting and decorating </t>
  </si>
  <si>
    <t xml:space="preserve">OperationsRemoval of waste matter </t>
  </si>
  <si>
    <t xml:space="preserve">Removal of waste matter </t>
  </si>
  <si>
    <t>OperationsSpa / Wellness</t>
  </si>
  <si>
    <t>Spa / Wellness</t>
  </si>
  <si>
    <t xml:space="preserve">OperationsSwimming pool </t>
  </si>
  <si>
    <t xml:space="preserve">Swimming pool </t>
  </si>
  <si>
    <t xml:space="preserve">OperationsTraining </t>
  </si>
  <si>
    <t xml:space="preserve">Training </t>
  </si>
  <si>
    <t xml:space="preserve">OperationsVehicle maintenance </t>
  </si>
  <si>
    <t xml:space="preserve">Vehicle maintenance </t>
  </si>
  <si>
    <t>Rooms / Rest. / EventsWages &amp; Salaries</t>
  </si>
  <si>
    <t>Rooms / Rest. / Events</t>
  </si>
  <si>
    <t>Rooms / Rest. / EventsPAYE / PRSI</t>
  </si>
  <si>
    <t xml:space="preserve">Rooms / Rest. / EventsCable/satellite television </t>
  </si>
  <si>
    <t xml:space="preserve">Cable/satellite television </t>
  </si>
  <si>
    <t>Rooms / Rest. / EventsChina, Glassware, cutlery</t>
  </si>
  <si>
    <t>China, Glassware, cutlery</t>
  </si>
  <si>
    <t xml:space="preserve">Rooms / Rest. / EventsLaundry and dry cleaning </t>
  </si>
  <si>
    <t xml:space="preserve">Laundry and dry cleaning </t>
  </si>
  <si>
    <t xml:space="preserve">Rooms / Rest. / EventsLicenses </t>
  </si>
  <si>
    <t xml:space="preserve">Licenses </t>
  </si>
  <si>
    <t xml:space="preserve">Rooms / Rest. / EventsLinen </t>
  </si>
  <si>
    <t xml:space="preserve">Linen </t>
  </si>
  <si>
    <t xml:space="preserve">Rooms / Rest. / EventsMusic and entertainment </t>
  </si>
  <si>
    <t xml:space="preserve">Music and entertainment </t>
  </si>
  <si>
    <t>Create a bar chart for the function "Utilities" by showing the item and the value of four years.</t>
  </si>
  <si>
    <t xml:space="preserve">1. Use a function to calculate total Sales in each month and </t>
  </si>
  <si>
    <t>2. add a pie chart to compare Sales in each month</t>
  </si>
  <si>
    <t>Category</t>
  </si>
  <si>
    <t>January</t>
  </si>
  <si>
    <t>February</t>
  </si>
  <si>
    <t>March</t>
  </si>
  <si>
    <t>April</t>
  </si>
  <si>
    <t>May</t>
  </si>
  <si>
    <t>Electronic Device</t>
  </si>
  <si>
    <t>Electrical Device</t>
  </si>
  <si>
    <t>Vehicle Parts</t>
  </si>
  <si>
    <t>Processed Food</t>
  </si>
  <si>
    <t>Ready-to-wear Clothes</t>
  </si>
  <si>
    <t>Jewelry</t>
  </si>
  <si>
    <t>Total</t>
  </si>
  <si>
    <t>Instruction: Find the value of the following..</t>
  </si>
  <si>
    <t>1. Average score</t>
  </si>
  <si>
    <t xml:space="preserve">2. Max score </t>
  </si>
  <si>
    <t>3. Min score</t>
  </si>
  <si>
    <t>4. Create a Line chart from the Average score to compare the exam score of each Section</t>
  </si>
  <si>
    <t xml:space="preserve">The table show the midterm score of course 111111 </t>
  </si>
  <si>
    <t>No</t>
  </si>
  <si>
    <t>Sec.001</t>
  </si>
  <si>
    <t>Sec.002</t>
  </si>
  <si>
    <t>Sec.003</t>
  </si>
  <si>
    <t>Sec.004</t>
  </si>
  <si>
    <t>Sec.005</t>
  </si>
  <si>
    <t>Sec.006</t>
  </si>
  <si>
    <t>Sec.007</t>
  </si>
  <si>
    <t>Sec.008</t>
  </si>
  <si>
    <t>Sec.009</t>
  </si>
  <si>
    <t>Sec.010</t>
  </si>
  <si>
    <t>Sec.011</t>
  </si>
  <si>
    <t>Sec.012</t>
  </si>
  <si>
    <t>Sec.013</t>
  </si>
  <si>
    <t>Average</t>
  </si>
  <si>
    <t>MAX</t>
  </si>
  <si>
    <t>MIN</t>
  </si>
  <si>
    <r>
      <t xml:space="preserve">Find the sum of each department sales using the Function </t>
    </r>
    <r>
      <rPr>
        <b/>
        <sz val="14"/>
        <color rgb="FFFF0000"/>
        <rFont val="Times New Roman"/>
        <family val="1"/>
      </rPr>
      <t>"SUMIF"</t>
    </r>
    <r>
      <rPr>
        <sz val="14"/>
        <color rgb="FF000000"/>
        <rFont val="Times New Roman"/>
        <family val="1"/>
      </rPr>
      <t xml:space="preserve"> and display a Bar chart to compare sales of each department.</t>
    </r>
  </si>
  <si>
    <t>Department</t>
  </si>
  <si>
    <t>Total Sale</t>
  </si>
  <si>
    <t>Baht</t>
  </si>
  <si>
    <t>Apple</t>
  </si>
  <si>
    <t>Vivo</t>
  </si>
  <si>
    <t>Sumsung</t>
  </si>
  <si>
    <t>Asus</t>
  </si>
  <si>
    <t>Oppo</t>
  </si>
  <si>
    <t>Realme</t>
  </si>
  <si>
    <t>Huawei</t>
  </si>
  <si>
    <t>Hornor</t>
  </si>
  <si>
    <t>Anawat</t>
  </si>
  <si>
    <t>Jandee</t>
  </si>
  <si>
    <t>Milo</t>
  </si>
  <si>
    <t>Sampson</t>
  </si>
  <si>
    <t>Noah</t>
  </si>
  <si>
    <t>Cameron</t>
  </si>
  <si>
    <t>Leroy</t>
  </si>
  <si>
    <t>Rowland</t>
  </si>
  <si>
    <t>Donald</t>
  </si>
  <si>
    <t>Dunlap</t>
  </si>
  <si>
    <t>Mark</t>
  </si>
  <si>
    <t>Wu</t>
  </si>
  <si>
    <t>Josiah</t>
  </si>
  <si>
    <t>Caldwell</t>
  </si>
  <si>
    <t>Zachary</t>
  </si>
  <si>
    <t>Wilkerson</t>
  </si>
  <si>
    <t>Karl</t>
  </si>
  <si>
    <t>Hurst</t>
  </si>
  <si>
    <t>Declan</t>
  </si>
  <si>
    <t>Vazquez</t>
  </si>
  <si>
    <t>Earth</t>
  </si>
  <si>
    <t>Woody</t>
  </si>
  <si>
    <t>Jack</t>
  </si>
  <si>
    <t>Tom</t>
  </si>
  <si>
    <t>Tony</t>
  </si>
  <si>
    <t>Steve</t>
  </si>
  <si>
    <t>Max</t>
  </si>
  <si>
    <t>Kevin</t>
  </si>
  <si>
    <t>Ben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</si>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</sst>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>
    <font>
      <sz val="15"/>
      <name val="Cordia New"/>
      <charset val="222"/>
    </font>
    <font>
      <sz val="11"/>
      <color theme="1"/>
      <name val="Calibri"/>
      <family val="2"/>
      <charset val="222"/>
      <scheme val="minor"/>
    </font>
    <font>
      <sz val="15"/>
      <name val="Cordia New"/>
      <family val="2"/>
    </font>
    <font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name val="TH SarabunPSK"/>
      <family val="2"/>
      <charset val="222"/>
    </font>
    <font>
      <sz val="14"/>
      <name val="TH SarabunPSK"/>
      <family val="2"/>
      <charset val="222"/>
    </font>
    <font>
      <sz val="18"/>
      <color rgb="FF000000"/>
      <name val="TH SarabunPSK"/>
      <family val="2"/>
      <charset val="222"/>
    </font>
    <font>
      <sz val="16"/>
      <color rgb="FF000000"/>
      <name val="TH SarabunPSK"/>
      <family val="2"/>
      <charset val="22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ABF8F"/>
        <bgColor rgb="FF00000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1" fillId="13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/>
    <xf numFmtId="0" fontId="5" fillId="0" borderId="0" xfId="0" applyFont="1"/>
    <xf numFmtId="0" fontId="4" fillId="9" borderId="1" xfId="0" applyFont="1" applyFill="1" applyBorder="1" applyAlignment="1">
      <alignment horizontal="center"/>
    </xf>
    <xf numFmtId="0" fontId="5" fillId="0" borderId="1" xfId="0" applyFont="1" applyBorder="1"/>
    <xf numFmtId="0" fontId="6" fillId="14" borderId="1" xfId="0" applyFont="1" applyFill="1" applyBorder="1" applyAlignment="1">
      <alignment horizontal="center" vertical="center"/>
    </xf>
    <xf numFmtId="0" fontId="6" fillId="14" borderId="1" xfId="1" applyNumberFormat="1" applyFont="1" applyFill="1" applyBorder="1" applyAlignment="1">
      <alignment horizontal="center" vertical="center"/>
    </xf>
    <xf numFmtId="43" fontId="5" fillId="0" borderId="1" xfId="1" applyFont="1" applyBorder="1"/>
    <xf numFmtId="43" fontId="5" fillId="0" borderId="0" xfId="1" applyFont="1"/>
    <xf numFmtId="0" fontId="6" fillId="10" borderId="1" xfId="0" applyFont="1" applyFill="1" applyBorder="1" applyAlignment="1">
      <alignment horizontal="center" vertical="center"/>
    </xf>
    <xf numFmtId="0" fontId="6" fillId="10" borderId="1" xfId="1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3" borderId="1" xfId="3" applyFont="1" applyBorder="1" applyAlignment="1">
      <alignment horizontal="center" vertical="center"/>
    </xf>
    <xf numFmtId="0" fontId="6" fillId="13" borderId="1" xfId="3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3" fontId="5" fillId="0" borderId="2" xfId="0" applyNumberFormat="1" applyFont="1" applyBorder="1"/>
    <xf numFmtId="3" fontId="5" fillId="0" borderId="6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3" fontId="5" fillId="0" borderId="3" xfId="0" applyNumberFormat="1" applyFont="1" applyBorder="1"/>
    <xf numFmtId="3" fontId="5" fillId="0" borderId="8" xfId="0" applyNumberFormat="1" applyFont="1" applyBorder="1"/>
    <xf numFmtId="3" fontId="5" fillId="0" borderId="10" xfId="0" applyNumberFormat="1" applyFont="1" applyBorder="1"/>
    <xf numFmtId="3" fontId="5" fillId="0" borderId="9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3" fontId="5" fillId="0" borderId="4" xfId="0" applyNumberFormat="1" applyFont="1" applyBorder="1"/>
    <xf numFmtId="3" fontId="5" fillId="0" borderId="7" xfId="0" applyNumberFormat="1" applyFont="1" applyBorder="1"/>
    <xf numFmtId="0" fontId="4" fillId="8" borderId="1" xfId="0" applyFont="1" applyFill="1" applyBorder="1" applyAlignment="1">
      <alignment horizontal="right"/>
    </xf>
    <xf numFmtId="3" fontId="5" fillId="8" borderId="1" xfId="0" applyNumberFormat="1" applyFont="1" applyFill="1" applyBorder="1"/>
    <xf numFmtId="0" fontId="7" fillId="0" borderId="0" xfId="0" applyFont="1"/>
    <xf numFmtId="0" fontId="6" fillId="6" borderId="1" xfId="0" applyFont="1" applyFill="1" applyBorder="1" applyAlignment="1">
      <alignment horizontal="center" vertical="center"/>
    </xf>
    <xf numFmtId="0" fontId="6" fillId="6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4" fillId="4" borderId="1" xfId="0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right"/>
    </xf>
    <xf numFmtId="2" fontId="5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right"/>
    </xf>
    <xf numFmtId="2" fontId="5" fillId="5" borderId="4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right"/>
    </xf>
    <xf numFmtId="0" fontId="5" fillId="0" borderId="0" xfId="0" quotePrefix="1" applyFont="1"/>
    <xf numFmtId="2" fontId="4" fillId="0" borderId="0" xfId="0" applyNumberFormat="1" applyFont="1"/>
    <xf numFmtId="2" fontId="5" fillId="0" borderId="0" xfId="0" applyNumberFormat="1" applyFont="1"/>
    <xf numFmtId="0" fontId="4" fillId="0" borderId="5" xfId="0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43" fontId="5" fillId="15" borderId="17" xfId="1" applyFont="1" applyFill="1" applyBorder="1" applyAlignment="1"/>
    <xf numFmtId="43" fontId="5" fillId="15" borderId="18" xfId="1" applyFont="1" applyFill="1" applyBorder="1" applyAlignment="1"/>
    <xf numFmtId="0" fontId="10" fillId="16" borderId="22" xfId="0" applyFont="1" applyFill="1" applyBorder="1"/>
    <xf numFmtId="0" fontId="10" fillId="16" borderId="14" xfId="0" applyFont="1" applyFill="1" applyBorder="1"/>
    <xf numFmtId="2" fontId="10" fillId="16" borderId="14" xfId="0" applyNumberFormat="1" applyFont="1" applyFill="1" applyBorder="1"/>
    <xf numFmtId="0" fontId="11" fillId="0" borderId="21" xfId="0" applyFont="1" applyBorder="1"/>
    <xf numFmtId="0" fontId="12" fillId="0" borderId="21" xfId="0" applyFont="1" applyBorder="1" applyAlignment="1">
      <alignment horizontal="left"/>
    </xf>
    <xf numFmtId="2" fontId="11" fillId="0" borderId="21" xfId="0" applyNumberFormat="1" applyFont="1" applyBorder="1" applyAlignment="1">
      <alignment horizontal="right"/>
    </xf>
    <xf numFmtId="0" fontId="13" fillId="0" borderId="0" xfId="0" applyFont="1"/>
    <xf numFmtId="2" fontId="5" fillId="7" borderId="1" xfId="0" applyNumberFormat="1" applyFont="1" applyFill="1" applyBorder="1"/>
  </cellXfs>
  <cellStyles count="4">
    <cellStyle name="40% - Accent2" xfId="3" builtinId="35"/>
    <cellStyle name="Comma" xfId="1" builtinId="3"/>
    <cellStyle name="Normal" xfId="0" builtinId="0"/>
    <cellStyle name="Normal 2" xfId="2" xr:uid="{00000000-0005-0000-0000-000003000000}"/>
  </cellStyles>
  <dxfs count="2">
    <dxf>
      <font>
        <condense val="0"/>
        <extend val="0"/>
        <color indexed="10"/>
      </font>
    </dxf>
    <dxf>
      <font>
        <condense val="0"/>
        <extend val="0"/>
        <color indexed="11"/>
      </font>
    </dxf>
  </dxfs>
  <tableStyles count="1" defaultTableStyle="TableStyleMedium9" defaultPivotStyle="PivotStyleLight16">
    <tableStyle name="Invisible" pivot="0" table="0" count="0" xr9:uid="{AB1516F5-055F-49D5-B6C1-7FEB5A0937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classmates' phone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'mobile phone'!$B$5</c:f>
              <c:strCache>
                <c:ptCount val="1"/>
                <c:pt idx="0">
                  <c:v>Amount of user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'mobile phone'!$A$6:$A$13</c:f>
              <c:strCache>
                <c:ptCount val="8"/>
                <c:pt idx="0">
                  <c:v>Apple</c:v>
                </c:pt>
                <c:pt idx="1">
                  <c:v>Vivo</c:v>
                </c:pt>
                <c:pt idx="2">
                  <c:v>Sumsung</c:v>
                </c:pt>
                <c:pt idx="3">
                  <c:v>Asus</c:v>
                </c:pt>
                <c:pt idx="4">
                  <c:v>Oppo</c:v>
                </c:pt>
                <c:pt idx="5">
                  <c:v>Realme</c:v>
                </c:pt>
                <c:pt idx="6">
                  <c:v>Huawei</c:v>
                </c:pt>
                <c:pt idx="7">
                  <c:v>Hornor</c:v>
                </c:pt>
              </c:strCache>
            </c:strRef>
          </c:cat>
          <c:val>
            <c:numRef>
              <c:f>'mobile phone'!$B$6:$B$13</c:f>
              <c:numCache>
                <c:formatCode>General</c:formatCode>
                <c:ptCount val="8"/>
                <c:pt idx="0">
                  <c:v>20</c:v>
                </c:pt>
                <c:pt idx="1">
                  <c:v>3</c:v>
                </c:pt>
                <c:pt idx="2">
                  <c:v>32</c:v>
                </c:pt>
                <c:pt idx="3">
                  <c:v>23</c:v>
                </c:pt>
                <c:pt idx="4">
                  <c:v>5</c:v>
                </c:pt>
                <c:pt idx="5">
                  <c:v>74</c:v>
                </c:pt>
                <c:pt idx="6">
                  <c:v>54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F-415D-B220-BFE29EF90A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height!$E$5</c:f>
              <c:strCache>
                <c:ptCount val="1"/>
                <c:pt idx="0">
                  <c:v>Height (cm.)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height!$A$6:$D$15</c15:sqref>
                  </c15:fullRef>
                  <c15:levelRef>
                    <c15:sqref>height!$B$6:$B$15</c15:sqref>
                  </c15:levelRef>
                </c:ext>
              </c:extLst>
              <c:f>height!$B$6:$B$15</c:f>
              <c:strCache>
                <c:ptCount val="10"/>
                <c:pt idx="0">
                  <c:v>Anawat</c:v>
                </c:pt>
                <c:pt idx="1">
                  <c:v>Milo</c:v>
                </c:pt>
                <c:pt idx="2">
                  <c:v>Noah</c:v>
                </c:pt>
                <c:pt idx="3">
                  <c:v>Leroy</c:v>
                </c:pt>
                <c:pt idx="4">
                  <c:v>Donald</c:v>
                </c:pt>
                <c:pt idx="5">
                  <c:v>Mark</c:v>
                </c:pt>
                <c:pt idx="6">
                  <c:v>Josiah</c:v>
                </c:pt>
                <c:pt idx="7">
                  <c:v>Zachary</c:v>
                </c:pt>
                <c:pt idx="8">
                  <c:v>Karl</c:v>
                </c:pt>
                <c:pt idx="9">
                  <c:v>Declan</c:v>
                </c:pt>
              </c:strCache>
            </c:strRef>
          </c:cat>
          <c:val>
            <c:numRef>
              <c:f>height!$E$6:$E$15</c:f>
              <c:numCache>
                <c:formatCode>0.00</c:formatCode>
                <c:ptCount val="10"/>
                <c:pt idx="0">
                  <c:v>170</c:v>
                </c:pt>
                <c:pt idx="1">
                  <c:v>200</c:v>
                </c:pt>
                <c:pt idx="2">
                  <c:v>173</c:v>
                </c:pt>
                <c:pt idx="3">
                  <c:v>179</c:v>
                </c:pt>
                <c:pt idx="4">
                  <c:v>163</c:v>
                </c:pt>
                <c:pt idx="5">
                  <c:v>168</c:v>
                </c:pt>
                <c:pt idx="6">
                  <c:v>142</c:v>
                </c:pt>
                <c:pt idx="7">
                  <c:v>302</c:v>
                </c:pt>
                <c:pt idx="8">
                  <c:v>170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1-4F2B-8770-6CEF5BB2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1675296"/>
        <c:axId val="551659936"/>
      </c:barChart>
      <c:catAx>
        <c:axId val="55167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59936"/>
        <c:crosses val="autoZero"/>
        <c:auto val="1"/>
        <c:lblAlgn val="ctr"/>
        <c:lblOffset val="100"/>
        <c:noMultiLvlLbl val="0"/>
      </c:catAx>
      <c:valAx>
        <c:axId val="5516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Filter!$B$4:$C$4</c15:sqref>
                  </c15:fullRef>
                  <c15:levelRef>
                    <c15:sqref>Filter!$C$4</c15:sqref>
                  </c15:levelRef>
                </c:ext>
              </c:extLst>
              <c:f>Filter!$C$4</c:f>
              <c:strCache>
                <c:ptCount val="2"/>
                <c:pt idx="0">
                  <c:v>Function</c:v>
                </c:pt>
                <c:pt idx="1">
                  <c:v>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Filter!$D$4:$G$4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F-4186-A236-0DE46A9E57D6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Filter!$B$5:$C$5</c15:sqref>
                  </c15:fullRef>
                  <c15:levelRef>
                    <c15:sqref>Filter!$C$5</c15:sqref>
                  </c15:levelRef>
                </c:ext>
              </c:extLst>
              <c:f>Filter!$C$5</c:f>
              <c:strCache>
                <c:ptCount val="2"/>
                <c:pt idx="0">
                  <c:v>Marketing</c:v>
                </c:pt>
                <c:pt idx="1">
                  <c:v>Wages &amp; Salaries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Filter!$D$5:$G$5</c:f>
            </c:numRef>
          </c:val>
          <c:extLst>
            <c:ext xmlns:c16="http://schemas.microsoft.com/office/drawing/2014/chart" uri="{C3380CC4-5D6E-409C-BE32-E72D297353CC}">
              <c16:uniqueId val="{00000001-2E4F-4186-A236-0DE46A9E57D6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Filter!$B$6:$C$6</c15:sqref>
                  </c15:fullRef>
                  <c15:levelRef>
                    <c15:sqref>Filter!$C$6</c15:sqref>
                  </c15:levelRef>
                </c:ext>
              </c:extLst>
              <c:f>Filter!$C$6</c:f>
              <c:strCache>
                <c:ptCount val="2"/>
                <c:pt idx="0">
                  <c:v>Marketing</c:v>
                </c:pt>
                <c:pt idx="1">
                  <c:v>PAYE / PRSI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Filter!$D$6:$G$6</c:f>
            </c:numRef>
          </c:val>
          <c:extLst>
            <c:ext xmlns:c16="http://schemas.microsoft.com/office/drawing/2014/chart" uri="{C3380CC4-5D6E-409C-BE32-E72D297353CC}">
              <c16:uniqueId val="{00000002-2E4F-4186-A236-0DE46A9E57D6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Filter!$B$7:$C$7</c15:sqref>
                  </c15:fullRef>
                  <c15:levelRef>
                    <c15:sqref>Filter!$C$7</c15:sqref>
                  </c15:levelRef>
                </c:ext>
              </c:extLst>
              <c:f>Filter!$C$7</c:f>
              <c:strCache>
                <c:ptCount val="2"/>
                <c:pt idx="0">
                  <c:v>Marketing</c:v>
                </c:pt>
                <c:pt idx="1">
                  <c:v>Advertising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Filter!$D$7:$G$7</c:f>
            </c:numRef>
          </c:val>
          <c:extLst>
            <c:ext xmlns:c16="http://schemas.microsoft.com/office/drawing/2014/chart" uri="{C3380CC4-5D6E-409C-BE32-E72D297353CC}">
              <c16:uniqueId val="{00000003-2E4F-4186-A236-0DE46A9E57D6}"/>
            </c:ext>
          </c:extLst>
        </c:ser>
        <c:ser>
          <c:idx val="4"/>
          <c:order val="4"/>
          <c:tx>
            <c:strRef>
              <c:extLst>
                <c:ext xmlns:c15="http://schemas.microsoft.com/office/drawing/2012/chart" uri="{02D57815-91ED-43cb-92C2-25804820EDAC}">
                  <c15:fullRef>
                    <c15:sqref>Filter!$B$8:$C$8</c15:sqref>
                  </c15:fullRef>
                  <c15:levelRef>
                    <c15:sqref>Filter!$C$8</c15:sqref>
                  </c15:levelRef>
                </c:ext>
              </c:extLst>
              <c:f>Filter!$C$8</c:f>
              <c:strCache>
                <c:ptCount val="2"/>
                <c:pt idx="0">
                  <c:v>Marketing</c:v>
                </c:pt>
                <c:pt idx="1">
                  <c:v>Fees / Commissions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Filter!$D$8:$G$8</c:f>
            </c:numRef>
          </c:val>
          <c:extLst>
            <c:ext xmlns:c16="http://schemas.microsoft.com/office/drawing/2014/chart" uri="{C3380CC4-5D6E-409C-BE32-E72D297353CC}">
              <c16:uniqueId val="{00000021-2E4F-4186-A236-0DE46A9E57D6}"/>
            </c:ext>
          </c:extLst>
        </c:ser>
        <c:ser>
          <c:idx val="5"/>
          <c:order val="5"/>
          <c:tx>
            <c:strRef>
              <c:extLst>
                <c:ext xmlns:c15="http://schemas.microsoft.com/office/drawing/2012/chart" uri="{02D57815-91ED-43cb-92C2-25804820EDAC}">
                  <c15:fullRef>
                    <c15:sqref>Filter!$B$9:$C$9</c15:sqref>
                  </c15:fullRef>
                  <c15:levelRef>
                    <c15:sqref>Filter!$C$9</c15:sqref>
                  </c15:levelRef>
                </c:ext>
              </c:extLst>
              <c:f>Filter!$C$9</c:f>
              <c:strCache>
                <c:ptCount val="2"/>
                <c:pt idx="0">
                  <c:v>Marketing</c:v>
                </c:pt>
                <c:pt idx="1">
                  <c:v>Merchandising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Filter!$D$9:$G$9</c:f>
            </c:numRef>
          </c:val>
          <c:extLst>
            <c:ext xmlns:c16="http://schemas.microsoft.com/office/drawing/2014/chart" uri="{C3380CC4-5D6E-409C-BE32-E72D297353CC}">
              <c16:uniqueId val="{00000022-2E4F-4186-A236-0DE46A9E57D6}"/>
            </c:ext>
          </c:extLst>
        </c:ser>
        <c:ser>
          <c:idx val="6"/>
          <c:order val="6"/>
          <c:tx>
            <c:strRef>
              <c:extLst>
                <c:ext xmlns:c15="http://schemas.microsoft.com/office/drawing/2012/chart" uri="{02D57815-91ED-43cb-92C2-25804820EDAC}">
                  <c15:fullRef>
                    <c15:sqref>Filter!$B$10:$C$10</c15:sqref>
                  </c15:fullRef>
                  <c15:levelRef>
                    <c15:sqref>Filter!$C$10</c15:sqref>
                  </c15:levelRef>
                </c:ext>
              </c:extLst>
              <c:f>Filter!$C$10</c:f>
              <c:strCache>
                <c:ptCount val="2"/>
                <c:pt idx="0">
                  <c:v>Marketing</c:v>
                </c:pt>
                <c:pt idx="1">
                  <c:v>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Filter!$D$10:$G$10</c:f>
            </c:numRef>
          </c:val>
          <c:extLst>
            <c:ext xmlns:c16="http://schemas.microsoft.com/office/drawing/2014/chart" uri="{C3380CC4-5D6E-409C-BE32-E72D297353CC}">
              <c16:uniqueId val="{00000023-2E4F-4186-A236-0DE46A9E57D6}"/>
            </c:ext>
          </c:extLst>
        </c:ser>
        <c:ser>
          <c:idx val="7"/>
          <c:order val="7"/>
          <c:tx>
            <c:strRef>
              <c:extLst>
                <c:ext xmlns:c15="http://schemas.microsoft.com/office/drawing/2012/chart" uri="{02D57815-91ED-43cb-92C2-25804820EDAC}">
                  <c15:fullRef>
                    <c15:sqref>Filter!$B$11:$C$11</c15:sqref>
                  </c15:fullRef>
                  <c15:levelRef>
                    <c15:sqref>Filter!$C$11</c15:sqref>
                  </c15:levelRef>
                </c:ext>
              </c:extLst>
              <c:f>Filter!$C$11</c:f>
              <c:strCache>
                <c:ptCount val="2"/>
                <c:pt idx="0">
                  <c:v>Marketing</c:v>
                </c:pt>
                <c:pt idx="1">
                  <c:v>Marketing &amp; Promotion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Filter!$D$11:$G$11</c:f>
            </c:numRef>
          </c:val>
          <c:extLst>
            <c:ext xmlns:c16="http://schemas.microsoft.com/office/drawing/2014/chart" uri="{C3380CC4-5D6E-409C-BE32-E72D297353CC}">
              <c16:uniqueId val="{00000024-2E4F-4186-A236-0DE46A9E57D6}"/>
            </c:ext>
          </c:extLst>
        </c:ser>
        <c:ser>
          <c:idx val="8"/>
          <c:order val="8"/>
          <c:tx>
            <c:strRef>
              <c:extLst>
                <c:ext xmlns:c15="http://schemas.microsoft.com/office/drawing/2012/chart" uri="{02D57815-91ED-43cb-92C2-25804820EDAC}">
                  <c15:fullRef>
                    <c15:sqref>Filter!$B$12:$C$12</c15:sqref>
                  </c15:fullRef>
                  <c15:levelRef>
                    <c15:sqref>Filter!$C$12</c15:sqref>
                  </c15:levelRef>
                </c:ext>
              </c:extLst>
              <c:f>Filter!$C$12</c:f>
              <c:strCache>
                <c:ptCount val="2"/>
                <c:pt idx="0">
                  <c:v>Administration</c:v>
                </c:pt>
                <c:pt idx="1">
                  <c:v>Wages &amp; Salaries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Filter!$D$12:$G$12</c:f>
            </c:numRef>
          </c:val>
          <c:extLst>
            <c:ext xmlns:c16="http://schemas.microsoft.com/office/drawing/2014/chart" uri="{C3380CC4-5D6E-409C-BE32-E72D297353CC}">
              <c16:uniqueId val="{00000025-2E4F-4186-A236-0DE46A9E57D6}"/>
            </c:ext>
          </c:extLst>
        </c:ser>
        <c:ser>
          <c:idx val="9"/>
          <c:order val="9"/>
          <c:tx>
            <c:strRef>
              <c:extLst>
                <c:ext xmlns:c15="http://schemas.microsoft.com/office/drawing/2012/chart" uri="{02D57815-91ED-43cb-92C2-25804820EDAC}">
                  <c15:fullRef>
                    <c15:sqref>Filter!$B$13:$C$13</c15:sqref>
                  </c15:fullRef>
                  <c15:levelRef>
                    <c15:sqref>Filter!$C$13</c15:sqref>
                  </c15:levelRef>
                </c:ext>
              </c:extLst>
              <c:f>Filter!$C$13</c:f>
              <c:strCache>
                <c:ptCount val="2"/>
                <c:pt idx="0">
                  <c:v>Administration</c:v>
                </c:pt>
                <c:pt idx="1">
                  <c:v>PAYE / PRSI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Filter!$D$13:$G$13</c:f>
            </c:numRef>
          </c:val>
          <c:extLst>
            <c:ext xmlns:c16="http://schemas.microsoft.com/office/drawing/2014/chart" uri="{C3380CC4-5D6E-409C-BE32-E72D297353CC}">
              <c16:uniqueId val="{00000026-2E4F-4186-A236-0DE46A9E57D6}"/>
            </c:ext>
          </c:extLst>
        </c:ser>
        <c:ser>
          <c:idx val="10"/>
          <c:order val="10"/>
          <c:tx>
            <c:strRef>
              <c:extLst>
                <c:ext xmlns:c15="http://schemas.microsoft.com/office/drawing/2012/chart" uri="{02D57815-91ED-43cb-92C2-25804820EDAC}">
                  <c15:fullRef>
                    <c15:sqref>Filter!$B$14:$C$14</c15:sqref>
                  </c15:fullRef>
                  <c15:levelRef>
                    <c15:sqref>Filter!$C$14</c15:sqref>
                  </c15:levelRef>
                </c:ext>
              </c:extLst>
              <c:f>Filter!$C$14</c:f>
              <c:strCache>
                <c:ptCount val="2"/>
                <c:pt idx="0">
                  <c:v>Administration</c:v>
                </c:pt>
                <c:pt idx="1">
                  <c:v>Bank charges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Filter!$D$14:$G$14</c:f>
            </c:numRef>
          </c:val>
          <c:extLst>
            <c:ext xmlns:c16="http://schemas.microsoft.com/office/drawing/2014/chart" uri="{C3380CC4-5D6E-409C-BE32-E72D297353CC}">
              <c16:uniqueId val="{00000027-2E4F-4186-A236-0DE46A9E57D6}"/>
            </c:ext>
          </c:extLst>
        </c:ser>
        <c:ser>
          <c:idx val="11"/>
          <c:order val="11"/>
          <c:tx>
            <c:strRef>
              <c:extLst>
                <c:ext xmlns:c15="http://schemas.microsoft.com/office/drawing/2012/chart" uri="{02D57815-91ED-43cb-92C2-25804820EDAC}">
                  <c15:fullRef>
                    <c15:sqref>Filter!$B$15:$C$15</c15:sqref>
                  </c15:fullRef>
                  <c15:levelRef>
                    <c15:sqref>Filter!$C$15</c15:sqref>
                  </c15:levelRef>
                </c:ext>
              </c:extLst>
              <c:f>Filter!$C$15</c:f>
              <c:strCache>
                <c:ptCount val="2"/>
                <c:pt idx="0">
                  <c:v>Administration</c:v>
                </c:pt>
                <c:pt idx="1">
                  <c:v>Bad Debts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Filter!$D$15:$G$15</c:f>
            </c:numRef>
          </c:val>
          <c:extLst>
            <c:ext xmlns:c16="http://schemas.microsoft.com/office/drawing/2014/chart" uri="{C3380CC4-5D6E-409C-BE32-E72D297353CC}">
              <c16:uniqueId val="{00000028-2E4F-4186-A236-0DE46A9E57D6}"/>
            </c:ext>
          </c:extLst>
        </c:ser>
        <c:ser>
          <c:idx val="12"/>
          <c:order val="12"/>
          <c:tx>
            <c:strRef>
              <c:extLst>
                <c:ext xmlns:c15="http://schemas.microsoft.com/office/drawing/2012/chart" uri="{02D57815-91ED-43cb-92C2-25804820EDAC}">
                  <c15:fullRef>
                    <c15:sqref>Filter!$B$16:$C$16</c15:sqref>
                  </c15:fullRef>
                  <c15:levelRef>
                    <c15:sqref>Filter!$C$16</c15:sqref>
                  </c15:levelRef>
                </c:ext>
              </c:extLst>
              <c:f>Filter!$C$16</c:f>
              <c:strCache>
                <c:ptCount val="2"/>
                <c:pt idx="0">
                  <c:v>Administration</c:v>
                </c:pt>
                <c:pt idx="1">
                  <c:v>Cleaning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Filter!$D$16:$G$16</c:f>
            </c:numRef>
          </c:val>
          <c:extLst>
            <c:ext xmlns:c16="http://schemas.microsoft.com/office/drawing/2014/chart" uri="{C3380CC4-5D6E-409C-BE32-E72D297353CC}">
              <c16:uniqueId val="{00000029-2E4F-4186-A236-0DE46A9E57D6}"/>
            </c:ext>
          </c:extLst>
        </c:ser>
        <c:ser>
          <c:idx val="13"/>
          <c:order val="13"/>
          <c:tx>
            <c:strRef>
              <c:extLst>
                <c:ext xmlns:c15="http://schemas.microsoft.com/office/drawing/2012/chart" uri="{02D57815-91ED-43cb-92C2-25804820EDAC}">
                  <c15:fullRef>
                    <c15:sqref>Filter!$B$17:$C$17</c15:sqref>
                  </c15:fullRef>
                  <c15:levelRef>
                    <c15:sqref>Filter!$C$17</c15:sqref>
                  </c15:levelRef>
                </c:ext>
              </c:extLst>
              <c:f>Filter!$C$17</c:f>
              <c:strCache>
                <c:ptCount val="2"/>
                <c:pt idx="0">
                  <c:v>Administration</c:v>
                </c:pt>
                <c:pt idx="1">
                  <c:v>Contract services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Filter!$D$17:$G$17</c:f>
            </c:numRef>
          </c:val>
          <c:extLst>
            <c:ext xmlns:c16="http://schemas.microsoft.com/office/drawing/2014/chart" uri="{C3380CC4-5D6E-409C-BE32-E72D297353CC}">
              <c16:uniqueId val="{0000002A-2E4F-4186-A236-0DE46A9E57D6}"/>
            </c:ext>
          </c:extLst>
        </c:ser>
        <c:ser>
          <c:idx val="14"/>
          <c:order val="14"/>
          <c:tx>
            <c:strRef>
              <c:extLst>
                <c:ext xmlns:c15="http://schemas.microsoft.com/office/drawing/2012/chart" uri="{02D57815-91ED-43cb-92C2-25804820EDAC}">
                  <c15:fullRef>
                    <c15:sqref>Filter!$B$18:$C$18</c15:sqref>
                  </c15:fullRef>
                  <c15:levelRef>
                    <c15:sqref>Filter!$C$18</c15:sqref>
                  </c15:levelRef>
                </c:ext>
              </c:extLst>
              <c:f>Filter!$C$18</c:f>
              <c:strCache>
                <c:ptCount val="2"/>
                <c:pt idx="0">
                  <c:v>Administration</c:v>
                </c:pt>
                <c:pt idx="1">
                  <c:v>Credit card costs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Filter!$D$18:$G$18</c:f>
            </c:numRef>
          </c:val>
          <c:extLst>
            <c:ext xmlns:c16="http://schemas.microsoft.com/office/drawing/2014/chart" uri="{C3380CC4-5D6E-409C-BE32-E72D297353CC}">
              <c16:uniqueId val="{0000002B-2E4F-4186-A236-0DE46A9E57D6}"/>
            </c:ext>
          </c:extLst>
        </c:ser>
        <c:ser>
          <c:idx val="15"/>
          <c:order val="15"/>
          <c:tx>
            <c:strRef>
              <c:extLst>
                <c:ext xmlns:c15="http://schemas.microsoft.com/office/drawing/2012/chart" uri="{02D57815-91ED-43cb-92C2-25804820EDAC}">
                  <c15:fullRef>
                    <c15:sqref>Filter!$B$19:$C$19</c15:sqref>
                  </c15:fullRef>
                  <c15:levelRef>
                    <c15:sqref>Filter!$C$19</c15:sqref>
                  </c15:levelRef>
                </c:ext>
              </c:extLst>
              <c:f>Filter!$C$19</c:f>
              <c:strCache>
                <c:ptCount val="2"/>
                <c:pt idx="0">
                  <c:v>Administration</c:v>
                </c:pt>
                <c:pt idx="1">
                  <c:v>Dues and subscriptions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Filter!$D$19:$G$19</c:f>
            </c:numRef>
          </c:val>
          <c:extLst>
            <c:ext xmlns:c16="http://schemas.microsoft.com/office/drawing/2014/chart" uri="{C3380CC4-5D6E-409C-BE32-E72D297353CC}">
              <c16:uniqueId val="{0000002C-2E4F-4186-A236-0DE46A9E57D6}"/>
            </c:ext>
          </c:extLst>
        </c:ser>
        <c:ser>
          <c:idx val="16"/>
          <c:order val="16"/>
          <c:tx>
            <c:strRef>
              <c:extLst>
                <c:ext xmlns:c15="http://schemas.microsoft.com/office/drawing/2012/chart" uri="{02D57815-91ED-43cb-92C2-25804820EDAC}">
                  <c15:fullRef>
                    <c15:sqref>Filter!$B$20:$C$20</c15:sqref>
                  </c15:fullRef>
                  <c15:levelRef>
                    <c15:sqref>Filter!$C$20</c15:sqref>
                  </c15:levelRef>
                </c:ext>
              </c:extLst>
              <c:f>Filter!$C$20</c:f>
              <c:strCache>
                <c:ptCount val="2"/>
                <c:pt idx="0">
                  <c:v>Administration</c:v>
                </c:pt>
                <c:pt idx="1">
                  <c:v>Information systems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Filter!$D$20:$G$20</c:f>
            </c:numRef>
          </c:val>
          <c:extLst>
            <c:ext xmlns:c16="http://schemas.microsoft.com/office/drawing/2014/chart" uri="{C3380CC4-5D6E-409C-BE32-E72D297353CC}">
              <c16:uniqueId val="{0000002D-2E4F-4186-A236-0DE46A9E57D6}"/>
            </c:ext>
          </c:extLst>
        </c:ser>
        <c:ser>
          <c:idx val="17"/>
          <c:order val="17"/>
          <c:tx>
            <c:strRef>
              <c:extLst>
                <c:ext xmlns:c15="http://schemas.microsoft.com/office/drawing/2012/chart" uri="{02D57815-91ED-43cb-92C2-25804820EDAC}">
                  <c15:fullRef>
                    <c15:sqref>Filter!$B$21:$C$21</c15:sqref>
                  </c15:fullRef>
                  <c15:levelRef>
                    <c15:sqref>Filter!$C$21</c15:sqref>
                  </c15:levelRef>
                </c:ext>
              </c:extLst>
              <c:f>Filter!$C$21</c:f>
              <c:strCache>
                <c:ptCount val="2"/>
                <c:pt idx="0">
                  <c:v>Administration</c:v>
                </c:pt>
                <c:pt idx="1">
                  <c:v>Legal fees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Filter!$D$21:$G$21</c:f>
            </c:numRef>
          </c:val>
          <c:extLst>
            <c:ext xmlns:c16="http://schemas.microsoft.com/office/drawing/2014/chart" uri="{C3380CC4-5D6E-409C-BE32-E72D297353CC}">
              <c16:uniqueId val="{0000002E-2E4F-4186-A236-0DE46A9E57D6}"/>
            </c:ext>
          </c:extLst>
        </c:ser>
        <c:ser>
          <c:idx val="18"/>
          <c:order val="18"/>
          <c:tx>
            <c:strRef>
              <c:extLst>
                <c:ext xmlns:c15="http://schemas.microsoft.com/office/drawing/2012/chart" uri="{02D57815-91ED-43cb-92C2-25804820EDAC}">
                  <c15:fullRef>
                    <c15:sqref>Filter!$B$22:$C$22</c15:sqref>
                  </c15:fullRef>
                  <c15:levelRef>
                    <c15:sqref>Filter!$C$22</c15:sqref>
                  </c15:levelRef>
                </c:ext>
              </c:extLst>
              <c:f>Filter!$C$22</c:f>
              <c:strCache>
                <c:ptCount val="2"/>
                <c:pt idx="0">
                  <c:v>Administration</c:v>
                </c:pt>
                <c:pt idx="1">
                  <c:v>Loss and damage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Filter!$D$22:$G$22</c:f>
            </c:numRef>
          </c:val>
          <c:extLst>
            <c:ext xmlns:c16="http://schemas.microsoft.com/office/drawing/2014/chart" uri="{C3380CC4-5D6E-409C-BE32-E72D297353CC}">
              <c16:uniqueId val="{0000002F-2E4F-4186-A236-0DE46A9E57D6}"/>
            </c:ext>
          </c:extLst>
        </c:ser>
        <c:ser>
          <c:idx val="19"/>
          <c:order val="19"/>
          <c:tx>
            <c:strRef>
              <c:extLst>
                <c:ext xmlns:c15="http://schemas.microsoft.com/office/drawing/2012/chart" uri="{02D57815-91ED-43cb-92C2-25804820EDAC}">
                  <c15:fullRef>
                    <c15:sqref>Filter!$B$23:$C$23</c15:sqref>
                  </c15:fullRef>
                  <c15:levelRef>
                    <c15:sqref>Filter!$C$23</c15:sqref>
                  </c15:levelRef>
                </c:ext>
              </c:extLst>
              <c:f>Filter!$C$23</c:f>
              <c:strCache>
                <c:ptCount val="2"/>
                <c:pt idx="0">
                  <c:v>Administration</c:v>
                </c:pt>
                <c:pt idx="1">
                  <c:v>Operating supplies &amp; equip.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Filter!$D$23:$G$23</c:f>
            </c:numRef>
          </c:val>
          <c:extLst>
            <c:ext xmlns:c16="http://schemas.microsoft.com/office/drawing/2014/chart" uri="{C3380CC4-5D6E-409C-BE32-E72D297353CC}">
              <c16:uniqueId val="{00000030-2E4F-4186-A236-0DE46A9E57D6}"/>
            </c:ext>
          </c:extLst>
        </c:ser>
        <c:ser>
          <c:idx val="20"/>
          <c:order val="20"/>
          <c:tx>
            <c:strRef>
              <c:extLst>
                <c:ext xmlns:c15="http://schemas.microsoft.com/office/drawing/2012/chart" uri="{02D57815-91ED-43cb-92C2-25804820EDAC}">
                  <c15:fullRef>
                    <c15:sqref>Filter!$B$24:$C$24</c15:sqref>
                  </c15:fullRef>
                  <c15:levelRef>
                    <c15:sqref>Filter!$C$24</c15:sqref>
                  </c15:levelRef>
                </c:ext>
              </c:extLst>
              <c:f>Filter!$C$24</c:f>
              <c:strCache>
                <c:ptCount val="2"/>
                <c:pt idx="0">
                  <c:v>Administration</c:v>
                </c:pt>
                <c:pt idx="1">
                  <c:v>Postage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Filter!$D$24:$G$24</c:f>
            </c:numRef>
          </c:val>
          <c:extLst>
            <c:ext xmlns:c16="http://schemas.microsoft.com/office/drawing/2014/chart" uri="{C3380CC4-5D6E-409C-BE32-E72D297353CC}">
              <c16:uniqueId val="{00000031-2E4F-4186-A236-0DE46A9E57D6}"/>
            </c:ext>
          </c:extLst>
        </c:ser>
        <c:ser>
          <c:idx val="21"/>
          <c:order val="21"/>
          <c:tx>
            <c:strRef>
              <c:extLst>
                <c:ext xmlns:c15="http://schemas.microsoft.com/office/drawing/2012/chart" uri="{02D57815-91ED-43cb-92C2-25804820EDAC}">
                  <c15:fullRef>
                    <c15:sqref>Filter!$B$25:$C$25</c15:sqref>
                  </c15:fullRef>
                  <c15:levelRef>
                    <c15:sqref>Filter!$C$25</c15:sqref>
                  </c15:levelRef>
                </c:ext>
              </c:extLst>
              <c:f>Filter!$C$25</c:f>
              <c:strCache>
                <c:ptCount val="2"/>
                <c:pt idx="0">
                  <c:v>Administration</c:v>
                </c:pt>
                <c:pt idx="1">
                  <c:v>Printing and stationery 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Filter!$D$25:$G$25</c:f>
            </c:numRef>
          </c:val>
          <c:extLst>
            <c:ext xmlns:c16="http://schemas.microsoft.com/office/drawing/2014/chart" uri="{C3380CC4-5D6E-409C-BE32-E72D297353CC}">
              <c16:uniqueId val="{00000032-2E4F-4186-A236-0DE46A9E57D6}"/>
            </c:ext>
          </c:extLst>
        </c:ser>
        <c:ser>
          <c:idx val="22"/>
          <c:order val="22"/>
          <c:tx>
            <c:strRef>
              <c:extLst>
                <c:ext xmlns:c15="http://schemas.microsoft.com/office/drawing/2012/chart" uri="{02D57815-91ED-43cb-92C2-25804820EDAC}">
                  <c15:fullRef>
                    <c15:sqref>Filter!$B$26:$C$26</c15:sqref>
                  </c15:fullRef>
                  <c15:levelRef>
                    <c15:sqref>Filter!$C$26</c15:sqref>
                  </c15:levelRef>
                </c:ext>
              </c:extLst>
              <c:f>Filter!$C$26</c:f>
              <c:strCache>
                <c:ptCount val="2"/>
                <c:pt idx="0">
                  <c:v>Administration</c:v>
                </c:pt>
                <c:pt idx="1">
                  <c:v>Professional fees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Filter!$D$26:$G$26</c:f>
            </c:numRef>
          </c:val>
          <c:extLst>
            <c:ext xmlns:c16="http://schemas.microsoft.com/office/drawing/2014/chart" uri="{C3380CC4-5D6E-409C-BE32-E72D297353CC}">
              <c16:uniqueId val="{00000033-2E4F-4186-A236-0DE46A9E57D6}"/>
            </c:ext>
          </c:extLst>
        </c:ser>
        <c:ser>
          <c:idx val="23"/>
          <c:order val="23"/>
          <c:tx>
            <c:strRef>
              <c:extLst>
                <c:ext xmlns:c15="http://schemas.microsoft.com/office/drawing/2012/chart" uri="{02D57815-91ED-43cb-92C2-25804820EDAC}">
                  <c15:fullRef>
                    <c15:sqref>Filter!$B$27:$C$27</c15:sqref>
                  </c15:fullRef>
                  <c15:levelRef>
                    <c15:sqref>Filter!$C$27</c15:sqref>
                  </c15:levelRef>
                </c:ext>
              </c:extLst>
              <c:f>Filter!$C$27</c:f>
              <c:strCache>
                <c:ptCount val="2"/>
                <c:pt idx="0">
                  <c:v>Administration</c:v>
                </c:pt>
                <c:pt idx="1">
                  <c:v>Security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Filter!$D$27:$G$27</c:f>
            </c:numRef>
          </c:val>
          <c:extLst>
            <c:ext xmlns:c16="http://schemas.microsoft.com/office/drawing/2014/chart" uri="{C3380CC4-5D6E-409C-BE32-E72D297353CC}">
              <c16:uniqueId val="{00000034-2E4F-4186-A236-0DE46A9E57D6}"/>
            </c:ext>
          </c:extLst>
        </c:ser>
        <c:ser>
          <c:idx val="24"/>
          <c:order val="24"/>
          <c:tx>
            <c:strRef>
              <c:extLst>
                <c:ext xmlns:c15="http://schemas.microsoft.com/office/drawing/2012/chart" uri="{02D57815-91ED-43cb-92C2-25804820EDAC}">
                  <c15:fullRef>
                    <c15:sqref>Filter!$B$28:$C$28</c15:sqref>
                  </c15:fullRef>
                  <c15:levelRef>
                    <c15:sqref>Filter!$C$28</c15:sqref>
                  </c15:levelRef>
                </c:ext>
              </c:extLst>
              <c:f>Filter!$C$28</c:f>
              <c:strCache>
                <c:ptCount val="2"/>
                <c:pt idx="0">
                  <c:v>Administration</c:v>
                </c:pt>
                <c:pt idx="1">
                  <c:v>Telecommunications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Filter!$D$28:$G$28</c:f>
            </c:numRef>
          </c:val>
          <c:extLst>
            <c:ext xmlns:c16="http://schemas.microsoft.com/office/drawing/2014/chart" uri="{C3380CC4-5D6E-409C-BE32-E72D297353CC}">
              <c16:uniqueId val="{00000035-2E4F-4186-A236-0DE46A9E57D6}"/>
            </c:ext>
          </c:extLst>
        </c:ser>
        <c:ser>
          <c:idx val="25"/>
          <c:order val="25"/>
          <c:tx>
            <c:strRef>
              <c:extLst>
                <c:ext xmlns:c15="http://schemas.microsoft.com/office/drawing/2012/chart" uri="{02D57815-91ED-43cb-92C2-25804820EDAC}">
                  <c15:fullRef>
                    <c15:sqref>Filter!$B$29:$C$29</c15:sqref>
                  </c15:fullRef>
                  <c15:levelRef>
                    <c15:sqref>Filter!$C$29</c15:sqref>
                  </c15:levelRef>
                </c:ext>
              </c:extLst>
              <c:f>Filter!$C$29</c:f>
              <c:strCache>
                <c:ptCount val="2"/>
                <c:pt idx="0">
                  <c:v>Administration</c:v>
                </c:pt>
                <c:pt idx="1">
                  <c:v>Training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Filter!$D$29:$G$29</c:f>
            </c:numRef>
          </c:val>
          <c:extLst>
            <c:ext xmlns:c16="http://schemas.microsoft.com/office/drawing/2014/chart" uri="{C3380CC4-5D6E-409C-BE32-E72D297353CC}">
              <c16:uniqueId val="{00000036-2E4F-4186-A236-0DE46A9E57D6}"/>
            </c:ext>
          </c:extLst>
        </c:ser>
        <c:ser>
          <c:idx val="26"/>
          <c:order val="26"/>
          <c:tx>
            <c:strRef>
              <c:extLst>
                <c:ext xmlns:c15="http://schemas.microsoft.com/office/drawing/2012/chart" uri="{02D57815-91ED-43cb-92C2-25804820EDAC}">
                  <c15:fullRef>
                    <c15:sqref>Filter!$B$30:$C$30</c15:sqref>
                  </c15:fullRef>
                  <c15:levelRef>
                    <c15:sqref>Filter!$C$30</c15:sqref>
                  </c15:levelRef>
                </c:ext>
              </c:extLst>
              <c:f>Filter!$C$30</c:f>
              <c:strCache>
                <c:ptCount val="2"/>
                <c:pt idx="0">
                  <c:v>Administration</c:v>
                </c:pt>
                <c:pt idx="1">
                  <c:v>Travel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Filter!$D$30:$G$30</c:f>
            </c:numRef>
          </c:val>
          <c:extLst>
            <c:ext xmlns:c16="http://schemas.microsoft.com/office/drawing/2014/chart" uri="{C3380CC4-5D6E-409C-BE32-E72D297353CC}">
              <c16:uniqueId val="{00000037-2E4F-4186-A236-0DE46A9E57D6}"/>
            </c:ext>
          </c:extLst>
        </c:ser>
        <c:ser>
          <c:idx val="27"/>
          <c:order val="27"/>
          <c:tx>
            <c:strRef>
              <c:extLst>
                <c:ext xmlns:c15="http://schemas.microsoft.com/office/drawing/2012/chart" uri="{02D57815-91ED-43cb-92C2-25804820EDAC}">
                  <c15:fullRef>
                    <c15:sqref>Filter!$B$31:$C$31</c15:sqref>
                  </c15:fullRef>
                  <c15:levelRef>
                    <c15:sqref>Filter!$C$31</c15:sqref>
                  </c15:levelRef>
                </c:ext>
              </c:extLst>
              <c:f>Filter!$C$31</c:f>
              <c:strCache>
                <c:ptCount val="2"/>
                <c:pt idx="0">
                  <c:v>Administration</c:v>
                </c:pt>
                <c:pt idx="1">
                  <c:v>Uniforms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Filter!$D$31:$G$31</c:f>
            </c:numRef>
          </c:val>
          <c:extLst>
            <c:ext xmlns:c16="http://schemas.microsoft.com/office/drawing/2014/chart" uri="{C3380CC4-5D6E-409C-BE32-E72D297353CC}">
              <c16:uniqueId val="{00000038-2E4F-4186-A236-0DE46A9E57D6}"/>
            </c:ext>
          </c:extLst>
        </c:ser>
        <c:ser>
          <c:idx val="28"/>
          <c:order val="28"/>
          <c:tx>
            <c:strRef>
              <c:extLst>
                <c:ext xmlns:c15="http://schemas.microsoft.com/office/drawing/2012/chart" uri="{02D57815-91ED-43cb-92C2-25804820EDAC}">
                  <c15:fullRef>
                    <c15:sqref>Filter!$B$32:$C$32</c15:sqref>
                  </c15:fullRef>
                  <c15:levelRef>
                    <c15:sqref>Filter!$C$32</c15:sqref>
                  </c15:levelRef>
                </c:ext>
              </c:extLst>
              <c:f>Filter!$C$32</c:f>
              <c:strCache>
                <c:ptCount val="2"/>
                <c:pt idx="0">
                  <c:v>Administration</c:v>
                </c:pt>
                <c:pt idx="1">
                  <c:v>Other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Filter!$D$32:$G$32</c:f>
            </c:numRef>
          </c:val>
          <c:extLst>
            <c:ext xmlns:c16="http://schemas.microsoft.com/office/drawing/2014/chart" uri="{C3380CC4-5D6E-409C-BE32-E72D297353CC}">
              <c16:uniqueId val="{00000039-2E4F-4186-A236-0DE46A9E57D6}"/>
            </c:ext>
          </c:extLst>
        </c:ser>
        <c:ser>
          <c:idx val="29"/>
          <c:order val="29"/>
          <c:tx>
            <c:strRef>
              <c:extLst>
                <c:ext xmlns:c15="http://schemas.microsoft.com/office/drawing/2012/chart" uri="{02D57815-91ED-43cb-92C2-25804820EDAC}">
                  <c15:fullRef>
                    <c15:sqref>Filter!$B$33:$C$33</c15:sqref>
                  </c15:fullRef>
                  <c15:levelRef>
                    <c15:sqref>Filter!$C$33</c15:sqref>
                  </c15:levelRef>
                </c:ext>
              </c:extLst>
              <c:f>Filter!$C$33</c:f>
              <c:strCache>
                <c:ptCount val="2"/>
                <c:pt idx="0">
                  <c:v>Utilities</c:v>
                </c:pt>
                <c:pt idx="1">
                  <c:v>Electricity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Filter!$D$33:$G$33</c:f>
              <c:numCache>
                <c:formatCode>_(* #,##0.00_);_(* \(#,##0.00\);_(* "-"??_);_(@_)</c:formatCode>
                <c:ptCount val="4"/>
                <c:pt idx="0">
                  <c:v>50000</c:v>
                </c:pt>
                <c:pt idx="1">
                  <c:v>47000</c:v>
                </c:pt>
                <c:pt idx="2">
                  <c:v>45000</c:v>
                </c:pt>
                <c:pt idx="3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E4F-4186-A236-0DE46A9E57D6}"/>
            </c:ext>
          </c:extLst>
        </c:ser>
        <c:ser>
          <c:idx val="30"/>
          <c:order val="30"/>
          <c:tx>
            <c:strRef>
              <c:extLst>
                <c:ext xmlns:c15="http://schemas.microsoft.com/office/drawing/2012/chart" uri="{02D57815-91ED-43cb-92C2-25804820EDAC}">
                  <c15:fullRef>
                    <c15:sqref>Filter!$B$34:$C$34</c15:sqref>
                  </c15:fullRef>
                  <c15:levelRef>
                    <c15:sqref>Filter!$C$34</c15:sqref>
                  </c15:levelRef>
                </c:ext>
              </c:extLst>
              <c:f>Filter!$C$34</c:f>
              <c:strCache>
                <c:ptCount val="2"/>
                <c:pt idx="0">
                  <c:v>Utilities</c:v>
                </c:pt>
                <c:pt idx="1">
                  <c:v>Gas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Filter!$D$34:$G$34</c:f>
              <c:numCache>
                <c:formatCode>_(* #,##0.00_);_(* \(#,##0.00\);_(* "-"??_);_(@_)</c:formatCode>
                <c:ptCount val="4"/>
                <c:pt idx="0">
                  <c:v>80000</c:v>
                </c:pt>
                <c:pt idx="1">
                  <c:v>34000</c:v>
                </c:pt>
                <c:pt idx="2">
                  <c:v>35000</c:v>
                </c:pt>
                <c:pt idx="3">
                  <c:v>56250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E4F-4186-A236-0DE46A9E57D6}"/>
            </c:ext>
          </c:extLst>
        </c:ser>
        <c:ser>
          <c:idx val="31"/>
          <c:order val="31"/>
          <c:tx>
            <c:strRef>
              <c:extLst>
                <c:ext xmlns:c15="http://schemas.microsoft.com/office/drawing/2012/chart" uri="{02D57815-91ED-43cb-92C2-25804820EDAC}">
                  <c15:fullRef>
                    <c15:sqref>Filter!$B$35:$C$35</c15:sqref>
                  </c15:fullRef>
                  <c15:levelRef>
                    <c15:sqref>Filter!$C$35</c15:sqref>
                  </c15:levelRef>
                </c:ext>
              </c:extLst>
              <c:f>Filter!$C$35</c:f>
              <c:strCache>
                <c:ptCount val="2"/>
                <c:pt idx="0">
                  <c:v>Utilities</c:v>
                </c:pt>
                <c:pt idx="1">
                  <c:v>Oil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Filter!$D$35:$G$35</c:f>
              <c:numCache>
                <c:formatCode>_(* #,##0.00_);_(* \(#,##0.00\);_(* "-"??_);_(@_)</c:formatCode>
                <c:ptCount val="4"/>
                <c:pt idx="0">
                  <c:v>60000</c:v>
                </c:pt>
                <c:pt idx="1">
                  <c:v>56000</c:v>
                </c:pt>
                <c:pt idx="2">
                  <c:v>75000</c:v>
                </c:pt>
                <c:pt idx="3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E4F-4186-A236-0DE46A9E57D6}"/>
            </c:ext>
          </c:extLst>
        </c:ser>
        <c:ser>
          <c:idx val="32"/>
          <c:order val="32"/>
          <c:tx>
            <c:strRef>
              <c:extLst>
                <c:ext xmlns:c15="http://schemas.microsoft.com/office/drawing/2012/chart" uri="{02D57815-91ED-43cb-92C2-25804820EDAC}">
                  <c15:fullRef>
                    <c15:sqref>Filter!$B$36:$C$36</c15:sqref>
                  </c15:fullRef>
                  <c15:levelRef>
                    <c15:sqref>Filter!$C$36</c15:sqref>
                  </c15:levelRef>
                </c:ext>
              </c:extLst>
              <c:f>Filter!$C$36</c:f>
              <c:strCache>
                <c:ptCount val="2"/>
                <c:pt idx="0">
                  <c:v>Utilities</c:v>
                </c:pt>
                <c:pt idx="1">
                  <c:v>Water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Filter!$D$36:$G$36</c:f>
              <c:numCache>
                <c:formatCode>_(* #,##0.00_);_(* \(#,##0.00\);_(* "-"??_);_(@_)</c:formatCode>
                <c:ptCount val="4"/>
                <c:pt idx="0">
                  <c:v>75000</c:v>
                </c:pt>
                <c:pt idx="1">
                  <c:v>45000</c:v>
                </c:pt>
                <c:pt idx="2">
                  <c:v>65000</c:v>
                </c:pt>
                <c:pt idx="3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E4F-4186-A236-0DE46A9E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627248"/>
        <c:axId val="552629168"/>
      </c:barChart>
      <c:catAx>
        <c:axId val="55262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9168"/>
        <c:crosses val="autoZero"/>
        <c:auto val="1"/>
        <c:lblAlgn val="ctr"/>
        <c:lblOffset val="100"/>
        <c:noMultiLvlLbl val="0"/>
      </c:catAx>
      <c:valAx>
        <c:axId val="5526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Total!$A$6:$B$6</c:f>
              <c:strCache>
                <c:ptCount val="2"/>
                <c:pt idx="0">
                  <c:v>1</c:v>
                </c:pt>
                <c:pt idx="1">
                  <c:v>Electronic Device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1C-4D92-B703-B56F36FD54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5.7411745406824144E-2"/>
                  <c:y val="0.156883019830854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D76A77-BD54-487D-AD43-E625124F71B1}" type="PERCENTAGE">
                      <a:rPr lang="en-US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875109361329823E-2"/>
                      <c:h val="8.326407115777192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91C-4D92-B703-B56F36FD54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Total!$C$5:$G$5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Total!$C$6:$G$6</c:f>
              <c:numCache>
                <c:formatCode>#,##0</c:formatCode>
                <c:ptCount val="5"/>
                <c:pt idx="0">
                  <c:v>100000000</c:v>
                </c:pt>
                <c:pt idx="1">
                  <c:v>130000000</c:v>
                </c:pt>
                <c:pt idx="2">
                  <c:v>150000000</c:v>
                </c:pt>
                <c:pt idx="3">
                  <c:v>120000000</c:v>
                </c:pt>
                <c:pt idx="4">
                  <c:v>135000000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C-4D92-B703-B56F36FD541D}"/>
            </c:ext>
          </c:extLst>
        </c:ser>
        <c:ser>
          <c:idx val="1"/>
          <c:order val="1"/>
          <c:tx>
            <c:strRef>
              <c:f>Total!$A$7:$B$7</c:f>
              <c:strCache>
                <c:ptCount val="2"/>
                <c:pt idx="0">
                  <c:v>2</c:v>
                </c:pt>
                <c:pt idx="1">
                  <c:v>Electrical Device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Total!$C$5:$G$5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Total!$C$7:$G$7</c:f>
              <c:numCache>
                <c:formatCode>#,##0</c:formatCode>
                <c:ptCount val="5"/>
                <c:pt idx="0">
                  <c:v>150000000</c:v>
                </c:pt>
                <c:pt idx="1">
                  <c:v>160000000</c:v>
                </c:pt>
                <c:pt idx="2">
                  <c:v>170000000</c:v>
                </c:pt>
                <c:pt idx="3">
                  <c:v>180000000</c:v>
                </c:pt>
                <c:pt idx="4">
                  <c:v>185000000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C-4D92-B703-B56F36FD541D}"/>
            </c:ext>
          </c:extLst>
        </c:ser>
        <c:ser>
          <c:idx val="2"/>
          <c:order val="2"/>
          <c:tx>
            <c:strRef>
              <c:f>Total!$A$8:$B$8</c:f>
              <c:strCache>
                <c:ptCount val="2"/>
                <c:pt idx="0">
                  <c:v>3</c:v>
                </c:pt>
                <c:pt idx="1">
                  <c:v>Vehicle Parts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Total!$C$5:$G$5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Total!$C$8:$G$8</c:f>
              <c:numCache>
                <c:formatCode>#,##0</c:formatCode>
                <c:ptCount val="5"/>
                <c:pt idx="0">
                  <c:v>200000000</c:v>
                </c:pt>
                <c:pt idx="1">
                  <c:v>180000000</c:v>
                </c:pt>
                <c:pt idx="2">
                  <c:v>160000000</c:v>
                </c:pt>
                <c:pt idx="3">
                  <c:v>220000000</c:v>
                </c:pt>
                <c:pt idx="4">
                  <c:v>212000000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C-4D92-B703-B56F36FD541D}"/>
            </c:ext>
          </c:extLst>
        </c:ser>
        <c:ser>
          <c:idx val="3"/>
          <c:order val="3"/>
          <c:tx>
            <c:strRef>
              <c:f>Total!$A$9:$B$9</c:f>
              <c:strCache>
                <c:ptCount val="2"/>
                <c:pt idx="0">
                  <c:v>4</c:v>
                </c:pt>
                <c:pt idx="1">
                  <c:v>Processed Food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Total!$C$5:$G$5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Total!$C$9:$G$9</c:f>
              <c:numCache>
                <c:formatCode>#,##0</c:formatCode>
                <c:ptCount val="5"/>
                <c:pt idx="0">
                  <c:v>180000000</c:v>
                </c:pt>
                <c:pt idx="1">
                  <c:v>200000000</c:v>
                </c:pt>
                <c:pt idx="2">
                  <c:v>222000000</c:v>
                </c:pt>
                <c:pt idx="3">
                  <c:v>195000000</c:v>
                </c:pt>
                <c:pt idx="4">
                  <c:v>225000000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C-4D92-B703-B56F36FD541D}"/>
            </c:ext>
          </c:extLst>
        </c:ser>
        <c:ser>
          <c:idx val="4"/>
          <c:order val="4"/>
          <c:tx>
            <c:strRef>
              <c:f>Total!$A$10:$B$10</c:f>
              <c:strCache>
                <c:ptCount val="2"/>
                <c:pt idx="0">
                  <c:v>5</c:v>
                </c:pt>
                <c:pt idx="1">
                  <c:v>Ready-to-wear Clothes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Total!$C$5:$G$5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Total!$C$10:$G$10</c:f>
              <c:numCache>
                <c:formatCode>#,##0</c:formatCode>
                <c:ptCount val="5"/>
                <c:pt idx="0">
                  <c:v>150000000</c:v>
                </c:pt>
                <c:pt idx="1">
                  <c:v>130000000</c:v>
                </c:pt>
                <c:pt idx="2">
                  <c:v>110000000</c:v>
                </c:pt>
                <c:pt idx="3">
                  <c:v>125000000</c:v>
                </c:pt>
                <c:pt idx="4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1C-4D92-B703-B56F36FD541D}"/>
            </c:ext>
          </c:extLst>
        </c:ser>
        <c:ser>
          <c:idx val="5"/>
          <c:order val="5"/>
          <c:tx>
            <c:strRef>
              <c:f>Total!$A$11:$B$11</c:f>
              <c:strCache>
                <c:ptCount val="2"/>
                <c:pt idx="0">
                  <c:v>6</c:v>
                </c:pt>
                <c:pt idx="1">
                  <c:v>Jewelry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Total!$C$5:$G$5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Total!$C$11:$G$11</c:f>
              <c:numCache>
                <c:formatCode>#,##0</c:formatCode>
                <c:ptCount val="5"/>
                <c:pt idx="0">
                  <c:v>250000000</c:v>
                </c:pt>
                <c:pt idx="1">
                  <c:v>230000000</c:v>
                </c:pt>
                <c:pt idx="2">
                  <c:v>240000000</c:v>
                </c:pt>
                <c:pt idx="3">
                  <c:v>250000000</c:v>
                </c:pt>
                <c:pt idx="4">
                  <c:v>225000000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1C-4D92-B703-B56F36FD541D}"/>
            </c:ext>
          </c:extLst>
        </c:ser>
        <c:ser>
          <c:idx val="6"/>
          <c:order val="6"/>
          <c:tx>
            <c:strRef>
              <c:f>Total!$B$6:$B$11</c:f>
              <c:strCache>
                <c:ptCount val="1"/>
                <c:pt idx="0">
                  <c:v>Electronic Device Electrical Device Vehicle Parts Processed Food Ready-to-wear Clothes Jewelry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191C-4D92-B703-B56F36FD54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'Min-Max'!$A$19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'Min-Max'!$B$8:$N$8</c:f>
              <c:strCache>
                <c:ptCount val="13"/>
                <c:pt idx="0">
                  <c:v>Sec.001</c:v>
                </c:pt>
                <c:pt idx="1">
                  <c:v>Sec.002</c:v>
                </c:pt>
                <c:pt idx="2">
                  <c:v>Sec.003</c:v>
                </c:pt>
                <c:pt idx="3">
                  <c:v>Sec.004</c:v>
                </c:pt>
                <c:pt idx="4">
                  <c:v>Sec.005</c:v>
                </c:pt>
                <c:pt idx="5">
                  <c:v>Sec.006</c:v>
                </c:pt>
                <c:pt idx="6">
                  <c:v>Sec.007</c:v>
                </c:pt>
                <c:pt idx="7">
                  <c:v>Sec.008</c:v>
                </c:pt>
                <c:pt idx="8">
                  <c:v>Sec.009</c:v>
                </c:pt>
                <c:pt idx="9">
                  <c:v>Sec.010</c:v>
                </c:pt>
                <c:pt idx="10">
                  <c:v>Sec.011</c:v>
                </c:pt>
                <c:pt idx="11">
                  <c:v>Sec.012</c:v>
                </c:pt>
                <c:pt idx="12">
                  <c:v>Sec.013</c:v>
                </c:pt>
              </c:strCache>
            </c:strRef>
          </c:cat>
          <c:val>
            <c:numRef>
              <c:f>'Min-Max'!$B$19:$N$19</c:f>
              <c:numCache>
                <c:formatCode>0.00</c:formatCode>
                <c:ptCount val="13"/>
                <c:pt idx="0">
                  <c:v>10.9</c:v>
                </c:pt>
                <c:pt idx="1">
                  <c:v>11.7</c:v>
                </c:pt>
                <c:pt idx="2">
                  <c:v>12.175000000000001</c:v>
                </c:pt>
                <c:pt idx="3">
                  <c:v>10.45</c:v>
                </c:pt>
                <c:pt idx="4">
                  <c:v>10.35</c:v>
                </c:pt>
                <c:pt idx="5">
                  <c:v>12.55</c:v>
                </c:pt>
                <c:pt idx="6">
                  <c:v>12.45</c:v>
                </c:pt>
                <c:pt idx="7">
                  <c:v>13.6</c:v>
                </c:pt>
                <c:pt idx="8">
                  <c:v>11.95</c:v>
                </c:pt>
                <c:pt idx="9">
                  <c:v>10.55</c:v>
                </c:pt>
                <c:pt idx="10">
                  <c:v>10.35</c:v>
                </c:pt>
                <c:pt idx="11">
                  <c:v>10.9</c:v>
                </c:pt>
                <c:pt idx="12">
                  <c:v>11.15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83-45B5-9ED7-081676C50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0976"/>
        <c:axId val="551680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'Min-Max'!$A$9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'Min-Max'!$B$8:$N$8</c15:sqref>
                        </c15:formulaRef>
                      </c:ext>
                    </c:extLst>
                    <c:strCache>
                      <c:ptCount val="13"/>
                      <c:pt idx="0">
                        <c:v>Sec.001</c:v>
                      </c:pt>
                      <c:pt idx="1">
                        <c:v>Sec.002</c:v>
                      </c:pt>
                      <c:pt idx="2">
                        <c:v>Sec.003</c:v>
                      </c:pt>
                      <c:pt idx="3">
                        <c:v>Sec.004</c:v>
                      </c:pt>
                      <c:pt idx="4">
                        <c:v>Sec.005</c:v>
                      </c:pt>
                      <c:pt idx="5">
                        <c:v>Sec.006</c:v>
                      </c:pt>
                      <c:pt idx="6">
                        <c:v>Sec.007</c:v>
                      </c:pt>
                      <c:pt idx="7">
                        <c:v>Sec.008</c:v>
                      </c:pt>
                      <c:pt idx="8">
                        <c:v>Sec.009</c:v>
                      </c:pt>
                      <c:pt idx="9">
                        <c:v>Sec.010</c:v>
                      </c:pt>
                      <c:pt idx="10">
                        <c:v>Sec.011</c:v>
                      </c:pt>
                      <c:pt idx="11">
                        <c:v>Sec.012</c:v>
                      </c:pt>
                      <c:pt idx="12">
                        <c:v>Sec.013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'Min-Max'!$B$9:$N$9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12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3</c:v>
                      </c:pt>
                      <c:pt idx="4">
                        <c:v>15</c:v>
                      </c:pt>
                      <c:pt idx="5">
                        <c:v>13</c:v>
                      </c:pt>
                      <c:pt idx="6">
                        <c:v>17</c:v>
                      </c:pt>
                      <c:pt idx="7">
                        <c:v>12</c:v>
                      </c:pt>
                      <c:pt idx="8">
                        <c:v>9.5</c:v>
                      </c:pt>
                      <c:pt idx="9">
                        <c:v>9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83-45B5-9ED7-081676C509A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'Min-Max'!$A$10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'Min-Max'!$B$8:$N$8</c15:sqref>
                        </c15:formulaRef>
                      </c:ext>
                    </c:extLst>
                    <c:strCache>
                      <c:ptCount val="13"/>
                      <c:pt idx="0">
                        <c:v>Sec.001</c:v>
                      </c:pt>
                      <c:pt idx="1">
                        <c:v>Sec.002</c:v>
                      </c:pt>
                      <c:pt idx="2">
                        <c:v>Sec.003</c:v>
                      </c:pt>
                      <c:pt idx="3">
                        <c:v>Sec.004</c:v>
                      </c:pt>
                      <c:pt idx="4">
                        <c:v>Sec.005</c:v>
                      </c:pt>
                      <c:pt idx="5">
                        <c:v>Sec.006</c:v>
                      </c:pt>
                      <c:pt idx="6">
                        <c:v>Sec.007</c:v>
                      </c:pt>
                      <c:pt idx="7">
                        <c:v>Sec.008</c:v>
                      </c:pt>
                      <c:pt idx="8">
                        <c:v>Sec.009</c:v>
                      </c:pt>
                      <c:pt idx="9">
                        <c:v>Sec.010</c:v>
                      </c:pt>
                      <c:pt idx="10">
                        <c:v>Sec.011</c:v>
                      </c:pt>
                      <c:pt idx="11">
                        <c:v>Sec.012</c:v>
                      </c:pt>
                      <c:pt idx="12">
                        <c:v>Sec.013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'Min-Max'!$B$10:$N$10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11.5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6.5</c:v>
                      </c:pt>
                      <c:pt idx="7">
                        <c:v>9.5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83-45B5-9ED7-081676C509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'Min-Max'!$A$11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'Min-Max'!$B$8:$N$8</c15:sqref>
                        </c15:formulaRef>
                      </c:ext>
                    </c:extLst>
                    <c:strCache>
                      <c:ptCount val="13"/>
                      <c:pt idx="0">
                        <c:v>Sec.001</c:v>
                      </c:pt>
                      <c:pt idx="1">
                        <c:v>Sec.002</c:v>
                      </c:pt>
                      <c:pt idx="2">
                        <c:v>Sec.003</c:v>
                      </c:pt>
                      <c:pt idx="3">
                        <c:v>Sec.004</c:v>
                      </c:pt>
                      <c:pt idx="4">
                        <c:v>Sec.005</c:v>
                      </c:pt>
                      <c:pt idx="5">
                        <c:v>Sec.006</c:v>
                      </c:pt>
                      <c:pt idx="6">
                        <c:v>Sec.007</c:v>
                      </c:pt>
                      <c:pt idx="7">
                        <c:v>Sec.008</c:v>
                      </c:pt>
                      <c:pt idx="8">
                        <c:v>Sec.009</c:v>
                      </c:pt>
                      <c:pt idx="9">
                        <c:v>Sec.010</c:v>
                      </c:pt>
                      <c:pt idx="10">
                        <c:v>Sec.011</c:v>
                      </c:pt>
                      <c:pt idx="11">
                        <c:v>Sec.012</c:v>
                      </c:pt>
                      <c:pt idx="12">
                        <c:v>Sec.013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'Min-Max'!$B$11:$N$11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10.5</c:v>
                      </c:pt>
                      <c:pt idx="1">
                        <c:v>9</c:v>
                      </c:pt>
                      <c:pt idx="2">
                        <c:v>17</c:v>
                      </c:pt>
                      <c:pt idx="3">
                        <c:v>4.5</c:v>
                      </c:pt>
                      <c:pt idx="4">
                        <c:v>6.5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13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7.5</c:v>
                      </c:pt>
                      <c:pt idx="12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C83-45B5-9ED7-081676C509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'Min-Max'!$A$12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'Min-Max'!$B$8:$N$8</c15:sqref>
                        </c15:formulaRef>
                      </c:ext>
                    </c:extLst>
                    <c:strCache>
                      <c:ptCount val="13"/>
                      <c:pt idx="0">
                        <c:v>Sec.001</c:v>
                      </c:pt>
                      <c:pt idx="1">
                        <c:v>Sec.002</c:v>
                      </c:pt>
                      <c:pt idx="2">
                        <c:v>Sec.003</c:v>
                      </c:pt>
                      <c:pt idx="3">
                        <c:v>Sec.004</c:v>
                      </c:pt>
                      <c:pt idx="4">
                        <c:v>Sec.005</c:v>
                      </c:pt>
                      <c:pt idx="5">
                        <c:v>Sec.006</c:v>
                      </c:pt>
                      <c:pt idx="6">
                        <c:v>Sec.007</c:v>
                      </c:pt>
                      <c:pt idx="7">
                        <c:v>Sec.008</c:v>
                      </c:pt>
                      <c:pt idx="8">
                        <c:v>Sec.009</c:v>
                      </c:pt>
                      <c:pt idx="9">
                        <c:v>Sec.010</c:v>
                      </c:pt>
                      <c:pt idx="10">
                        <c:v>Sec.011</c:v>
                      </c:pt>
                      <c:pt idx="11">
                        <c:v>Sec.012</c:v>
                      </c:pt>
                      <c:pt idx="12">
                        <c:v>Sec.013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'Min-Max'!$B$12:$N$12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9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15.5</c:v>
                      </c:pt>
                      <c:pt idx="8">
                        <c:v>16</c:v>
                      </c:pt>
                      <c:pt idx="9">
                        <c:v>17.5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C83-45B5-9ED7-081676C509A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'Min-Max'!$A$13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'Min-Max'!$B$8:$N$8</c15:sqref>
                        </c15:formulaRef>
                      </c:ext>
                    </c:extLst>
                    <c:strCache>
                      <c:ptCount val="13"/>
                      <c:pt idx="0">
                        <c:v>Sec.001</c:v>
                      </c:pt>
                      <c:pt idx="1">
                        <c:v>Sec.002</c:v>
                      </c:pt>
                      <c:pt idx="2">
                        <c:v>Sec.003</c:v>
                      </c:pt>
                      <c:pt idx="3">
                        <c:v>Sec.004</c:v>
                      </c:pt>
                      <c:pt idx="4">
                        <c:v>Sec.005</c:v>
                      </c:pt>
                      <c:pt idx="5">
                        <c:v>Sec.006</c:v>
                      </c:pt>
                      <c:pt idx="6">
                        <c:v>Sec.007</c:v>
                      </c:pt>
                      <c:pt idx="7">
                        <c:v>Sec.008</c:v>
                      </c:pt>
                      <c:pt idx="8">
                        <c:v>Sec.009</c:v>
                      </c:pt>
                      <c:pt idx="9">
                        <c:v>Sec.010</c:v>
                      </c:pt>
                      <c:pt idx="10">
                        <c:v>Sec.011</c:v>
                      </c:pt>
                      <c:pt idx="11">
                        <c:v>Sec.012</c:v>
                      </c:pt>
                      <c:pt idx="12">
                        <c:v>Sec.013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'Min-Max'!$B$13:$N$13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8</c:v>
                      </c:pt>
                      <c:pt idx="1">
                        <c:v>7.5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12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83-45B5-9ED7-081676C509A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'Min-Max'!$A$14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'Min-Max'!$B$8:$N$8</c15:sqref>
                        </c15:formulaRef>
                      </c:ext>
                    </c:extLst>
                    <c:strCache>
                      <c:ptCount val="13"/>
                      <c:pt idx="0">
                        <c:v>Sec.001</c:v>
                      </c:pt>
                      <c:pt idx="1">
                        <c:v>Sec.002</c:v>
                      </c:pt>
                      <c:pt idx="2">
                        <c:v>Sec.003</c:v>
                      </c:pt>
                      <c:pt idx="3">
                        <c:v>Sec.004</c:v>
                      </c:pt>
                      <c:pt idx="4">
                        <c:v>Sec.005</c:v>
                      </c:pt>
                      <c:pt idx="5">
                        <c:v>Sec.006</c:v>
                      </c:pt>
                      <c:pt idx="6">
                        <c:v>Sec.007</c:v>
                      </c:pt>
                      <c:pt idx="7">
                        <c:v>Sec.008</c:v>
                      </c:pt>
                      <c:pt idx="8">
                        <c:v>Sec.009</c:v>
                      </c:pt>
                      <c:pt idx="9">
                        <c:v>Sec.010</c:v>
                      </c:pt>
                      <c:pt idx="10">
                        <c:v>Sec.011</c:v>
                      </c:pt>
                      <c:pt idx="11">
                        <c:v>Sec.012</c:v>
                      </c:pt>
                      <c:pt idx="12">
                        <c:v>Sec.013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'Min-Max'!$B$14:$N$14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14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8.5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15.5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11</c:v>
                      </c:pt>
                      <c:pt idx="12">
                        <c:v>10.5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C83-45B5-9ED7-081676C509A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'Min-Max'!$A$15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'Min-Max'!$B$8:$N$8</c15:sqref>
                        </c15:formulaRef>
                      </c:ext>
                    </c:extLst>
                    <c:strCache>
                      <c:ptCount val="13"/>
                      <c:pt idx="0">
                        <c:v>Sec.001</c:v>
                      </c:pt>
                      <c:pt idx="1">
                        <c:v>Sec.002</c:v>
                      </c:pt>
                      <c:pt idx="2">
                        <c:v>Sec.003</c:v>
                      </c:pt>
                      <c:pt idx="3">
                        <c:v>Sec.004</c:v>
                      </c:pt>
                      <c:pt idx="4">
                        <c:v>Sec.005</c:v>
                      </c:pt>
                      <c:pt idx="5">
                        <c:v>Sec.006</c:v>
                      </c:pt>
                      <c:pt idx="6">
                        <c:v>Sec.007</c:v>
                      </c:pt>
                      <c:pt idx="7">
                        <c:v>Sec.008</c:v>
                      </c:pt>
                      <c:pt idx="8">
                        <c:v>Sec.009</c:v>
                      </c:pt>
                      <c:pt idx="9">
                        <c:v>Sec.010</c:v>
                      </c:pt>
                      <c:pt idx="10">
                        <c:v>Sec.011</c:v>
                      </c:pt>
                      <c:pt idx="11">
                        <c:v>Sec.012</c:v>
                      </c:pt>
                      <c:pt idx="12">
                        <c:v>Sec.013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'Min-Max'!$B$15:$N$15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11.25</c:v>
                      </c:pt>
                      <c:pt idx="3">
                        <c:v>14</c:v>
                      </c:pt>
                      <c:pt idx="4">
                        <c:v>9.5</c:v>
                      </c:pt>
                      <c:pt idx="5">
                        <c:v>10</c:v>
                      </c:pt>
                      <c:pt idx="6">
                        <c:v>13</c:v>
                      </c:pt>
                      <c:pt idx="7">
                        <c:v>18</c:v>
                      </c:pt>
                      <c:pt idx="8">
                        <c:v>16</c:v>
                      </c:pt>
                      <c:pt idx="9">
                        <c:v>15</c:v>
                      </c:pt>
                      <c:pt idx="10">
                        <c:v>14</c:v>
                      </c:pt>
                      <c:pt idx="11">
                        <c:v>11</c:v>
                      </c:pt>
                      <c:pt idx="12">
                        <c:v>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C83-45B5-9ED7-081676C509A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'Min-Max'!$A$16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'Min-Max'!$B$8:$N$8</c15:sqref>
                        </c15:formulaRef>
                      </c:ext>
                    </c:extLst>
                    <c:strCache>
                      <c:ptCount val="13"/>
                      <c:pt idx="0">
                        <c:v>Sec.001</c:v>
                      </c:pt>
                      <c:pt idx="1">
                        <c:v>Sec.002</c:v>
                      </c:pt>
                      <c:pt idx="2">
                        <c:v>Sec.003</c:v>
                      </c:pt>
                      <c:pt idx="3">
                        <c:v>Sec.004</c:v>
                      </c:pt>
                      <c:pt idx="4">
                        <c:v>Sec.005</c:v>
                      </c:pt>
                      <c:pt idx="5">
                        <c:v>Sec.006</c:v>
                      </c:pt>
                      <c:pt idx="6">
                        <c:v>Sec.007</c:v>
                      </c:pt>
                      <c:pt idx="7">
                        <c:v>Sec.008</c:v>
                      </c:pt>
                      <c:pt idx="8">
                        <c:v>Sec.009</c:v>
                      </c:pt>
                      <c:pt idx="9">
                        <c:v>Sec.010</c:v>
                      </c:pt>
                      <c:pt idx="10">
                        <c:v>Sec.011</c:v>
                      </c:pt>
                      <c:pt idx="11">
                        <c:v>Sec.012</c:v>
                      </c:pt>
                      <c:pt idx="12">
                        <c:v>Sec.013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'Min-Max'!$B$16:$N$16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4.5</c:v>
                      </c:pt>
                      <c:pt idx="1">
                        <c:v>16</c:v>
                      </c:pt>
                      <c:pt idx="2">
                        <c:v>11.5</c:v>
                      </c:pt>
                      <c:pt idx="3">
                        <c:v>13</c:v>
                      </c:pt>
                      <c:pt idx="4">
                        <c:v>11</c:v>
                      </c:pt>
                      <c:pt idx="5">
                        <c:v>12.5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3.5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C83-45B5-9ED7-081676C509A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'Min-Max'!$A$17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'Min-Max'!$B$8:$N$8</c15:sqref>
                        </c15:formulaRef>
                      </c:ext>
                    </c:extLst>
                    <c:strCache>
                      <c:ptCount val="13"/>
                      <c:pt idx="0">
                        <c:v>Sec.001</c:v>
                      </c:pt>
                      <c:pt idx="1">
                        <c:v>Sec.002</c:v>
                      </c:pt>
                      <c:pt idx="2">
                        <c:v>Sec.003</c:v>
                      </c:pt>
                      <c:pt idx="3">
                        <c:v>Sec.004</c:v>
                      </c:pt>
                      <c:pt idx="4">
                        <c:v>Sec.005</c:v>
                      </c:pt>
                      <c:pt idx="5">
                        <c:v>Sec.006</c:v>
                      </c:pt>
                      <c:pt idx="6">
                        <c:v>Sec.007</c:v>
                      </c:pt>
                      <c:pt idx="7">
                        <c:v>Sec.008</c:v>
                      </c:pt>
                      <c:pt idx="8">
                        <c:v>Sec.009</c:v>
                      </c:pt>
                      <c:pt idx="9">
                        <c:v>Sec.010</c:v>
                      </c:pt>
                      <c:pt idx="10">
                        <c:v>Sec.011</c:v>
                      </c:pt>
                      <c:pt idx="11">
                        <c:v>Sec.012</c:v>
                      </c:pt>
                      <c:pt idx="12">
                        <c:v>Sec.013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'Min-Max'!$B$17:$N$17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9</c:v>
                      </c:pt>
                      <c:pt idx="1">
                        <c:v>19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17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7.5</c:v>
                      </c:pt>
                      <c:pt idx="11">
                        <c:v>6.5</c:v>
                      </c:pt>
                      <c:pt idx="12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C83-45B5-9ED7-081676C509A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'Min-Max'!$A$18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'Min-Max'!$B$8:$N$8</c15:sqref>
                        </c15:formulaRef>
                      </c:ext>
                    </c:extLst>
                    <c:strCache>
                      <c:ptCount val="13"/>
                      <c:pt idx="0">
                        <c:v>Sec.001</c:v>
                      </c:pt>
                      <c:pt idx="1">
                        <c:v>Sec.002</c:v>
                      </c:pt>
                      <c:pt idx="2">
                        <c:v>Sec.003</c:v>
                      </c:pt>
                      <c:pt idx="3">
                        <c:v>Sec.004</c:v>
                      </c:pt>
                      <c:pt idx="4">
                        <c:v>Sec.005</c:v>
                      </c:pt>
                      <c:pt idx="5">
                        <c:v>Sec.006</c:v>
                      </c:pt>
                      <c:pt idx="6">
                        <c:v>Sec.007</c:v>
                      </c:pt>
                      <c:pt idx="7">
                        <c:v>Sec.008</c:v>
                      </c:pt>
                      <c:pt idx="8">
                        <c:v>Sec.009</c:v>
                      </c:pt>
                      <c:pt idx="9">
                        <c:v>Sec.010</c:v>
                      </c:pt>
                      <c:pt idx="10">
                        <c:v>Sec.011</c:v>
                      </c:pt>
                      <c:pt idx="11">
                        <c:v>Sec.012</c:v>
                      </c:pt>
                      <c:pt idx="12">
                        <c:v>Sec.013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'Min-Max'!$B$18:$N$18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12.5</c:v>
                      </c:pt>
                      <c:pt idx="1">
                        <c:v>14.5</c:v>
                      </c:pt>
                      <c:pt idx="2">
                        <c:v>15</c:v>
                      </c:pt>
                      <c:pt idx="3">
                        <c:v>19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12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11</c:v>
                      </c:pt>
                      <c:pt idx="12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C83-45B5-9ED7-081676C509AE}"/>
                  </c:ext>
                </c:extLst>
              </c15:ser>
            </c15:filteredLineSeries>
          </c:ext>
        </c:extLst>
      </c:lineChart>
      <c:catAx>
        <c:axId val="5516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80576"/>
        <c:crosses val="autoZero"/>
        <c:auto val="1"/>
        <c:lblAlgn val="ctr"/>
        <c:lblOffset val="100"/>
        <c:noMultiLvlLbl val="0"/>
      </c:catAx>
      <c:valAx>
        <c:axId val="5516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'Sum-If'!$G$4:$G$9</c:f>
              <c:strCache>
                <c:ptCount val="6"/>
                <c:pt idx="0">
                  <c:v>Total Sale</c:v>
                </c:pt>
                <c:pt idx="1">
                  <c:v>Administration</c:v>
                </c:pt>
                <c:pt idx="2">
                  <c:v>Marketing</c:v>
                </c:pt>
                <c:pt idx="3">
                  <c:v>Operations</c:v>
                </c:pt>
                <c:pt idx="4">
                  <c:v>Property-related</c:v>
                </c:pt>
                <c:pt idx="5">
                  <c:v>Utilities</c:v>
                </c:pt>
              </c:strCache>
            </c:strRef>
          </c:cat>
          <c:val>
            <c:numRef>
              <c:f>'Sum-If'!$H$4:$H$9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051B-4D26-8E3E-ACADFA6CE449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'Sum-If'!$G$4:$G$9</c:f>
              <c:strCache>
                <c:ptCount val="6"/>
                <c:pt idx="0">
                  <c:v>Total Sale</c:v>
                </c:pt>
                <c:pt idx="1">
                  <c:v>Administration</c:v>
                </c:pt>
                <c:pt idx="2">
                  <c:v>Marketing</c:v>
                </c:pt>
                <c:pt idx="3">
                  <c:v>Operations</c:v>
                </c:pt>
                <c:pt idx="4">
                  <c:v>Property-related</c:v>
                </c:pt>
                <c:pt idx="5">
                  <c:v>Utilities</c:v>
                </c:pt>
              </c:strCache>
            </c:strRef>
          </c:cat>
          <c:val>
            <c:numRef>
              <c:f>'Sum-If'!$I$4:$I$9</c:f>
              <c:numCache>
                <c:formatCode>_(* #,##0.00_);_(* \(#,##0.00\);_(* "-"??_);_(@_)</c:formatCode>
                <c:ptCount val="6"/>
                <c:pt idx="1">
                  <c:v>319446.53437499999</c:v>
                </c:pt>
                <c:pt idx="2">
                  <c:v>48000</c:v>
                </c:pt>
                <c:pt idx="3">
                  <c:v>312150</c:v>
                </c:pt>
                <c:pt idx="4">
                  <c:v>119000</c:v>
                </c:pt>
                <c:pt idx="5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B-4D26-8E3E-ACADFA6CE449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'Sum-If'!$G$4:$G$9</c:f>
              <c:strCache>
                <c:ptCount val="6"/>
                <c:pt idx="0">
                  <c:v>Total Sale</c:v>
                </c:pt>
                <c:pt idx="1">
                  <c:v>Administration</c:v>
                </c:pt>
                <c:pt idx="2">
                  <c:v>Marketing</c:v>
                </c:pt>
                <c:pt idx="3">
                  <c:v>Operations</c:v>
                </c:pt>
                <c:pt idx="4">
                  <c:v>Property-related</c:v>
                </c:pt>
                <c:pt idx="5">
                  <c:v>Utilities</c:v>
                </c:pt>
              </c:strCache>
            </c:strRef>
          </c:cat>
          <c:val>
            <c:numRef>
              <c:f>'Sum-If'!$J$4:$J$9</c:f>
              <c:numCache>
                <c:formatCode>_(* #,##0.00_);_(* \(#,##0.00\);_(*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051B-4D26-8E3E-ACADFA6C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95452224"/>
        <c:axId val="695451264"/>
      </c:barChart>
      <c:catAx>
        <c:axId val="695452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51264"/>
        <c:crosses val="autoZero"/>
        <c:auto val="1"/>
        <c:lblAlgn val="ctr"/>
        <c:lblOffset val="100"/>
        <c:noMultiLvlLbl val="0"/>
      </c:catAx>
      <c:valAx>
        <c:axId val="695451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112644</xdr:colOff>
      <xdr:row>3</xdr:row>
      <xdr:rowOff>36444</xdr:rowOff>
    </xdr:from>
    <xdr:to>
      <xdr:col>10</xdr:col>
      <xdr:colOff>510209</xdr:colOff>
      <xdr:row>14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982CA-BB24-D8D4-6EB8-7646DB6B8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5</xdr:row>
      <xdr:rowOff>41910</xdr:rowOff>
    </xdr:from>
    <xdr:to>
      <xdr:col>12</xdr:col>
      <xdr:colOff>556260</xdr:colOff>
      <xdr:row>13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D3023-D615-0FC3-E075-56FFA0D2A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1386840</xdr:colOff>
      <xdr:row>65</xdr:row>
      <xdr:rowOff>217170</xdr:rowOff>
    </xdr:from>
    <xdr:to>
      <xdr:col>4</xdr:col>
      <xdr:colOff>472440</xdr:colOff>
      <xdr:row>77</xdr:row>
      <xdr:rowOff>217170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85789-51CE-7AAB-EF30-4A4968E6C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12</xdr:row>
      <xdr:rowOff>209550</xdr:rowOff>
    </xdr:from>
    <xdr:to>
      <xdr:col>6</xdr:col>
      <xdr:colOff>510540</xdr:colOff>
      <xdr:row>24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B2661-CE51-3E10-622C-7AD3F7119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22</xdr:row>
      <xdr:rowOff>8467</xdr:rowOff>
    </xdr:from>
    <xdr:to>
      <xdr:col>10</xdr:col>
      <xdr:colOff>783167</xdr:colOff>
      <xdr:row>34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0DEB1-E258-EEFB-19C9-65CBE838C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9</xdr:row>
      <xdr:rowOff>156210</xdr:rowOff>
    </xdr:from>
    <xdr:to>
      <xdr:col>10</xdr:col>
      <xdr:colOff>228600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16FE9-A0B9-3AA2-B758-9F738F80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zoomScale="115" zoomScaleNormal="115" zoomScalePageLayoutView="80" workbookViewId="0">
      <selection activeCell="K2" sqref="K2"/>
    </sheetView>
  </sheetViews>
  <sheetFormatPr defaultColWidth="8.6640625" defaultRowHeight="18"/>
  <cols>
    <col min="1" max="1" width="24.5546875" style="2" customWidth="1"/>
    <col min="2" max="2" width="21.33203125" style="2" bestFit="1" customWidth="1"/>
    <col min="3" max="16384" width="8.6640625" style="2"/>
  </cols>
  <sheetData>
    <row r="1" spans="1:2">
      <c r="A1" s="1" t="s">
        <v>0</v>
      </c>
    </row>
    <row r="2" spans="1:2">
      <c r="A2" s="2" t="s">
        <v>1</v>
      </c>
    </row>
    <row r="3" spans="1:2">
      <c r="A3" s="2" t="s">
        <v>2</v>
      </c>
    </row>
    <row r="4" spans="1:2">
      <c r="A4" s="1"/>
    </row>
    <row r="5" spans="1:2">
      <c r="A5" s="3" t="s">
        <v>3</v>
      </c>
      <c r="B5" s="3" t="s">
        <v>4</v>
      </c>
    </row>
    <row r="6" spans="1:2">
      <c r="A6" s="4" t="s">
        <v>186</v>
      </c>
      <c r="B6" s="4">
        <v>20</v>
      </c>
    </row>
    <row r="7" spans="1:2">
      <c r="A7" s="4" t="s">
        <v>187</v>
      </c>
      <c r="B7" s="4">
        <v>3</v>
      </c>
    </row>
    <row r="8" spans="1:2">
      <c r="A8" s="4" t="s">
        <v>188</v>
      </c>
      <c r="B8" s="4">
        <v>32</v>
      </c>
    </row>
    <row r="9" spans="1:2">
      <c r="A9" s="4" t="s">
        <v>189</v>
      </c>
      <c r="B9" s="4">
        <v>23</v>
      </c>
    </row>
    <row r="10" spans="1:2">
      <c r="A10" s="4" t="s">
        <v>190</v>
      </c>
      <c r="B10" s="4">
        <v>5</v>
      </c>
    </row>
    <row r="11" spans="1:2">
      <c r="A11" s="4" t="s">
        <v>191</v>
      </c>
      <c r="B11" s="4">
        <v>74</v>
      </c>
    </row>
    <row r="12" spans="1:2">
      <c r="A12" s="4" t="s">
        <v>192</v>
      </c>
      <c r="B12" s="4">
        <v>54</v>
      </c>
    </row>
    <row r="13" spans="1:2">
      <c r="A13" s="4" t="s">
        <v>193</v>
      </c>
      <c r="B13" s="4">
        <v>65</v>
      </c>
    </row>
    <row r="14" spans="1:2">
      <c r="B14" s="2">
        <f>SUM(B6:B13)</f>
        <v>276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opLeftCell="A4" zoomScaleNormal="100" zoomScalePageLayoutView="80" workbookViewId="0">
      <selection activeCell="C19" sqref="C19"/>
    </sheetView>
  </sheetViews>
  <sheetFormatPr defaultColWidth="8.6640625" defaultRowHeight="18"/>
  <cols>
    <col min="1" max="1" width="5.6640625" style="2" customWidth="1"/>
    <col min="2" max="2" width="29.109375" style="2" customWidth="1"/>
    <col min="3" max="3" width="26.44140625" style="2" bestFit="1" customWidth="1"/>
    <col min="4" max="4" width="32.6640625" style="2" customWidth="1"/>
    <col min="5" max="5" width="17" style="45" bestFit="1" customWidth="1"/>
    <col min="6" max="16384" width="8.6640625" style="2"/>
  </cols>
  <sheetData>
    <row r="1" spans="1:6" s="1" customFormat="1" ht="17.399999999999999">
      <c r="A1" s="1" t="s">
        <v>0</v>
      </c>
      <c r="E1" s="44"/>
    </row>
    <row r="2" spans="1:6">
      <c r="A2" s="2" t="s">
        <v>5</v>
      </c>
    </row>
    <row r="3" spans="1:6">
      <c r="A3" s="2" t="s">
        <v>6</v>
      </c>
      <c r="F3" s="43"/>
    </row>
    <row r="4" spans="1:6">
      <c r="A4" s="1"/>
      <c r="B4" s="1"/>
      <c r="C4" s="1"/>
    </row>
    <row r="5" spans="1:6" ht="21">
      <c r="A5" s="59" t="s">
        <v>7</v>
      </c>
      <c r="B5" s="60" t="s">
        <v>8</v>
      </c>
      <c r="C5" s="60" t="s">
        <v>9</v>
      </c>
      <c r="D5" s="60" t="s">
        <v>10</v>
      </c>
      <c r="E5" s="61" t="s">
        <v>11</v>
      </c>
    </row>
    <row r="6" spans="1:6" ht="27">
      <c r="A6" s="62">
        <v>1</v>
      </c>
      <c r="B6" s="63" t="s">
        <v>194</v>
      </c>
      <c r="C6" s="63" t="s">
        <v>195</v>
      </c>
      <c r="D6" s="62" t="s">
        <v>214</v>
      </c>
      <c r="E6" s="64">
        <v>170</v>
      </c>
    </row>
    <row r="7" spans="1:6" ht="27">
      <c r="A7" s="62">
        <v>2</v>
      </c>
      <c r="B7" s="63" t="s">
        <v>196</v>
      </c>
      <c r="C7" s="65" t="s">
        <v>197</v>
      </c>
      <c r="D7" s="62" t="s">
        <v>215</v>
      </c>
      <c r="E7" s="64">
        <v>200</v>
      </c>
    </row>
    <row r="8" spans="1:6" ht="27">
      <c r="A8" s="62">
        <v>3</v>
      </c>
      <c r="B8" s="63" t="s">
        <v>198</v>
      </c>
      <c r="C8" s="63" t="s">
        <v>199</v>
      </c>
      <c r="D8" s="62" t="s">
        <v>216</v>
      </c>
      <c r="E8" s="64">
        <v>173</v>
      </c>
    </row>
    <row r="9" spans="1:6" ht="27">
      <c r="A9" s="62">
        <v>4</v>
      </c>
      <c r="B9" s="63" t="s">
        <v>200</v>
      </c>
      <c r="C9" s="63" t="s">
        <v>201</v>
      </c>
      <c r="D9" s="62" t="s">
        <v>217</v>
      </c>
      <c r="E9" s="64">
        <v>179</v>
      </c>
    </row>
    <row r="10" spans="1:6" ht="27">
      <c r="A10" s="62">
        <v>5</v>
      </c>
      <c r="B10" s="63" t="s">
        <v>202</v>
      </c>
      <c r="C10" s="63" t="s">
        <v>203</v>
      </c>
      <c r="D10" s="62" t="s">
        <v>218</v>
      </c>
      <c r="E10" s="64">
        <v>163</v>
      </c>
    </row>
    <row r="11" spans="1:6" ht="27">
      <c r="A11" s="62">
        <v>6</v>
      </c>
      <c r="B11" s="63" t="s">
        <v>204</v>
      </c>
      <c r="C11" s="63" t="s">
        <v>205</v>
      </c>
      <c r="D11" s="62" t="s">
        <v>219</v>
      </c>
      <c r="E11" s="64">
        <v>168</v>
      </c>
    </row>
    <row r="12" spans="1:6" ht="27">
      <c r="A12" s="62">
        <v>7</v>
      </c>
      <c r="B12" s="63" t="s">
        <v>206</v>
      </c>
      <c r="C12" s="63" t="s">
        <v>207</v>
      </c>
      <c r="D12" s="62" t="s">
        <v>220</v>
      </c>
      <c r="E12" s="64">
        <v>142</v>
      </c>
    </row>
    <row r="13" spans="1:6" ht="27">
      <c r="A13" s="62">
        <v>8</v>
      </c>
      <c r="B13" s="63" t="s">
        <v>208</v>
      </c>
      <c r="C13" s="63" t="s">
        <v>209</v>
      </c>
      <c r="D13" s="62" t="s">
        <v>221</v>
      </c>
      <c r="E13" s="64">
        <v>302</v>
      </c>
    </row>
    <row r="14" spans="1:6" ht="27">
      <c r="A14" s="62">
        <v>9</v>
      </c>
      <c r="B14" s="63" t="s">
        <v>210</v>
      </c>
      <c r="C14" s="63" t="s">
        <v>211</v>
      </c>
      <c r="D14" s="62" t="s">
        <v>222</v>
      </c>
      <c r="E14" s="64">
        <v>170</v>
      </c>
    </row>
    <row r="15" spans="1:6" ht="27">
      <c r="A15" s="62">
        <v>9</v>
      </c>
      <c r="B15" s="63" t="s">
        <v>212</v>
      </c>
      <c r="C15" s="63" t="s">
        <v>213</v>
      </c>
      <c r="D15" s="62" t="s">
        <v>223</v>
      </c>
      <c r="E15" s="64">
        <v>190</v>
      </c>
    </row>
  </sheetData>
  <sortState xmlns:xlrd2="http://schemas.microsoft.com/office/spreadsheetml/2017/richdata2" ref="A6:E14">
    <sortCondition ref="A5:A1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6"/>
  <sheetViews>
    <sheetView topLeftCell="A6" zoomScale="85" zoomScaleNormal="85" workbookViewId="0">
      <selection activeCell="D6" sqref="D6"/>
    </sheetView>
  </sheetViews>
  <sheetFormatPr defaultColWidth="8.5546875" defaultRowHeight="18"/>
  <cols>
    <col min="1" max="1" width="40" style="2" customWidth="1"/>
    <col min="2" max="2" width="20.88671875" style="2" customWidth="1"/>
    <col min="3" max="16384" width="8.5546875" style="2"/>
  </cols>
  <sheetData>
    <row r="1" spans="1:2">
      <c r="A1" s="1" t="s">
        <v>0</v>
      </c>
    </row>
    <row r="2" spans="1:2">
      <c r="A2" s="2" t="s">
        <v>12</v>
      </c>
    </row>
    <row r="4" spans="1:2">
      <c r="A4" s="5" t="s">
        <v>13</v>
      </c>
      <c r="B4" s="6" t="s">
        <v>14</v>
      </c>
    </row>
    <row r="5" spans="1:2">
      <c r="A5" s="4" t="s">
        <v>17</v>
      </c>
      <c r="B5" s="7">
        <v>50000</v>
      </c>
    </row>
    <row r="6" spans="1:2">
      <c r="A6" s="4" t="s">
        <v>17</v>
      </c>
      <c r="B6" s="7">
        <v>50000</v>
      </c>
    </row>
    <row r="7" spans="1:2">
      <c r="A7" s="4" t="s">
        <v>17</v>
      </c>
      <c r="B7" s="7">
        <v>49999.999999999993</v>
      </c>
    </row>
    <row r="8" spans="1:2">
      <c r="A8" s="4" t="s">
        <v>17</v>
      </c>
      <c r="B8" s="7">
        <v>49999.999999999993</v>
      </c>
    </row>
    <row r="9" spans="1:2">
      <c r="A9" s="4" t="s">
        <v>17</v>
      </c>
      <c r="B9" s="7">
        <v>36000</v>
      </c>
    </row>
    <row r="10" spans="1:2">
      <c r="A10" s="4" t="s">
        <v>17</v>
      </c>
      <c r="B10" s="7">
        <v>24999.999999999996</v>
      </c>
    </row>
    <row r="11" spans="1:2">
      <c r="A11" s="4" t="s">
        <v>17</v>
      </c>
      <c r="B11" s="7">
        <v>20000</v>
      </c>
    </row>
    <row r="12" spans="1:2">
      <c r="A12" s="4" t="s">
        <v>17</v>
      </c>
      <c r="B12" s="7">
        <v>20000</v>
      </c>
    </row>
    <row r="13" spans="1:2">
      <c r="A13" s="4" t="s">
        <v>17</v>
      </c>
      <c r="B13" s="7">
        <v>20000</v>
      </c>
    </row>
    <row r="14" spans="1:2">
      <c r="A14" s="4" t="s">
        <v>17</v>
      </c>
      <c r="B14" s="7">
        <v>17500.000000000004</v>
      </c>
    </row>
    <row r="15" spans="1:2">
      <c r="A15" s="4" t="s">
        <v>17</v>
      </c>
      <c r="B15" s="7">
        <v>17500</v>
      </c>
    </row>
    <row r="16" spans="1:2">
      <c r="A16" s="4" t="s">
        <v>17</v>
      </c>
      <c r="B16" s="7">
        <v>12499.999999999998</v>
      </c>
    </row>
    <row r="17" spans="1:2">
      <c r="A17" s="4" t="s">
        <v>17</v>
      </c>
      <c r="B17" s="7">
        <v>11500</v>
      </c>
    </row>
    <row r="18" spans="1:2">
      <c r="A18" s="4" t="s">
        <v>17</v>
      </c>
      <c r="B18" s="7">
        <v>10000</v>
      </c>
    </row>
    <row r="19" spans="1:2">
      <c r="A19" s="4" t="s">
        <v>17</v>
      </c>
      <c r="B19" s="7">
        <v>10000</v>
      </c>
    </row>
    <row r="20" spans="1:2">
      <c r="A20" s="4" t="s">
        <v>17</v>
      </c>
      <c r="B20" s="7">
        <v>10000</v>
      </c>
    </row>
    <row r="21" spans="1:2">
      <c r="A21" s="4" t="s">
        <v>17</v>
      </c>
      <c r="B21" s="7">
        <v>10000</v>
      </c>
    </row>
    <row r="22" spans="1:2">
      <c r="A22" s="4" t="s">
        <v>17</v>
      </c>
      <c r="B22" s="7">
        <v>10000</v>
      </c>
    </row>
    <row r="23" spans="1:2">
      <c r="A23" s="4" t="s">
        <v>17</v>
      </c>
      <c r="B23" s="7">
        <v>10000</v>
      </c>
    </row>
    <row r="24" spans="1:2">
      <c r="A24" s="4" t="s">
        <v>17</v>
      </c>
      <c r="B24" s="7">
        <v>7500</v>
      </c>
    </row>
    <row r="25" spans="1:2">
      <c r="A25" s="4" t="s">
        <v>17</v>
      </c>
      <c r="B25" s="7">
        <v>7500</v>
      </c>
    </row>
    <row r="26" spans="1:2">
      <c r="A26" s="4" t="s">
        <v>17</v>
      </c>
      <c r="B26" s="7">
        <v>7500</v>
      </c>
    </row>
    <row r="27" spans="1:2">
      <c r="A27" s="4" t="s">
        <v>17</v>
      </c>
      <c r="B27" s="7">
        <v>7500</v>
      </c>
    </row>
    <row r="28" spans="1:2">
      <c r="A28" s="4" t="s">
        <v>17</v>
      </c>
      <c r="B28" s="7">
        <v>7446.5343750000011</v>
      </c>
    </row>
    <row r="29" spans="1:2">
      <c r="A29" s="4" t="s">
        <v>17</v>
      </c>
      <c r="B29" s="7">
        <v>6500.0000000000009</v>
      </c>
    </row>
    <row r="30" spans="1:2">
      <c r="A30" s="4" t="s">
        <v>17</v>
      </c>
      <c r="B30" s="7">
        <v>6500.0000000000009</v>
      </c>
    </row>
    <row r="31" spans="1:2">
      <c r="A31" s="4" t="s">
        <v>17</v>
      </c>
      <c r="B31" s="7">
        <v>5000</v>
      </c>
    </row>
    <row r="32" spans="1:2">
      <c r="A32" s="4" t="s">
        <v>17</v>
      </c>
      <c r="B32" s="7">
        <v>5000</v>
      </c>
    </row>
    <row r="33" spans="1:2">
      <c r="A33" s="4" t="s">
        <v>17</v>
      </c>
      <c r="B33" s="7">
        <v>5000</v>
      </c>
    </row>
    <row r="34" spans="1:2">
      <c r="A34" s="4" t="s">
        <v>17</v>
      </c>
      <c r="B34" s="7">
        <v>5000</v>
      </c>
    </row>
    <row r="35" spans="1:2">
      <c r="A35" s="4" t="s">
        <v>17</v>
      </c>
      <c r="B35" s="7">
        <v>5000</v>
      </c>
    </row>
    <row r="36" spans="1:2">
      <c r="A36" s="4" t="s">
        <v>17</v>
      </c>
      <c r="B36" s="7">
        <v>5000</v>
      </c>
    </row>
    <row r="37" spans="1:2">
      <c r="A37" s="4" t="s">
        <v>17</v>
      </c>
      <c r="B37" s="7">
        <v>5000</v>
      </c>
    </row>
    <row r="38" spans="1:2">
      <c r="A38" s="4" t="s">
        <v>17</v>
      </c>
      <c r="B38" s="7">
        <v>5000</v>
      </c>
    </row>
    <row r="39" spans="1:2">
      <c r="A39" s="4" t="s">
        <v>17</v>
      </c>
      <c r="B39" s="7">
        <v>5000</v>
      </c>
    </row>
    <row r="40" spans="1:2">
      <c r="A40" s="4" t="s">
        <v>17</v>
      </c>
      <c r="B40" s="7">
        <v>5000</v>
      </c>
    </row>
    <row r="41" spans="1:2">
      <c r="A41" s="4" t="s">
        <v>17</v>
      </c>
      <c r="B41" s="7">
        <v>5000</v>
      </c>
    </row>
    <row r="42" spans="1:2">
      <c r="A42" s="4" t="s">
        <v>17</v>
      </c>
      <c r="B42" s="7">
        <v>5000</v>
      </c>
    </row>
    <row r="43" spans="1:2">
      <c r="A43" s="4" t="s">
        <v>17</v>
      </c>
      <c r="B43" s="7">
        <v>5000</v>
      </c>
    </row>
    <row r="44" spans="1:2">
      <c r="A44" s="4" t="s">
        <v>17</v>
      </c>
      <c r="B44" s="7">
        <v>5000</v>
      </c>
    </row>
    <row r="45" spans="1:2">
      <c r="A45" s="4" t="s">
        <v>17</v>
      </c>
      <c r="B45" s="7">
        <v>3000</v>
      </c>
    </row>
    <row r="46" spans="1:2">
      <c r="A46" s="4" t="s">
        <v>17</v>
      </c>
      <c r="B46" s="7">
        <v>2500</v>
      </c>
    </row>
    <row r="47" spans="1:2">
      <c r="A47" s="4" t="s">
        <v>17</v>
      </c>
      <c r="B47" s="7">
        <v>2500</v>
      </c>
    </row>
    <row r="48" spans="1:2">
      <c r="A48" s="4" t="s">
        <v>17</v>
      </c>
      <c r="B48" s="7">
        <v>2500</v>
      </c>
    </row>
    <row r="49" spans="1:2">
      <c r="A49" s="4" t="s">
        <v>17</v>
      </c>
      <c r="B49" s="7">
        <v>2500</v>
      </c>
    </row>
    <row r="50" spans="1:2">
      <c r="A50" s="4" t="s">
        <v>17</v>
      </c>
      <c r="B50" s="7">
        <v>2400</v>
      </c>
    </row>
    <row r="51" spans="1:2">
      <c r="A51" s="4" t="s">
        <v>17</v>
      </c>
      <c r="B51" s="7">
        <v>1000.0000000000001</v>
      </c>
    </row>
    <row r="52" spans="1:2">
      <c r="A52" s="4" t="s">
        <v>17</v>
      </c>
      <c r="B52" s="7">
        <v>1000</v>
      </c>
    </row>
    <row r="53" spans="1:2">
      <c r="A53" s="4" t="s">
        <v>17</v>
      </c>
      <c r="B53" s="7">
        <v>1000</v>
      </c>
    </row>
    <row r="54" spans="1:2">
      <c r="A54" s="4" t="s">
        <v>17</v>
      </c>
      <c r="B54" s="7">
        <v>1000</v>
      </c>
    </row>
    <row r="55" spans="1:2">
      <c r="A55" s="4" t="s">
        <v>17</v>
      </c>
      <c r="B55" s="7">
        <v>500.00000000000006</v>
      </c>
    </row>
    <row r="56" spans="1:2">
      <c r="A56" s="4" t="s">
        <v>17</v>
      </c>
      <c r="B56" s="7">
        <v>0</v>
      </c>
    </row>
    <row r="57" spans="1:2">
      <c r="A57" s="4" t="s">
        <v>17</v>
      </c>
      <c r="B57" s="7">
        <v>0</v>
      </c>
    </row>
    <row r="58" spans="1:2">
      <c r="A58" s="4" t="s">
        <v>16</v>
      </c>
      <c r="B58" s="7">
        <v>40500</v>
      </c>
    </row>
    <row r="59" spans="1:2">
      <c r="A59" s="4" t="s">
        <v>16</v>
      </c>
      <c r="B59" s="7">
        <v>21750</v>
      </c>
    </row>
    <row r="60" spans="1:2">
      <c r="A60" s="4" t="s">
        <v>16</v>
      </c>
      <c r="B60" s="7">
        <v>18749.999999999996</v>
      </c>
    </row>
    <row r="61" spans="1:2">
      <c r="A61" s="4" t="s">
        <v>16</v>
      </c>
      <c r="B61" s="7">
        <v>3000</v>
      </c>
    </row>
    <row r="62" spans="1:2">
      <c r="A62" s="4" t="s">
        <v>15</v>
      </c>
      <c r="B62" s="7">
        <v>270000</v>
      </c>
    </row>
    <row r="63" spans="1:2">
      <c r="A63" s="4" t="s">
        <v>15</v>
      </c>
      <c r="B63" s="7">
        <v>145000</v>
      </c>
    </row>
    <row r="64" spans="1:2">
      <c r="A64" s="4" t="s">
        <v>15</v>
      </c>
      <c r="B64" s="7">
        <v>125000.00000000001</v>
      </c>
    </row>
    <row r="65" spans="1:2">
      <c r="A65" s="4" t="s">
        <v>15</v>
      </c>
      <c r="B65" s="7">
        <v>20000</v>
      </c>
    </row>
    <row r="66" spans="1:2">
      <c r="B66" s="8"/>
    </row>
  </sheetData>
  <sortState xmlns:xlrd2="http://schemas.microsoft.com/office/spreadsheetml/2017/richdata2" ref="A5:B65">
    <sortCondition ref="A5:A65"/>
    <sortCondition descending="1" ref="B5:B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topLeftCell="A31" zoomScale="85" zoomScaleNormal="85" workbookViewId="0">
      <selection activeCell="J20" sqref="J20"/>
    </sheetView>
  </sheetViews>
  <sheetFormatPr defaultColWidth="8.5546875" defaultRowHeight="18"/>
  <cols>
    <col min="1" max="1" width="50.6640625" style="2" bestFit="1" customWidth="1"/>
    <col min="2" max="2" width="23.6640625" style="2" bestFit="1" customWidth="1"/>
    <col min="3" max="3" width="32.88671875" style="2" customWidth="1"/>
    <col min="4" max="4" width="44.109375" style="2" customWidth="1"/>
    <col min="5" max="6" width="20.6640625" style="2" customWidth="1"/>
    <col min="7" max="16384" width="8.5546875" style="2"/>
  </cols>
  <sheetData>
    <row r="1" spans="1:6">
      <c r="B1" s="1" t="s">
        <v>0</v>
      </c>
    </row>
    <row r="2" spans="1:6">
      <c r="B2" s="2" t="s">
        <v>18</v>
      </c>
    </row>
    <row r="4" spans="1:6">
      <c r="A4" s="9" t="s">
        <v>19</v>
      </c>
      <c r="B4" s="9" t="s">
        <v>20</v>
      </c>
      <c r="C4" s="9" t="s">
        <v>21</v>
      </c>
      <c r="D4" s="9" t="s">
        <v>13</v>
      </c>
      <c r="E4" s="10">
        <v>2016</v>
      </c>
      <c r="F4" s="10">
        <v>2017</v>
      </c>
    </row>
    <row r="5" spans="1:6">
      <c r="A5" s="4" t="s">
        <v>41</v>
      </c>
      <c r="B5" s="4" t="s">
        <v>37</v>
      </c>
      <c r="C5" s="4" t="s">
        <v>42</v>
      </c>
      <c r="D5" s="4" t="s">
        <v>17</v>
      </c>
      <c r="E5" s="7">
        <v>7446.5343750000011</v>
      </c>
      <c r="F5" s="7">
        <v>8027.3640562500004</v>
      </c>
    </row>
    <row r="6" spans="1:6">
      <c r="A6" s="4" t="s">
        <v>39</v>
      </c>
      <c r="B6" s="4" t="s">
        <v>37</v>
      </c>
      <c r="C6" s="4" t="s">
        <v>40</v>
      </c>
      <c r="D6" s="4" t="s">
        <v>17</v>
      </c>
      <c r="E6" s="7">
        <v>1000</v>
      </c>
      <c r="F6" s="7">
        <v>750</v>
      </c>
    </row>
    <row r="7" spans="1:6">
      <c r="A7" s="4" t="s">
        <v>43</v>
      </c>
      <c r="B7" s="4" t="s">
        <v>37</v>
      </c>
      <c r="C7" s="4" t="s">
        <v>44</v>
      </c>
      <c r="D7" s="4" t="s">
        <v>17</v>
      </c>
      <c r="E7" s="7">
        <v>49999.999999999993</v>
      </c>
      <c r="F7" s="7">
        <v>50416.666666666672</v>
      </c>
    </row>
    <row r="8" spans="1:6">
      <c r="A8" s="4" t="s">
        <v>45</v>
      </c>
      <c r="B8" s="4" t="s">
        <v>37</v>
      </c>
      <c r="C8" s="4" t="s">
        <v>46</v>
      </c>
      <c r="D8" s="4" t="s">
        <v>17</v>
      </c>
      <c r="E8" s="7">
        <v>20000</v>
      </c>
      <c r="F8" s="7">
        <v>19600</v>
      </c>
    </row>
    <row r="9" spans="1:6">
      <c r="A9" s="4" t="s">
        <v>47</v>
      </c>
      <c r="B9" s="4" t="s">
        <v>37</v>
      </c>
      <c r="C9" s="4" t="s">
        <v>48</v>
      </c>
      <c r="D9" s="4" t="s">
        <v>17</v>
      </c>
      <c r="E9" s="7">
        <v>36000</v>
      </c>
      <c r="F9" s="7">
        <v>38800</v>
      </c>
    </row>
    <row r="10" spans="1:6">
      <c r="A10" s="4" t="s">
        <v>49</v>
      </c>
      <c r="B10" s="4" t="s">
        <v>37</v>
      </c>
      <c r="C10" s="4" t="s">
        <v>50</v>
      </c>
      <c r="D10" s="4" t="s">
        <v>17</v>
      </c>
      <c r="E10" s="7">
        <v>1000</v>
      </c>
      <c r="F10" s="7">
        <v>1500</v>
      </c>
    </row>
    <row r="11" spans="1:6">
      <c r="A11" s="4" t="s">
        <v>51</v>
      </c>
      <c r="B11" s="4" t="s">
        <v>37</v>
      </c>
      <c r="C11" s="4" t="s">
        <v>52</v>
      </c>
      <c r="D11" s="4" t="s">
        <v>17</v>
      </c>
      <c r="E11" s="7">
        <v>10000</v>
      </c>
      <c r="F11" s="7">
        <v>9166.6666666666661</v>
      </c>
    </row>
    <row r="12" spans="1:6">
      <c r="A12" s="4" t="s">
        <v>53</v>
      </c>
      <c r="B12" s="4" t="s">
        <v>37</v>
      </c>
      <c r="C12" s="4" t="s">
        <v>54</v>
      </c>
      <c r="D12" s="4" t="s">
        <v>17</v>
      </c>
      <c r="E12" s="7">
        <v>5000</v>
      </c>
      <c r="F12" s="7">
        <v>5000</v>
      </c>
    </row>
    <row r="13" spans="1:6">
      <c r="A13" s="4" t="s">
        <v>55</v>
      </c>
      <c r="B13" s="4" t="s">
        <v>37</v>
      </c>
      <c r="C13" s="4" t="s">
        <v>56</v>
      </c>
      <c r="D13" s="4" t="s">
        <v>17</v>
      </c>
      <c r="E13" s="7">
        <v>2500</v>
      </c>
      <c r="F13" s="7">
        <v>4850</v>
      </c>
    </row>
    <row r="14" spans="1:6">
      <c r="A14" s="4" t="s">
        <v>57</v>
      </c>
      <c r="B14" s="4" t="s">
        <v>37</v>
      </c>
      <c r="C14" s="4" t="s">
        <v>58</v>
      </c>
      <c r="D14" s="4" t="s">
        <v>17</v>
      </c>
      <c r="E14" s="7">
        <v>5000</v>
      </c>
      <c r="F14" s="7">
        <v>4583.333333333333</v>
      </c>
    </row>
    <row r="15" spans="1:6">
      <c r="A15" s="4" t="s">
        <v>75</v>
      </c>
      <c r="B15" s="4" t="s">
        <v>37</v>
      </c>
      <c r="C15" s="4" t="s">
        <v>76</v>
      </c>
      <c r="D15" s="4" t="s">
        <v>17</v>
      </c>
      <c r="E15" s="7">
        <v>1000.0000000000001</v>
      </c>
      <c r="F15" s="7">
        <v>916.66666666666674</v>
      </c>
    </row>
    <row r="16" spans="1:6">
      <c r="A16" s="4" t="s">
        <v>38</v>
      </c>
      <c r="B16" s="4" t="s">
        <v>37</v>
      </c>
      <c r="C16" s="4" t="s">
        <v>26</v>
      </c>
      <c r="D16" s="4" t="s">
        <v>16</v>
      </c>
      <c r="E16" s="7">
        <v>21750</v>
      </c>
      <c r="F16" s="7">
        <v>20625</v>
      </c>
    </row>
    <row r="17" spans="1:6">
      <c r="A17" s="4" t="s">
        <v>59</v>
      </c>
      <c r="B17" s="4" t="s">
        <v>37</v>
      </c>
      <c r="C17" s="4" t="s">
        <v>60</v>
      </c>
      <c r="D17" s="4" t="s">
        <v>17</v>
      </c>
      <c r="E17" s="7">
        <v>500.00000000000006</v>
      </c>
      <c r="F17" s="7">
        <v>458.33333333333337</v>
      </c>
    </row>
    <row r="18" spans="1:6">
      <c r="A18" s="4" t="s">
        <v>61</v>
      </c>
      <c r="B18" s="4" t="s">
        <v>37</v>
      </c>
      <c r="C18" s="4" t="s">
        <v>62</v>
      </c>
      <c r="D18" s="4" t="s">
        <v>17</v>
      </c>
      <c r="E18" s="7">
        <v>2500</v>
      </c>
      <c r="F18" s="7">
        <v>2291.6666666666665</v>
      </c>
    </row>
    <row r="19" spans="1:6">
      <c r="A19" s="4" t="s">
        <v>63</v>
      </c>
      <c r="B19" s="4" t="s">
        <v>37</v>
      </c>
      <c r="C19" s="4" t="s">
        <v>64</v>
      </c>
      <c r="D19" s="4" t="s">
        <v>17</v>
      </c>
      <c r="E19" s="7">
        <v>7500</v>
      </c>
      <c r="F19" s="7">
        <v>6875</v>
      </c>
    </row>
    <row r="20" spans="1:6">
      <c r="A20" s="4" t="s">
        <v>65</v>
      </c>
      <c r="B20" s="4" t="s">
        <v>37</v>
      </c>
      <c r="C20" s="4" t="s">
        <v>66</v>
      </c>
      <c r="D20" s="4" t="s">
        <v>17</v>
      </c>
      <c r="E20" s="7">
        <v>10000</v>
      </c>
      <c r="F20" s="7">
        <v>9166.6666666666661</v>
      </c>
    </row>
    <row r="21" spans="1:6">
      <c r="A21" s="4" t="s">
        <v>67</v>
      </c>
      <c r="B21" s="4" t="s">
        <v>37</v>
      </c>
      <c r="C21" s="4" t="s">
        <v>68</v>
      </c>
      <c r="D21" s="4" t="s">
        <v>17</v>
      </c>
      <c r="E21" s="7">
        <v>5000</v>
      </c>
      <c r="F21" s="7">
        <v>4583.333333333333</v>
      </c>
    </row>
    <row r="22" spans="1:6">
      <c r="A22" s="4" t="s">
        <v>69</v>
      </c>
      <c r="B22" s="4" t="s">
        <v>37</v>
      </c>
      <c r="C22" s="4" t="s">
        <v>70</v>
      </c>
      <c r="D22" s="4" t="s">
        <v>17</v>
      </c>
      <c r="E22" s="7">
        <v>10000</v>
      </c>
      <c r="F22" s="7">
        <v>9166.6666666666661</v>
      </c>
    </row>
    <row r="23" spans="1:6">
      <c r="A23" s="4" t="s">
        <v>71</v>
      </c>
      <c r="B23" s="4" t="s">
        <v>37</v>
      </c>
      <c r="C23" s="4" t="s">
        <v>72</v>
      </c>
      <c r="D23" s="4" t="s">
        <v>17</v>
      </c>
      <c r="E23" s="7">
        <v>5000</v>
      </c>
      <c r="F23" s="7">
        <v>4583.333333333333</v>
      </c>
    </row>
    <row r="24" spans="1:6">
      <c r="A24" s="4" t="s">
        <v>73</v>
      </c>
      <c r="B24" s="4" t="s">
        <v>37</v>
      </c>
      <c r="C24" s="4" t="s">
        <v>74</v>
      </c>
      <c r="D24" s="4" t="s">
        <v>17</v>
      </c>
      <c r="E24" s="7">
        <v>10000</v>
      </c>
      <c r="F24" s="7">
        <v>5000</v>
      </c>
    </row>
    <row r="25" spans="1:6">
      <c r="A25" s="4" t="s">
        <v>36</v>
      </c>
      <c r="B25" s="4" t="s">
        <v>37</v>
      </c>
      <c r="C25" s="4" t="s">
        <v>24</v>
      </c>
      <c r="D25" s="4" t="s">
        <v>15</v>
      </c>
      <c r="E25" s="7">
        <v>145000</v>
      </c>
      <c r="F25" s="7">
        <v>137500</v>
      </c>
    </row>
    <row r="26" spans="1:6">
      <c r="A26" s="4" t="s">
        <v>27</v>
      </c>
      <c r="B26" s="4" t="s">
        <v>23</v>
      </c>
      <c r="C26" s="4" t="s">
        <v>28</v>
      </c>
      <c r="D26" s="4" t="s">
        <v>17</v>
      </c>
      <c r="E26" s="7">
        <v>5000</v>
      </c>
      <c r="F26" s="7">
        <v>3750</v>
      </c>
    </row>
    <row r="27" spans="1:6">
      <c r="A27" s="4" t="s">
        <v>29</v>
      </c>
      <c r="B27" s="4" t="s">
        <v>23</v>
      </c>
      <c r="C27" s="4" t="s">
        <v>30</v>
      </c>
      <c r="D27" s="4" t="s">
        <v>17</v>
      </c>
      <c r="E27" s="7">
        <v>5000</v>
      </c>
      <c r="F27" s="7">
        <v>3750</v>
      </c>
    </row>
    <row r="28" spans="1:6">
      <c r="A28" s="4" t="s">
        <v>34</v>
      </c>
      <c r="B28" s="4" t="s">
        <v>23</v>
      </c>
      <c r="C28" s="4" t="s">
        <v>35</v>
      </c>
      <c r="D28" s="4" t="s">
        <v>17</v>
      </c>
      <c r="E28" s="7">
        <v>5000</v>
      </c>
      <c r="F28" s="7">
        <v>5000</v>
      </c>
    </row>
    <row r="29" spans="1:6">
      <c r="A29" s="4" t="s">
        <v>31</v>
      </c>
      <c r="B29" s="4" t="s">
        <v>23</v>
      </c>
      <c r="C29" s="4" t="s">
        <v>32</v>
      </c>
      <c r="D29" s="4" t="s">
        <v>17</v>
      </c>
      <c r="E29" s="7">
        <v>5000</v>
      </c>
      <c r="F29" s="7">
        <v>5000</v>
      </c>
    </row>
    <row r="30" spans="1:6">
      <c r="A30" s="4" t="s">
        <v>25</v>
      </c>
      <c r="B30" s="4" t="s">
        <v>23</v>
      </c>
      <c r="C30" s="4" t="s">
        <v>26</v>
      </c>
      <c r="D30" s="4" t="s">
        <v>16</v>
      </c>
      <c r="E30" s="7">
        <v>3000</v>
      </c>
      <c r="F30" s="7">
        <v>4125</v>
      </c>
    </row>
    <row r="31" spans="1:6">
      <c r="A31" s="4" t="s">
        <v>33</v>
      </c>
      <c r="B31" s="4" t="s">
        <v>23</v>
      </c>
      <c r="C31" s="4" t="s">
        <v>14</v>
      </c>
      <c r="D31" s="4" t="s">
        <v>17</v>
      </c>
      <c r="E31" s="7">
        <v>5000</v>
      </c>
      <c r="F31" s="7">
        <v>3750</v>
      </c>
    </row>
    <row r="32" spans="1:6">
      <c r="A32" s="4" t="s">
        <v>22</v>
      </c>
      <c r="B32" s="4" t="s">
        <v>23</v>
      </c>
      <c r="C32" s="4" t="s">
        <v>24</v>
      </c>
      <c r="D32" s="4" t="s">
        <v>15</v>
      </c>
      <c r="E32" s="7">
        <v>20000</v>
      </c>
      <c r="F32" s="7">
        <v>27500</v>
      </c>
    </row>
    <row r="33" spans="1:6">
      <c r="A33" s="4" t="s">
        <v>96</v>
      </c>
      <c r="B33" s="4" t="s">
        <v>94</v>
      </c>
      <c r="C33" s="4" t="s">
        <v>97</v>
      </c>
      <c r="D33" s="4" t="s">
        <v>17</v>
      </c>
      <c r="E33" s="7">
        <v>2400</v>
      </c>
      <c r="F33" s="7">
        <v>2200</v>
      </c>
    </row>
    <row r="34" spans="1:6">
      <c r="A34" s="4" t="s">
        <v>98</v>
      </c>
      <c r="B34" s="4" t="s">
        <v>94</v>
      </c>
      <c r="C34" s="4" t="s">
        <v>99</v>
      </c>
      <c r="D34" s="4" t="s">
        <v>17</v>
      </c>
      <c r="E34" s="7">
        <v>7500</v>
      </c>
      <c r="F34" s="7">
        <v>6875</v>
      </c>
    </row>
    <row r="35" spans="1:6">
      <c r="A35" s="4" t="s">
        <v>100</v>
      </c>
      <c r="B35" s="4" t="s">
        <v>94</v>
      </c>
      <c r="C35" s="4" t="s">
        <v>101</v>
      </c>
      <c r="D35" s="4" t="s">
        <v>17</v>
      </c>
      <c r="E35" s="7">
        <v>6500.0000000000009</v>
      </c>
      <c r="F35" s="7">
        <v>5958.3333333333339</v>
      </c>
    </row>
    <row r="36" spans="1:6">
      <c r="A36" s="4" t="s">
        <v>102</v>
      </c>
      <c r="B36" s="4" t="s">
        <v>94</v>
      </c>
      <c r="C36" s="4" t="s">
        <v>103</v>
      </c>
      <c r="D36" s="4" t="s">
        <v>17</v>
      </c>
      <c r="E36" s="7">
        <v>2500</v>
      </c>
      <c r="F36" s="7">
        <v>2500</v>
      </c>
    </row>
    <row r="37" spans="1:6">
      <c r="A37" s="4" t="s">
        <v>104</v>
      </c>
      <c r="B37" s="4" t="s">
        <v>94</v>
      </c>
      <c r="C37" s="4" t="s">
        <v>105</v>
      </c>
      <c r="D37" s="4" t="s">
        <v>17</v>
      </c>
      <c r="E37" s="7">
        <v>17500.000000000004</v>
      </c>
      <c r="F37" s="7">
        <v>45833.333333333328</v>
      </c>
    </row>
    <row r="38" spans="1:6">
      <c r="A38" s="4" t="s">
        <v>106</v>
      </c>
      <c r="B38" s="4" t="s">
        <v>94</v>
      </c>
      <c r="C38" s="4" t="s">
        <v>107</v>
      </c>
      <c r="D38" s="4" t="s">
        <v>17</v>
      </c>
      <c r="E38" s="7">
        <v>24999.999999999996</v>
      </c>
      <c r="F38" s="7">
        <v>45833.333333333328</v>
      </c>
    </row>
    <row r="39" spans="1:6">
      <c r="A39" s="4" t="s">
        <v>108</v>
      </c>
      <c r="B39" s="4" t="s">
        <v>94</v>
      </c>
      <c r="C39" s="4" t="s">
        <v>109</v>
      </c>
      <c r="D39" s="4" t="s">
        <v>17</v>
      </c>
      <c r="E39" s="7">
        <v>5000</v>
      </c>
      <c r="F39" s="7">
        <v>4583.333333333333</v>
      </c>
    </row>
    <row r="40" spans="1:6">
      <c r="A40" s="4" t="s">
        <v>110</v>
      </c>
      <c r="B40" s="4" t="s">
        <v>94</v>
      </c>
      <c r="C40" s="4" t="s">
        <v>111</v>
      </c>
      <c r="D40" s="4" t="s">
        <v>17</v>
      </c>
      <c r="E40" s="7">
        <v>5000</v>
      </c>
      <c r="F40" s="7">
        <v>4583.333333333333</v>
      </c>
    </row>
    <row r="41" spans="1:6">
      <c r="A41" s="4" t="s">
        <v>112</v>
      </c>
      <c r="B41" s="4" t="s">
        <v>94</v>
      </c>
      <c r="C41" s="4" t="s">
        <v>113</v>
      </c>
      <c r="D41" s="4" t="s">
        <v>17</v>
      </c>
      <c r="E41" s="7">
        <v>7500</v>
      </c>
      <c r="F41" s="7">
        <v>6875</v>
      </c>
    </row>
    <row r="42" spans="1:6">
      <c r="A42" s="4" t="s">
        <v>114</v>
      </c>
      <c r="B42" s="4" t="s">
        <v>94</v>
      </c>
      <c r="C42" s="4" t="s">
        <v>115</v>
      </c>
      <c r="D42" s="4" t="s">
        <v>17</v>
      </c>
      <c r="E42" s="7">
        <v>10000</v>
      </c>
      <c r="F42" s="7">
        <v>9166.6666666666661</v>
      </c>
    </row>
    <row r="43" spans="1:6">
      <c r="A43" s="4" t="s">
        <v>116</v>
      </c>
      <c r="B43" s="4" t="s">
        <v>94</v>
      </c>
      <c r="C43" s="4" t="s">
        <v>117</v>
      </c>
      <c r="D43" s="4" t="s">
        <v>17</v>
      </c>
      <c r="E43" s="7">
        <v>2500</v>
      </c>
      <c r="F43" s="7">
        <v>2291.6666666666665</v>
      </c>
    </row>
    <row r="44" spans="1:6">
      <c r="A44" s="4" t="s">
        <v>95</v>
      </c>
      <c r="B44" s="4" t="s">
        <v>94</v>
      </c>
      <c r="C44" s="4" t="s">
        <v>26</v>
      </c>
      <c r="D44" s="4" t="s">
        <v>16</v>
      </c>
      <c r="E44" s="7">
        <v>18749.999999999996</v>
      </c>
      <c r="F44" s="7">
        <v>17875</v>
      </c>
    </row>
    <row r="45" spans="1:6">
      <c r="A45" s="4" t="s">
        <v>118</v>
      </c>
      <c r="B45" s="4" t="s">
        <v>94</v>
      </c>
      <c r="C45" s="4" t="s">
        <v>119</v>
      </c>
      <c r="D45" s="4" t="s">
        <v>17</v>
      </c>
      <c r="E45" s="7">
        <v>5000</v>
      </c>
      <c r="F45" s="7">
        <v>4583.333333333333</v>
      </c>
    </row>
    <row r="46" spans="1:6">
      <c r="A46" s="4" t="s">
        <v>120</v>
      </c>
      <c r="B46" s="4" t="s">
        <v>94</v>
      </c>
      <c r="C46" s="4" t="s">
        <v>121</v>
      </c>
      <c r="D46" s="4" t="s">
        <v>17</v>
      </c>
      <c r="E46" s="7">
        <v>6500.0000000000009</v>
      </c>
      <c r="F46" s="7">
        <v>5958.3333333333339</v>
      </c>
    </row>
    <row r="47" spans="1:6">
      <c r="A47" s="4" t="s">
        <v>122</v>
      </c>
      <c r="B47" s="4" t="s">
        <v>94</v>
      </c>
      <c r="C47" s="4" t="s">
        <v>123</v>
      </c>
      <c r="D47" s="4" t="s">
        <v>17</v>
      </c>
      <c r="E47" s="7">
        <v>49999.999999999993</v>
      </c>
      <c r="F47" s="7">
        <v>45833.333333333328</v>
      </c>
    </row>
    <row r="48" spans="1:6">
      <c r="A48" s="4" t="s">
        <v>124</v>
      </c>
      <c r="B48" s="4" t="s">
        <v>94</v>
      </c>
      <c r="C48" s="4" t="s">
        <v>125</v>
      </c>
      <c r="D48" s="4" t="s">
        <v>17</v>
      </c>
      <c r="E48" s="7">
        <v>12499.999999999998</v>
      </c>
      <c r="F48" s="7">
        <v>11458.333333333332</v>
      </c>
    </row>
    <row r="49" spans="1:6">
      <c r="A49" s="4" t="s">
        <v>126</v>
      </c>
      <c r="B49" s="4" t="s">
        <v>94</v>
      </c>
      <c r="C49" s="4" t="s">
        <v>127</v>
      </c>
      <c r="D49" s="4" t="s">
        <v>17</v>
      </c>
      <c r="E49" s="7">
        <v>3000</v>
      </c>
      <c r="F49" s="7">
        <v>2750</v>
      </c>
    </row>
    <row r="50" spans="1:6">
      <c r="A50" s="4" t="s">
        <v>93</v>
      </c>
      <c r="B50" s="4" t="s">
        <v>94</v>
      </c>
      <c r="C50" s="4" t="s">
        <v>24</v>
      </c>
      <c r="D50" s="4" t="s">
        <v>15</v>
      </c>
      <c r="E50" s="7">
        <v>125000.00000000001</v>
      </c>
      <c r="F50" s="7">
        <v>119166.66666666666</v>
      </c>
    </row>
    <row r="51" spans="1:6">
      <c r="A51" s="4" t="s">
        <v>91</v>
      </c>
      <c r="B51" s="4" t="s">
        <v>87</v>
      </c>
      <c r="C51" s="4" t="s">
        <v>92</v>
      </c>
      <c r="D51" s="4" t="s">
        <v>17</v>
      </c>
      <c r="E51" s="7">
        <v>11500</v>
      </c>
      <c r="F51" s="7">
        <v>0</v>
      </c>
    </row>
    <row r="52" spans="1:6">
      <c r="A52" s="4" t="s">
        <v>89</v>
      </c>
      <c r="B52" s="4" t="s">
        <v>87</v>
      </c>
      <c r="C52" s="4" t="s">
        <v>90</v>
      </c>
      <c r="D52" s="4" t="s">
        <v>17</v>
      </c>
      <c r="E52" s="7">
        <v>7500</v>
      </c>
      <c r="F52" s="7">
        <v>0</v>
      </c>
    </row>
    <row r="53" spans="1:6">
      <c r="A53" s="4" t="s">
        <v>86</v>
      </c>
      <c r="B53" s="4" t="s">
        <v>87</v>
      </c>
      <c r="C53" s="4" t="s">
        <v>88</v>
      </c>
      <c r="D53" s="4" t="s">
        <v>17</v>
      </c>
      <c r="E53" s="7">
        <v>0</v>
      </c>
      <c r="F53" s="7">
        <v>0</v>
      </c>
    </row>
    <row r="54" spans="1:6">
      <c r="A54" s="4" t="s">
        <v>131</v>
      </c>
      <c r="B54" s="4" t="s">
        <v>129</v>
      </c>
      <c r="C54" s="4" t="s">
        <v>132</v>
      </c>
      <c r="D54" s="4" t="s">
        <v>17</v>
      </c>
      <c r="E54" s="7">
        <v>20000</v>
      </c>
      <c r="F54" s="7">
        <v>18333.333333333332</v>
      </c>
    </row>
    <row r="55" spans="1:6">
      <c r="A55" s="4" t="s">
        <v>133</v>
      </c>
      <c r="B55" s="4" t="s">
        <v>129</v>
      </c>
      <c r="C55" s="4" t="s">
        <v>134</v>
      </c>
      <c r="D55" s="4" t="s">
        <v>17</v>
      </c>
      <c r="E55" s="7">
        <v>20000</v>
      </c>
      <c r="F55" s="7">
        <v>19600</v>
      </c>
    </row>
    <row r="56" spans="1:6">
      <c r="A56" s="4" t="s">
        <v>135</v>
      </c>
      <c r="B56" s="4" t="s">
        <v>129</v>
      </c>
      <c r="C56" s="4" t="s">
        <v>136</v>
      </c>
      <c r="D56" s="4" t="s">
        <v>17</v>
      </c>
      <c r="E56" s="7">
        <v>10000</v>
      </c>
      <c r="F56" s="7">
        <v>9800</v>
      </c>
    </row>
    <row r="57" spans="1:6">
      <c r="A57" s="4" t="s">
        <v>137</v>
      </c>
      <c r="B57" s="4" t="s">
        <v>129</v>
      </c>
      <c r="C57" s="4" t="s">
        <v>138</v>
      </c>
      <c r="D57" s="4" t="s">
        <v>17</v>
      </c>
      <c r="E57" s="7">
        <v>1000</v>
      </c>
      <c r="F57" s="7">
        <v>980</v>
      </c>
    </row>
    <row r="58" spans="1:6">
      <c r="A58" s="4" t="s">
        <v>139</v>
      </c>
      <c r="B58" s="4" t="s">
        <v>129</v>
      </c>
      <c r="C58" s="4" t="s">
        <v>140</v>
      </c>
      <c r="D58" s="4" t="s">
        <v>17</v>
      </c>
      <c r="E58" s="7">
        <v>5000</v>
      </c>
      <c r="F58" s="7">
        <v>4900</v>
      </c>
    </row>
    <row r="59" spans="1:6">
      <c r="A59" s="4" t="s">
        <v>141</v>
      </c>
      <c r="B59" s="4" t="s">
        <v>129</v>
      </c>
      <c r="C59" s="4" t="s">
        <v>142</v>
      </c>
      <c r="D59" s="4" t="s">
        <v>17</v>
      </c>
      <c r="E59" s="7">
        <v>17500</v>
      </c>
      <c r="F59" s="7">
        <v>17150</v>
      </c>
    </row>
    <row r="60" spans="1:6">
      <c r="A60" s="4" t="s">
        <v>130</v>
      </c>
      <c r="B60" s="4" t="s">
        <v>129</v>
      </c>
      <c r="C60" s="4" t="s">
        <v>26</v>
      </c>
      <c r="D60" s="4" t="s">
        <v>16</v>
      </c>
      <c r="E60" s="7">
        <v>40500</v>
      </c>
      <c r="F60" s="7">
        <v>37125</v>
      </c>
    </row>
    <row r="61" spans="1:6">
      <c r="A61" s="4" t="s">
        <v>128</v>
      </c>
      <c r="B61" s="4" t="s">
        <v>129</v>
      </c>
      <c r="C61" s="4" t="s">
        <v>24</v>
      </c>
      <c r="D61" s="4" t="s">
        <v>15</v>
      </c>
      <c r="E61" s="7">
        <v>270000</v>
      </c>
      <c r="F61" s="7">
        <v>247500</v>
      </c>
    </row>
    <row r="62" spans="1:6">
      <c r="A62" s="4" t="s">
        <v>77</v>
      </c>
      <c r="B62" s="4" t="s">
        <v>78</v>
      </c>
      <c r="C62" s="4" t="s">
        <v>79</v>
      </c>
      <c r="D62" s="4" t="s">
        <v>17</v>
      </c>
      <c r="E62" s="7">
        <v>50000</v>
      </c>
      <c r="F62" s="7">
        <v>45000</v>
      </c>
    </row>
    <row r="63" spans="1:6">
      <c r="A63" s="4" t="s">
        <v>80</v>
      </c>
      <c r="B63" s="4" t="s">
        <v>78</v>
      </c>
      <c r="C63" s="4" t="s">
        <v>81</v>
      </c>
      <c r="D63" s="4" t="s">
        <v>17</v>
      </c>
      <c r="E63" s="7">
        <v>50000</v>
      </c>
      <c r="F63" s="7">
        <v>56250</v>
      </c>
    </row>
    <row r="64" spans="1:6">
      <c r="A64" s="4" t="s">
        <v>82</v>
      </c>
      <c r="B64" s="4" t="s">
        <v>78</v>
      </c>
      <c r="C64" s="4" t="s">
        <v>83</v>
      </c>
      <c r="D64" s="4" t="s">
        <v>17</v>
      </c>
      <c r="E64" s="7">
        <v>0</v>
      </c>
      <c r="F64" s="7">
        <v>0</v>
      </c>
    </row>
    <row r="65" spans="1:6">
      <c r="A65" s="4" t="s">
        <v>84</v>
      </c>
      <c r="B65" s="4" t="s">
        <v>78</v>
      </c>
      <c r="C65" s="4" t="s">
        <v>85</v>
      </c>
      <c r="D65" s="4" t="s">
        <v>17</v>
      </c>
      <c r="E65" s="7">
        <v>5000</v>
      </c>
      <c r="F65" s="7">
        <v>4583.333333333333</v>
      </c>
    </row>
    <row r="66" spans="1:6">
      <c r="E66" s="8"/>
      <c r="F66" s="8"/>
    </row>
  </sheetData>
  <autoFilter ref="A4:F65" xr:uid="{00000000-0001-0000-0300-000000000000}">
    <sortState xmlns:xlrd2="http://schemas.microsoft.com/office/spreadsheetml/2017/richdata2" ref="A5:F65">
      <sortCondition ref="B5:B65"/>
      <sortCondition ref="C5:C65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66"/>
  <sheetViews>
    <sheetView topLeftCell="B35" workbookViewId="0">
      <selection activeCell="F69" sqref="F69"/>
    </sheetView>
  </sheetViews>
  <sheetFormatPr defaultColWidth="8.5546875" defaultRowHeight="18"/>
  <cols>
    <col min="1" max="1" width="50.6640625" style="2" bestFit="1" customWidth="1"/>
    <col min="2" max="2" width="32" style="2" customWidth="1"/>
    <col min="3" max="3" width="29.33203125" style="2" bestFit="1" customWidth="1"/>
    <col min="4" max="4" width="18.6640625" style="2" bestFit="1" customWidth="1"/>
    <col min="5" max="6" width="16" style="2" customWidth="1"/>
    <col min="7" max="7" width="18.6640625" style="2" bestFit="1" customWidth="1"/>
    <col min="8" max="16384" width="8.5546875" style="2"/>
  </cols>
  <sheetData>
    <row r="1" spans="1:9">
      <c r="B1" s="1" t="s">
        <v>0</v>
      </c>
    </row>
    <row r="2" spans="1:9">
      <c r="B2" s="2" t="s">
        <v>143</v>
      </c>
    </row>
    <row r="4" spans="1:9">
      <c r="A4" s="11" t="s">
        <v>19</v>
      </c>
      <c r="B4" s="12" t="s">
        <v>20</v>
      </c>
      <c r="C4" s="12" t="s">
        <v>21</v>
      </c>
      <c r="D4" s="13">
        <v>2016</v>
      </c>
      <c r="E4" s="13">
        <v>2017</v>
      </c>
      <c r="F4" s="13">
        <v>2018</v>
      </c>
      <c r="G4" s="13">
        <v>2019</v>
      </c>
      <c r="I4" s="1"/>
    </row>
    <row r="5" spans="1:9" hidden="1">
      <c r="A5" s="4" t="s">
        <v>22</v>
      </c>
      <c r="B5" s="4" t="s">
        <v>23</v>
      </c>
      <c r="C5" s="4" t="s">
        <v>24</v>
      </c>
      <c r="D5" s="7">
        <v>20000</v>
      </c>
      <c r="E5" s="7">
        <v>5000</v>
      </c>
      <c r="F5" s="7">
        <v>5000</v>
      </c>
      <c r="G5" s="7">
        <v>27500</v>
      </c>
    </row>
    <row r="6" spans="1:9" hidden="1">
      <c r="A6" s="4" t="s">
        <v>25</v>
      </c>
      <c r="B6" s="4" t="s">
        <v>23</v>
      </c>
      <c r="C6" s="4" t="s">
        <v>26</v>
      </c>
      <c r="D6" s="7">
        <v>3000</v>
      </c>
      <c r="E6" s="7">
        <v>4000</v>
      </c>
      <c r="F6" s="7">
        <v>4000</v>
      </c>
      <c r="G6" s="7">
        <v>4125</v>
      </c>
    </row>
    <row r="7" spans="1:9" hidden="1">
      <c r="A7" s="4" t="s">
        <v>27</v>
      </c>
      <c r="B7" s="4" t="s">
        <v>23</v>
      </c>
      <c r="C7" s="4" t="s">
        <v>28</v>
      </c>
      <c r="D7" s="7">
        <v>5000</v>
      </c>
      <c r="E7" s="7">
        <v>2500</v>
      </c>
      <c r="F7" s="7">
        <v>15000</v>
      </c>
      <c r="G7" s="7">
        <v>3750</v>
      </c>
    </row>
    <row r="8" spans="1:9" hidden="1">
      <c r="A8" s="4" t="s">
        <v>29</v>
      </c>
      <c r="B8" s="4" t="s">
        <v>23</v>
      </c>
      <c r="C8" s="4" t="s">
        <v>30</v>
      </c>
      <c r="D8" s="7">
        <v>5000</v>
      </c>
      <c r="E8" s="7">
        <v>1000</v>
      </c>
      <c r="F8" s="7">
        <v>5000</v>
      </c>
      <c r="G8" s="7">
        <v>3750</v>
      </c>
    </row>
    <row r="9" spans="1:9" hidden="1">
      <c r="A9" s="4" t="s">
        <v>31</v>
      </c>
      <c r="B9" s="4" t="s">
        <v>23</v>
      </c>
      <c r="C9" s="4" t="s">
        <v>32</v>
      </c>
      <c r="D9" s="7">
        <v>5000</v>
      </c>
      <c r="E9" s="7">
        <v>3000</v>
      </c>
      <c r="F9" s="7">
        <v>24000</v>
      </c>
      <c r="G9" s="7">
        <v>5000</v>
      </c>
    </row>
    <row r="10" spans="1:9" hidden="1">
      <c r="A10" s="4" t="s">
        <v>33</v>
      </c>
      <c r="B10" s="4" t="s">
        <v>23</v>
      </c>
      <c r="C10" s="4" t="s">
        <v>14</v>
      </c>
      <c r="D10" s="7">
        <v>5000</v>
      </c>
      <c r="E10" s="7">
        <v>0</v>
      </c>
      <c r="F10" s="7">
        <v>35000</v>
      </c>
      <c r="G10" s="7">
        <v>3750</v>
      </c>
    </row>
    <row r="11" spans="1:9" hidden="1">
      <c r="A11" s="4" t="s">
        <v>34</v>
      </c>
      <c r="B11" s="4" t="s">
        <v>23</v>
      </c>
      <c r="C11" s="4" t="s">
        <v>35</v>
      </c>
      <c r="D11" s="7">
        <v>5000</v>
      </c>
      <c r="E11" s="7">
        <v>0</v>
      </c>
      <c r="F11" s="7">
        <v>45000</v>
      </c>
      <c r="G11" s="7">
        <v>5000</v>
      </c>
    </row>
    <row r="12" spans="1:9" hidden="1">
      <c r="A12" s="4" t="s">
        <v>36</v>
      </c>
      <c r="B12" s="4" t="s">
        <v>37</v>
      </c>
      <c r="C12" s="4" t="s">
        <v>24</v>
      </c>
      <c r="D12" s="7">
        <v>145000</v>
      </c>
      <c r="E12" s="7">
        <v>5000</v>
      </c>
      <c r="F12" s="7">
        <v>5000</v>
      </c>
      <c r="G12" s="7">
        <v>137500</v>
      </c>
    </row>
    <row r="13" spans="1:9" hidden="1">
      <c r="A13" s="4" t="s">
        <v>38</v>
      </c>
      <c r="B13" s="4" t="s">
        <v>37</v>
      </c>
      <c r="C13" s="4" t="s">
        <v>26</v>
      </c>
      <c r="D13" s="7">
        <v>21750</v>
      </c>
      <c r="E13" s="7">
        <v>4000</v>
      </c>
      <c r="F13" s="7">
        <v>25000</v>
      </c>
      <c r="G13" s="7">
        <v>20625</v>
      </c>
    </row>
    <row r="14" spans="1:9" hidden="1">
      <c r="A14" s="4" t="s">
        <v>39</v>
      </c>
      <c r="B14" s="4" t="s">
        <v>37</v>
      </c>
      <c r="C14" s="4" t="s">
        <v>40</v>
      </c>
      <c r="D14" s="7">
        <v>1000</v>
      </c>
      <c r="E14" s="7">
        <v>3000</v>
      </c>
      <c r="F14" s="7">
        <v>15000</v>
      </c>
      <c r="G14" s="7">
        <v>750</v>
      </c>
    </row>
    <row r="15" spans="1:9" hidden="1">
      <c r="A15" s="4" t="s">
        <v>41</v>
      </c>
      <c r="B15" s="4" t="s">
        <v>37</v>
      </c>
      <c r="C15" s="4" t="s">
        <v>42</v>
      </c>
      <c r="D15" s="7">
        <v>7446.5343750000011</v>
      </c>
      <c r="E15" s="7">
        <v>15000</v>
      </c>
      <c r="F15" s="7">
        <v>6000</v>
      </c>
      <c r="G15" s="7">
        <v>8027.3640562500004</v>
      </c>
    </row>
    <row r="16" spans="1:9" hidden="1">
      <c r="A16" s="4" t="s">
        <v>43</v>
      </c>
      <c r="B16" s="4" t="s">
        <v>37</v>
      </c>
      <c r="C16" s="4" t="s">
        <v>44</v>
      </c>
      <c r="D16" s="7">
        <v>49999.999999999993</v>
      </c>
      <c r="E16" s="7">
        <v>25000</v>
      </c>
      <c r="F16" s="7">
        <v>25000</v>
      </c>
      <c r="G16" s="7">
        <v>50416.666666666672</v>
      </c>
    </row>
    <row r="17" spans="1:7" hidden="1">
      <c r="A17" s="4" t="s">
        <v>45</v>
      </c>
      <c r="B17" s="4" t="s">
        <v>37</v>
      </c>
      <c r="C17" s="4" t="s">
        <v>46</v>
      </c>
      <c r="D17" s="7">
        <v>20000</v>
      </c>
      <c r="E17" s="7">
        <v>35000</v>
      </c>
      <c r="F17" s="7">
        <v>33000</v>
      </c>
      <c r="G17" s="7">
        <v>19600</v>
      </c>
    </row>
    <row r="18" spans="1:7" hidden="1">
      <c r="A18" s="4" t="s">
        <v>47</v>
      </c>
      <c r="B18" s="4" t="s">
        <v>37</v>
      </c>
      <c r="C18" s="4" t="s">
        <v>48</v>
      </c>
      <c r="D18" s="7">
        <v>36000</v>
      </c>
      <c r="E18" s="7">
        <v>15000</v>
      </c>
      <c r="F18" s="7">
        <v>0</v>
      </c>
      <c r="G18" s="7">
        <v>38800</v>
      </c>
    </row>
    <row r="19" spans="1:7" hidden="1">
      <c r="A19" s="4" t="s">
        <v>49</v>
      </c>
      <c r="B19" s="4" t="s">
        <v>37</v>
      </c>
      <c r="C19" s="4" t="s">
        <v>50</v>
      </c>
      <c r="D19" s="7">
        <v>1000</v>
      </c>
      <c r="E19" s="7">
        <v>5000</v>
      </c>
      <c r="F19" s="7">
        <v>0</v>
      </c>
      <c r="G19" s="7">
        <v>1500</v>
      </c>
    </row>
    <row r="20" spans="1:7" hidden="1">
      <c r="A20" s="4" t="s">
        <v>51</v>
      </c>
      <c r="B20" s="4" t="s">
        <v>37</v>
      </c>
      <c r="C20" s="4" t="s">
        <v>52</v>
      </c>
      <c r="D20" s="7">
        <v>10000</v>
      </c>
      <c r="E20" s="7">
        <v>5000</v>
      </c>
      <c r="F20" s="7">
        <v>15000</v>
      </c>
      <c r="G20" s="7">
        <v>9166.6666666666661</v>
      </c>
    </row>
    <row r="21" spans="1:7" hidden="1">
      <c r="A21" s="4" t="s">
        <v>53</v>
      </c>
      <c r="B21" s="4" t="s">
        <v>37</v>
      </c>
      <c r="C21" s="4" t="s">
        <v>54</v>
      </c>
      <c r="D21" s="7">
        <v>5000</v>
      </c>
      <c r="E21" s="7">
        <v>3000</v>
      </c>
      <c r="F21" s="7">
        <v>5000</v>
      </c>
      <c r="G21" s="7">
        <v>5000</v>
      </c>
    </row>
    <row r="22" spans="1:7" hidden="1">
      <c r="A22" s="4" t="s">
        <v>55</v>
      </c>
      <c r="B22" s="4" t="s">
        <v>37</v>
      </c>
      <c r="C22" s="4" t="s">
        <v>56</v>
      </c>
      <c r="D22" s="7">
        <v>2500</v>
      </c>
      <c r="E22" s="7">
        <v>2500</v>
      </c>
      <c r="F22" s="7">
        <v>15000</v>
      </c>
      <c r="G22" s="7">
        <v>4850</v>
      </c>
    </row>
    <row r="23" spans="1:7" hidden="1">
      <c r="A23" s="4" t="s">
        <v>57</v>
      </c>
      <c r="B23" s="4" t="s">
        <v>37</v>
      </c>
      <c r="C23" s="4" t="s">
        <v>58</v>
      </c>
      <c r="D23" s="7">
        <v>5000</v>
      </c>
      <c r="E23" s="7">
        <v>2500</v>
      </c>
      <c r="F23" s="7">
        <v>35000</v>
      </c>
      <c r="G23" s="7">
        <v>4583.333333333333</v>
      </c>
    </row>
    <row r="24" spans="1:7" hidden="1">
      <c r="A24" s="4" t="s">
        <v>59</v>
      </c>
      <c r="B24" s="4" t="s">
        <v>37</v>
      </c>
      <c r="C24" s="4" t="s">
        <v>60</v>
      </c>
      <c r="D24" s="7">
        <v>500.00000000000006</v>
      </c>
      <c r="E24" s="7">
        <v>5000</v>
      </c>
      <c r="F24" s="7">
        <v>15000</v>
      </c>
      <c r="G24" s="7">
        <v>458.33333333333337</v>
      </c>
    </row>
    <row r="25" spans="1:7" hidden="1">
      <c r="A25" s="4" t="s">
        <v>61</v>
      </c>
      <c r="B25" s="4" t="s">
        <v>37</v>
      </c>
      <c r="C25" s="4" t="s">
        <v>62</v>
      </c>
      <c r="D25" s="7">
        <v>2500</v>
      </c>
      <c r="E25" s="7">
        <v>0</v>
      </c>
      <c r="F25" s="7">
        <v>25000</v>
      </c>
      <c r="G25" s="7">
        <v>2291.6666666666665</v>
      </c>
    </row>
    <row r="26" spans="1:7" hidden="1">
      <c r="A26" s="4" t="s">
        <v>63</v>
      </c>
      <c r="B26" s="4" t="s">
        <v>37</v>
      </c>
      <c r="C26" s="4" t="s">
        <v>64</v>
      </c>
      <c r="D26" s="7">
        <v>7500</v>
      </c>
      <c r="E26" s="7">
        <v>0</v>
      </c>
      <c r="F26" s="7">
        <v>15000</v>
      </c>
      <c r="G26" s="7">
        <v>6875</v>
      </c>
    </row>
    <row r="27" spans="1:7" hidden="1">
      <c r="A27" s="4" t="s">
        <v>65</v>
      </c>
      <c r="B27" s="4" t="s">
        <v>37</v>
      </c>
      <c r="C27" s="4" t="s">
        <v>66</v>
      </c>
      <c r="D27" s="7">
        <v>10000</v>
      </c>
      <c r="E27" s="7">
        <v>15000</v>
      </c>
      <c r="F27" s="7">
        <v>22000</v>
      </c>
      <c r="G27" s="7">
        <v>9166.6666666666661</v>
      </c>
    </row>
    <row r="28" spans="1:7" hidden="1">
      <c r="A28" s="4" t="s">
        <v>67</v>
      </c>
      <c r="B28" s="4" t="s">
        <v>37</v>
      </c>
      <c r="C28" s="4" t="s">
        <v>68</v>
      </c>
      <c r="D28" s="7">
        <v>5000</v>
      </c>
      <c r="E28" s="7">
        <v>15000</v>
      </c>
      <c r="F28" s="7">
        <v>5000</v>
      </c>
      <c r="G28" s="7">
        <v>4583.333333333333</v>
      </c>
    </row>
    <row r="29" spans="1:7" hidden="1">
      <c r="A29" s="4" t="s">
        <v>69</v>
      </c>
      <c r="B29" s="4" t="s">
        <v>37</v>
      </c>
      <c r="C29" s="4" t="s">
        <v>70</v>
      </c>
      <c r="D29" s="7">
        <v>10000</v>
      </c>
      <c r="E29" s="7">
        <v>35000</v>
      </c>
      <c r="F29" s="7">
        <v>44000</v>
      </c>
      <c r="G29" s="7">
        <v>9166.6666666666661</v>
      </c>
    </row>
    <row r="30" spans="1:7" hidden="1">
      <c r="A30" s="4" t="s">
        <v>71</v>
      </c>
      <c r="B30" s="4" t="s">
        <v>37</v>
      </c>
      <c r="C30" s="4" t="s">
        <v>72</v>
      </c>
      <c r="D30" s="7">
        <v>5000</v>
      </c>
      <c r="E30" s="7">
        <v>5000</v>
      </c>
      <c r="F30" s="7">
        <v>5000</v>
      </c>
      <c r="G30" s="7">
        <v>4583.333333333333</v>
      </c>
    </row>
    <row r="31" spans="1:7" hidden="1">
      <c r="A31" s="4" t="s">
        <v>73</v>
      </c>
      <c r="B31" s="4" t="s">
        <v>37</v>
      </c>
      <c r="C31" s="4" t="s">
        <v>74</v>
      </c>
      <c r="D31" s="7">
        <v>10000</v>
      </c>
      <c r="E31" s="7">
        <v>5000</v>
      </c>
      <c r="F31" s="7">
        <v>82000</v>
      </c>
      <c r="G31" s="7">
        <v>5000</v>
      </c>
    </row>
    <row r="32" spans="1:7" hidden="1">
      <c r="A32" s="4" t="s">
        <v>75</v>
      </c>
      <c r="B32" s="4" t="s">
        <v>37</v>
      </c>
      <c r="C32" s="4" t="s">
        <v>76</v>
      </c>
      <c r="D32" s="7">
        <v>1000.0000000000001</v>
      </c>
      <c r="E32" s="7">
        <v>25000</v>
      </c>
      <c r="F32" s="7">
        <v>9000</v>
      </c>
      <c r="G32" s="7">
        <v>916.66666666666674</v>
      </c>
    </row>
    <row r="33" spans="1:7">
      <c r="A33" s="4" t="s">
        <v>77</v>
      </c>
      <c r="B33" s="4" t="s">
        <v>78</v>
      </c>
      <c r="C33" s="4" t="s">
        <v>79</v>
      </c>
      <c r="D33" s="7">
        <v>50000</v>
      </c>
      <c r="E33" s="7">
        <v>47000</v>
      </c>
      <c r="F33" s="7">
        <v>45000</v>
      </c>
      <c r="G33" s="7">
        <v>45000</v>
      </c>
    </row>
    <row r="34" spans="1:7">
      <c r="A34" s="4" t="s">
        <v>80</v>
      </c>
      <c r="B34" s="4" t="s">
        <v>78</v>
      </c>
      <c r="C34" s="4" t="s">
        <v>81</v>
      </c>
      <c r="D34" s="7">
        <v>80000</v>
      </c>
      <c r="E34" s="7">
        <v>34000</v>
      </c>
      <c r="F34" s="7">
        <v>35000</v>
      </c>
      <c r="G34" s="7">
        <v>56250</v>
      </c>
    </row>
    <row r="35" spans="1:7">
      <c r="A35" s="4" t="s">
        <v>82</v>
      </c>
      <c r="B35" s="4" t="s">
        <v>78</v>
      </c>
      <c r="C35" s="4" t="s">
        <v>83</v>
      </c>
      <c r="D35" s="7">
        <v>60000</v>
      </c>
      <c r="E35" s="7">
        <v>56000</v>
      </c>
      <c r="F35" s="7">
        <v>75000</v>
      </c>
      <c r="G35" s="7">
        <v>120000</v>
      </c>
    </row>
    <row r="36" spans="1:7">
      <c r="A36" s="4" t="s">
        <v>84</v>
      </c>
      <c r="B36" s="4" t="s">
        <v>78</v>
      </c>
      <c r="C36" s="4" t="s">
        <v>85</v>
      </c>
      <c r="D36" s="7">
        <v>75000</v>
      </c>
      <c r="E36" s="7">
        <v>45000</v>
      </c>
      <c r="F36" s="7">
        <v>65000</v>
      </c>
      <c r="G36" s="7">
        <v>80000</v>
      </c>
    </row>
    <row r="37" spans="1:7" hidden="1">
      <c r="A37" s="4" t="s">
        <v>86</v>
      </c>
      <c r="B37" s="4" t="s">
        <v>87</v>
      </c>
      <c r="C37" s="4" t="s">
        <v>88</v>
      </c>
      <c r="D37" s="7">
        <v>0</v>
      </c>
      <c r="E37" s="7">
        <v>0</v>
      </c>
      <c r="F37" s="7">
        <v>45000</v>
      </c>
      <c r="G37" s="7">
        <v>0</v>
      </c>
    </row>
    <row r="38" spans="1:7" hidden="1">
      <c r="A38" s="4" t="s">
        <v>89</v>
      </c>
      <c r="B38" s="4" t="s">
        <v>87</v>
      </c>
      <c r="C38" s="4" t="s">
        <v>90</v>
      </c>
      <c r="D38" s="7">
        <v>7500</v>
      </c>
      <c r="E38" s="7">
        <v>6000</v>
      </c>
      <c r="F38" s="7">
        <v>4000</v>
      </c>
      <c r="G38" s="7">
        <v>0</v>
      </c>
    </row>
    <row r="39" spans="1:7" hidden="1">
      <c r="A39" s="4" t="s">
        <v>91</v>
      </c>
      <c r="B39" s="4" t="s">
        <v>87</v>
      </c>
      <c r="C39" s="4" t="s">
        <v>92</v>
      </c>
      <c r="D39" s="7">
        <v>11500</v>
      </c>
      <c r="E39" s="7">
        <v>5000</v>
      </c>
      <c r="F39" s="7">
        <v>35000</v>
      </c>
      <c r="G39" s="7">
        <v>0</v>
      </c>
    </row>
    <row r="40" spans="1:7" hidden="1">
      <c r="A40" s="4" t="s">
        <v>93</v>
      </c>
      <c r="B40" s="4" t="s">
        <v>94</v>
      </c>
      <c r="C40" s="4" t="s">
        <v>24</v>
      </c>
      <c r="D40" s="7">
        <v>125000.00000000001</v>
      </c>
      <c r="E40" s="7">
        <v>5000</v>
      </c>
      <c r="F40" s="7">
        <v>15000</v>
      </c>
      <c r="G40" s="7">
        <v>119166.66666666666</v>
      </c>
    </row>
    <row r="41" spans="1:7" hidden="1">
      <c r="A41" s="4" t="s">
        <v>95</v>
      </c>
      <c r="B41" s="4" t="s">
        <v>94</v>
      </c>
      <c r="C41" s="4" t="s">
        <v>26</v>
      </c>
      <c r="D41" s="7">
        <v>18749.999999999996</v>
      </c>
      <c r="E41" s="7">
        <v>4000</v>
      </c>
      <c r="F41" s="7">
        <v>89000</v>
      </c>
      <c r="G41" s="7">
        <v>17875</v>
      </c>
    </row>
    <row r="42" spans="1:7" hidden="1">
      <c r="A42" s="4" t="s">
        <v>96</v>
      </c>
      <c r="B42" s="4" t="s">
        <v>94</v>
      </c>
      <c r="C42" s="4" t="s">
        <v>97</v>
      </c>
      <c r="D42" s="7">
        <v>2400</v>
      </c>
      <c r="E42" s="7">
        <v>5000</v>
      </c>
      <c r="F42" s="7">
        <v>56000</v>
      </c>
      <c r="G42" s="7">
        <v>2200</v>
      </c>
    </row>
    <row r="43" spans="1:7" hidden="1">
      <c r="A43" s="4" t="s">
        <v>98</v>
      </c>
      <c r="B43" s="4" t="s">
        <v>94</v>
      </c>
      <c r="C43" s="4" t="s">
        <v>99</v>
      </c>
      <c r="D43" s="7">
        <v>7500</v>
      </c>
      <c r="E43" s="7">
        <v>45000</v>
      </c>
      <c r="F43" s="7">
        <v>8000</v>
      </c>
      <c r="G43" s="7">
        <v>6875</v>
      </c>
    </row>
    <row r="44" spans="1:7" hidden="1">
      <c r="A44" s="4" t="s">
        <v>100</v>
      </c>
      <c r="B44" s="4" t="s">
        <v>94</v>
      </c>
      <c r="C44" s="4" t="s">
        <v>101</v>
      </c>
      <c r="D44" s="7">
        <v>6500.0000000000009</v>
      </c>
      <c r="E44" s="7">
        <v>4000</v>
      </c>
      <c r="F44" s="7">
        <v>34000</v>
      </c>
      <c r="G44" s="7">
        <v>5958.3333333333339</v>
      </c>
    </row>
    <row r="45" spans="1:7" hidden="1">
      <c r="A45" s="4" t="s">
        <v>102</v>
      </c>
      <c r="B45" s="4" t="s">
        <v>94</v>
      </c>
      <c r="C45" s="4" t="s">
        <v>103</v>
      </c>
      <c r="D45" s="7">
        <v>2500</v>
      </c>
      <c r="E45" s="7">
        <v>5000</v>
      </c>
      <c r="F45" s="7">
        <v>15000</v>
      </c>
      <c r="G45" s="7">
        <v>2500</v>
      </c>
    </row>
    <row r="46" spans="1:7" hidden="1">
      <c r="A46" s="4" t="s">
        <v>104</v>
      </c>
      <c r="B46" s="4" t="s">
        <v>94</v>
      </c>
      <c r="C46" s="4" t="s">
        <v>105</v>
      </c>
      <c r="D46" s="7">
        <v>17500.000000000004</v>
      </c>
      <c r="E46" s="7">
        <v>15000</v>
      </c>
      <c r="F46" s="7">
        <v>35000</v>
      </c>
      <c r="G46" s="7">
        <v>45833.333333333328</v>
      </c>
    </row>
    <row r="47" spans="1:7" hidden="1">
      <c r="A47" s="4" t="s">
        <v>106</v>
      </c>
      <c r="B47" s="4" t="s">
        <v>94</v>
      </c>
      <c r="C47" s="4" t="s">
        <v>107</v>
      </c>
      <c r="D47" s="7">
        <v>24999.999999999996</v>
      </c>
      <c r="E47" s="7">
        <v>25000</v>
      </c>
      <c r="F47" s="7">
        <v>5000</v>
      </c>
      <c r="G47" s="7">
        <v>45833.333333333328</v>
      </c>
    </row>
    <row r="48" spans="1:7" hidden="1">
      <c r="A48" s="4" t="s">
        <v>108</v>
      </c>
      <c r="B48" s="4" t="s">
        <v>94</v>
      </c>
      <c r="C48" s="4" t="s">
        <v>109</v>
      </c>
      <c r="D48" s="7">
        <v>5000</v>
      </c>
      <c r="E48" s="7">
        <v>5000</v>
      </c>
      <c r="F48" s="7">
        <v>0</v>
      </c>
      <c r="G48" s="7">
        <v>4583.333333333333</v>
      </c>
    </row>
    <row r="49" spans="1:7" hidden="1">
      <c r="A49" s="4" t="s">
        <v>110</v>
      </c>
      <c r="B49" s="4" t="s">
        <v>94</v>
      </c>
      <c r="C49" s="4" t="s">
        <v>111</v>
      </c>
      <c r="D49" s="7">
        <v>5000</v>
      </c>
      <c r="E49" s="7">
        <v>15000</v>
      </c>
      <c r="F49" s="7">
        <v>0</v>
      </c>
      <c r="G49" s="7">
        <v>4583.333333333333</v>
      </c>
    </row>
    <row r="50" spans="1:7" hidden="1">
      <c r="A50" s="4" t="s">
        <v>112</v>
      </c>
      <c r="B50" s="4" t="s">
        <v>94</v>
      </c>
      <c r="C50" s="4" t="s">
        <v>113</v>
      </c>
      <c r="D50" s="7">
        <v>7500</v>
      </c>
      <c r="E50" s="7">
        <v>5000</v>
      </c>
      <c r="F50" s="7">
        <v>15000</v>
      </c>
      <c r="G50" s="7">
        <v>6875</v>
      </c>
    </row>
    <row r="51" spans="1:7" hidden="1">
      <c r="A51" s="4" t="s">
        <v>114</v>
      </c>
      <c r="B51" s="4" t="s">
        <v>94</v>
      </c>
      <c r="C51" s="4" t="s">
        <v>115</v>
      </c>
      <c r="D51" s="7">
        <v>10000</v>
      </c>
      <c r="E51" s="7">
        <v>3000</v>
      </c>
      <c r="F51" s="7">
        <v>9000</v>
      </c>
      <c r="G51" s="7">
        <v>9166.6666666666661</v>
      </c>
    </row>
    <row r="52" spans="1:7" hidden="1">
      <c r="A52" s="4" t="s">
        <v>116</v>
      </c>
      <c r="B52" s="4" t="s">
        <v>94</v>
      </c>
      <c r="C52" s="4" t="s">
        <v>117</v>
      </c>
      <c r="D52" s="7">
        <v>2500</v>
      </c>
      <c r="E52" s="7">
        <v>5000</v>
      </c>
      <c r="F52" s="7">
        <v>12000</v>
      </c>
      <c r="G52" s="7">
        <v>2291.6666666666665</v>
      </c>
    </row>
    <row r="53" spans="1:7" hidden="1">
      <c r="A53" s="4" t="s">
        <v>118</v>
      </c>
      <c r="B53" s="4" t="s">
        <v>94</v>
      </c>
      <c r="C53" s="4" t="s">
        <v>119</v>
      </c>
      <c r="D53" s="7">
        <v>5000</v>
      </c>
      <c r="E53" s="7">
        <v>5000</v>
      </c>
      <c r="F53" s="7">
        <v>15000</v>
      </c>
      <c r="G53" s="7">
        <v>4583.333333333333</v>
      </c>
    </row>
    <row r="54" spans="1:7" hidden="1">
      <c r="A54" s="4" t="s">
        <v>120</v>
      </c>
      <c r="B54" s="4" t="s">
        <v>94</v>
      </c>
      <c r="C54" s="4" t="s">
        <v>121</v>
      </c>
      <c r="D54" s="7">
        <v>6500.0000000000009</v>
      </c>
      <c r="E54" s="7">
        <v>40000</v>
      </c>
      <c r="F54" s="7">
        <v>5000</v>
      </c>
      <c r="G54" s="7">
        <v>5958.3333333333339</v>
      </c>
    </row>
    <row r="55" spans="1:7" hidden="1">
      <c r="A55" s="4" t="s">
        <v>122</v>
      </c>
      <c r="B55" s="4" t="s">
        <v>94</v>
      </c>
      <c r="C55" s="4" t="s">
        <v>123</v>
      </c>
      <c r="D55" s="7">
        <v>49999.999999999993</v>
      </c>
      <c r="E55" s="7">
        <v>5000</v>
      </c>
      <c r="F55" s="7">
        <v>6000</v>
      </c>
      <c r="G55" s="7">
        <v>45833.333333333328</v>
      </c>
    </row>
    <row r="56" spans="1:7" hidden="1">
      <c r="A56" s="4" t="s">
        <v>124</v>
      </c>
      <c r="B56" s="4" t="s">
        <v>94</v>
      </c>
      <c r="C56" s="4" t="s">
        <v>125</v>
      </c>
      <c r="D56" s="7">
        <v>12499.999999999998</v>
      </c>
      <c r="E56" s="7">
        <v>5000</v>
      </c>
      <c r="F56" s="7">
        <v>4000</v>
      </c>
      <c r="G56" s="7">
        <v>11458.333333333332</v>
      </c>
    </row>
    <row r="57" spans="1:7" hidden="1">
      <c r="A57" s="4" t="s">
        <v>126</v>
      </c>
      <c r="B57" s="4" t="s">
        <v>94</v>
      </c>
      <c r="C57" s="4" t="s">
        <v>127</v>
      </c>
      <c r="D57" s="7">
        <v>3000</v>
      </c>
      <c r="E57" s="7">
        <v>1200</v>
      </c>
      <c r="F57" s="7">
        <v>6000</v>
      </c>
      <c r="G57" s="7">
        <v>2750</v>
      </c>
    </row>
    <row r="58" spans="1:7" hidden="1">
      <c r="A58" s="4" t="s">
        <v>128</v>
      </c>
      <c r="B58" s="4" t="s">
        <v>129</v>
      </c>
      <c r="C58" s="4" t="s">
        <v>24</v>
      </c>
      <c r="D58" s="7">
        <v>270000</v>
      </c>
      <c r="E58" s="7">
        <v>5000</v>
      </c>
      <c r="F58" s="7">
        <v>5000</v>
      </c>
      <c r="G58" s="7">
        <v>247500</v>
      </c>
    </row>
    <row r="59" spans="1:7" hidden="1">
      <c r="A59" s="4" t="s">
        <v>130</v>
      </c>
      <c r="B59" s="4" t="s">
        <v>129</v>
      </c>
      <c r="C59" s="4" t="s">
        <v>26</v>
      </c>
      <c r="D59" s="7">
        <v>40500</v>
      </c>
      <c r="E59" s="7">
        <v>3000</v>
      </c>
      <c r="F59" s="7">
        <v>25000</v>
      </c>
      <c r="G59" s="7">
        <v>37125</v>
      </c>
    </row>
    <row r="60" spans="1:7" hidden="1">
      <c r="A60" s="4" t="s">
        <v>131</v>
      </c>
      <c r="B60" s="4" t="s">
        <v>129</v>
      </c>
      <c r="C60" s="4" t="s">
        <v>132</v>
      </c>
      <c r="D60" s="7">
        <v>20000</v>
      </c>
      <c r="E60" s="7">
        <v>5000</v>
      </c>
      <c r="F60" s="7">
        <v>15000</v>
      </c>
      <c r="G60" s="7">
        <v>18333.333333333332</v>
      </c>
    </row>
    <row r="61" spans="1:7" hidden="1">
      <c r="A61" s="4" t="s">
        <v>133</v>
      </c>
      <c r="B61" s="4" t="s">
        <v>129</v>
      </c>
      <c r="C61" s="4" t="s">
        <v>134</v>
      </c>
      <c r="D61" s="7">
        <v>20000</v>
      </c>
      <c r="E61" s="7">
        <v>4000</v>
      </c>
      <c r="F61" s="7">
        <v>25000</v>
      </c>
      <c r="G61" s="7">
        <v>19600</v>
      </c>
    </row>
    <row r="62" spans="1:7" hidden="1">
      <c r="A62" s="4" t="s">
        <v>135</v>
      </c>
      <c r="B62" s="4" t="s">
        <v>129</v>
      </c>
      <c r="C62" s="4" t="s">
        <v>136</v>
      </c>
      <c r="D62" s="7">
        <v>10000</v>
      </c>
      <c r="E62" s="7">
        <v>0</v>
      </c>
      <c r="F62" s="7">
        <v>5000</v>
      </c>
      <c r="G62" s="7">
        <v>9800</v>
      </c>
    </row>
    <row r="63" spans="1:7" hidden="1">
      <c r="A63" s="4" t="s">
        <v>137</v>
      </c>
      <c r="B63" s="4" t="s">
        <v>129</v>
      </c>
      <c r="C63" s="4" t="s">
        <v>138</v>
      </c>
      <c r="D63" s="7">
        <v>1000</v>
      </c>
      <c r="E63" s="7">
        <v>0</v>
      </c>
      <c r="F63" s="7">
        <v>15000</v>
      </c>
      <c r="G63" s="7">
        <v>980</v>
      </c>
    </row>
    <row r="64" spans="1:7" hidden="1">
      <c r="A64" s="4" t="s">
        <v>139</v>
      </c>
      <c r="B64" s="4" t="s">
        <v>129</v>
      </c>
      <c r="C64" s="4" t="s">
        <v>140</v>
      </c>
      <c r="D64" s="7">
        <v>5000</v>
      </c>
      <c r="E64" s="7">
        <v>34000</v>
      </c>
      <c r="F64" s="7">
        <v>0</v>
      </c>
      <c r="G64" s="7">
        <v>4900</v>
      </c>
    </row>
    <row r="65" spans="1:7" hidden="1">
      <c r="A65" s="4" t="s">
        <v>141</v>
      </c>
      <c r="B65" s="4" t="s">
        <v>129</v>
      </c>
      <c r="C65" s="4" t="s">
        <v>142</v>
      </c>
      <c r="D65" s="7">
        <v>17500</v>
      </c>
      <c r="E65" s="7">
        <v>2300</v>
      </c>
      <c r="F65" s="7">
        <v>0</v>
      </c>
      <c r="G65" s="7">
        <v>17150</v>
      </c>
    </row>
    <row r="66" spans="1:7">
      <c r="D66" s="8"/>
      <c r="E66" s="8"/>
      <c r="F66" s="8"/>
      <c r="G66" s="8"/>
    </row>
  </sheetData>
  <autoFilter ref="A4:G65" xr:uid="{00000000-0001-0000-0400-000000000000}">
    <filterColumn colId="1">
      <filters>
        <filter val="Utilities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topLeftCell="A13" zoomScaleNormal="100" zoomScalePageLayoutView="150" workbookViewId="0">
      <selection activeCell="I15" sqref="I15"/>
    </sheetView>
  </sheetViews>
  <sheetFormatPr defaultColWidth="8.6640625" defaultRowHeight="18"/>
  <cols>
    <col min="1" max="1" width="6.33203125" style="2" customWidth="1"/>
    <col min="2" max="2" width="33.33203125" style="2" customWidth="1"/>
    <col min="3" max="7" width="16.88671875" style="2" bestFit="1" customWidth="1"/>
    <col min="8" max="16384" width="8.6640625" style="2"/>
  </cols>
  <sheetData>
    <row r="1" spans="1:7">
      <c r="A1" s="1" t="s">
        <v>0</v>
      </c>
    </row>
    <row r="2" spans="1:7">
      <c r="A2" s="2" t="s">
        <v>144</v>
      </c>
    </row>
    <row r="3" spans="1:7">
      <c r="A3" s="2" t="s">
        <v>145</v>
      </c>
    </row>
    <row r="4" spans="1:7">
      <c r="A4" s="46"/>
      <c r="B4" s="46"/>
      <c r="C4" s="46"/>
      <c r="D4" s="46"/>
      <c r="E4" s="46"/>
      <c r="F4" s="46"/>
      <c r="G4" s="46"/>
    </row>
    <row r="5" spans="1:7">
      <c r="A5" s="14" t="s">
        <v>7</v>
      </c>
      <c r="B5" s="14" t="s">
        <v>146</v>
      </c>
      <c r="C5" s="14" t="s">
        <v>147</v>
      </c>
      <c r="D5" s="14" t="s">
        <v>148</v>
      </c>
      <c r="E5" s="14" t="s">
        <v>149</v>
      </c>
      <c r="F5" s="14" t="s">
        <v>150</v>
      </c>
      <c r="G5" s="14" t="s">
        <v>151</v>
      </c>
    </row>
    <row r="6" spans="1:7">
      <c r="A6" s="15">
        <v>1</v>
      </c>
      <c r="B6" s="16" t="s">
        <v>152</v>
      </c>
      <c r="C6" s="17">
        <v>100000000</v>
      </c>
      <c r="D6" s="17">
        <v>130000000</v>
      </c>
      <c r="E6" s="17">
        <v>150000000</v>
      </c>
      <c r="F6" s="18">
        <v>120000000</v>
      </c>
      <c r="G6" s="18">
        <v>135000000</v>
      </c>
    </row>
    <row r="7" spans="1:7">
      <c r="A7" s="19">
        <v>2</v>
      </c>
      <c r="B7" s="20" t="s">
        <v>153</v>
      </c>
      <c r="C7" s="21">
        <v>150000000</v>
      </c>
      <c r="D7" s="21">
        <v>160000000</v>
      </c>
      <c r="E7" s="21">
        <v>170000000</v>
      </c>
      <c r="F7" s="22">
        <v>180000000</v>
      </c>
      <c r="G7" s="22">
        <v>185000000</v>
      </c>
    </row>
    <row r="8" spans="1:7">
      <c r="A8" s="19">
        <v>3</v>
      </c>
      <c r="B8" s="20" t="s">
        <v>154</v>
      </c>
      <c r="C8" s="21">
        <v>200000000</v>
      </c>
      <c r="D8" s="21">
        <v>180000000</v>
      </c>
      <c r="E8" s="21">
        <v>160000000</v>
      </c>
      <c r="F8" s="22">
        <v>220000000</v>
      </c>
      <c r="G8" s="22">
        <v>212000000</v>
      </c>
    </row>
    <row r="9" spans="1:7">
      <c r="A9" s="19">
        <v>4</v>
      </c>
      <c r="B9" s="20" t="s">
        <v>155</v>
      </c>
      <c r="C9" s="21">
        <v>180000000</v>
      </c>
      <c r="D9" s="21">
        <v>200000000</v>
      </c>
      <c r="E9" s="21">
        <v>222000000</v>
      </c>
      <c r="F9" s="22">
        <v>195000000</v>
      </c>
      <c r="G9" s="22">
        <v>225000000</v>
      </c>
    </row>
    <row r="10" spans="1:7">
      <c r="A10" s="19">
        <v>5</v>
      </c>
      <c r="B10" s="20" t="s">
        <v>156</v>
      </c>
      <c r="C10" s="21">
        <v>150000000</v>
      </c>
      <c r="D10" s="21">
        <v>130000000</v>
      </c>
      <c r="E10" s="23">
        <v>110000000</v>
      </c>
      <c r="F10" s="24">
        <v>125000000</v>
      </c>
      <c r="G10" s="24">
        <v>150000000</v>
      </c>
    </row>
    <row r="11" spans="1:7">
      <c r="A11" s="25">
        <v>6</v>
      </c>
      <c r="B11" s="26" t="s">
        <v>157</v>
      </c>
      <c r="C11" s="27">
        <v>250000000</v>
      </c>
      <c r="D11" s="27">
        <v>230000000</v>
      </c>
      <c r="E11" s="28">
        <v>240000000</v>
      </c>
      <c r="F11" s="28">
        <v>250000000</v>
      </c>
      <c r="G11" s="28">
        <v>225000000</v>
      </c>
    </row>
    <row r="12" spans="1:7">
      <c r="B12" s="29" t="s">
        <v>158</v>
      </c>
      <c r="C12" s="30">
        <f>SUM(C6:C11)</f>
        <v>1030000000</v>
      </c>
      <c r="D12" s="30">
        <f t="shared" ref="D12:G12" si="0">SUM(D6:D11)</f>
        <v>1030000000</v>
      </c>
      <c r="E12" s="30">
        <f t="shared" si="0"/>
        <v>1052000000</v>
      </c>
      <c r="F12" s="30">
        <f t="shared" si="0"/>
        <v>1090000000</v>
      </c>
      <c r="G12" s="30">
        <f t="shared" si="0"/>
        <v>1132000000</v>
      </c>
    </row>
  </sheetData>
  <mergeCells count="1">
    <mergeCell ref="A4:G4"/>
  </mergeCell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topLeftCell="B1" zoomScale="85" zoomScaleNormal="85" zoomScalePageLayoutView="90" workbookViewId="0">
      <selection activeCell="L31" sqref="L31"/>
    </sheetView>
  </sheetViews>
  <sheetFormatPr defaultColWidth="15.109375" defaultRowHeight="18"/>
  <cols>
    <col min="1" max="16384" width="15.109375" style="2"/>
  </cols>
  <sheetData>
    <row r="1" spans="1:14">
      <c r="A1" s="1" t="s">
        <v>159</v>
      </c>
    </row>
    <row r="2" spans="1:14">
      <c r="A2" s="2" t="s">
        <v>160</v>
      </c>
    </row>
    <row r="3" spans="1:14">
      <c r="A3" s="2" t="s">
        <v>161</v>
      </c>
    </row>
    <row r="4" spans="1:14">
      <c r="A4" s="2" t="s">
        <v>162</v>
      </c>
    </row>
    <row r="5" spans="1:14">
      <c r="A5" s="2" t="s">
        <v>163</v>
      </c>
    </row>
    <row r="7" spans="1:14">
      <c r="A7" s="47" t="s">
        <v>164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>
      <c r="A8" s="35" t="s">
        <v>165</v>
      </c>
      <c r="B8" s="35" t="s">
        <v>166</v>
      </c>
      <c r="C8" s="35" t="s">
        <v>167</v>
      </c>
      <c r="D8" s="35" t="s">
        <v>168</v>
      </c>
      <c r="E8" s="35" t="s">
        <v>169</v>
      </c>
      <c r="F8" s="35" t="s">
        <v>170</v>
      </c>
      <c r="G8" s="35" t="s">
        <v>171</v>
      </c>
      <c r="H8" s="35" t="s">
        <v>172</v>
      </c>
      <c r="I8" s="35" t="s">
        <v>173</v>
      </c>
      <c r="J8" s="35" t="s">
        <v>174</v>
      </c>
      <c r="K8" s="35" t="s">
        <v>175</v>
      </c>
      <c r="L8" s="35" t="s">
        <v>176</v>
      </c>
      <c r="M8" s="35" t="s">
        <v>177</v>
      </c>
      <c r="N8" s="35" t="s">
        <v>178</v>
      </c>
    </row>
    <row r="9" spans="1:14">
      <c r="A9" s="15">
        <v>1</v>
      </c>
      <c r="B9" s="36">
        <v>12</v>
      </c>
      <c r="C9" s="36">
        <v>11</v>
      </c>
      <c r="D9" s="36">
        <v>9</v>
      </c>
      <c r="E9" s="36">
        <v>3</v>
      </c>
      <c r="F9" s="36">
        <v>15</v>
      </c>
      <c r="G9" s="36">
        <v>13</v>
      </c>
      <c r="H9" s="36">
        <v>17</v>
      </c>
      <c r="I9" s="36">
        <v>12</v>
      </c>
      <c r="J9" s="36">
        <v>9.5</v>
      </c>
      <c r="K9" s="36">
        <v>9</v>
      </c>
      <c r="L9" s="36">
        <v>11</v>
      </c>
      <c r="M9" s="36">
        <v>10</v>
      </c>
      <c r="N9" s="36">
        <v>11</v>
      </c>
    </row>
    <row r="10" spans="1:14">
      <c r="A10" s="19">
        <v>2</v>
      </c>
      <c r="B10" s="37">
        <v>11.5</v>
      </c>
      <c r="C10" s="37">
        <v>10</v>
      </c>
      <c r="D10" s="37">
        <v>15</v>
      </c>
      <c r="E10" s="37">
        <v>12</v>
      </c>
      <c r="F10" s="37">
        <v>12</v>
      </c>
      <c r="G10" s="37">
        <v>13</v>
      </c>
      <c r="H10" s="37">
        <v>6.5</v>
      </c>
      <c r="I10" s="37">
        <v>9.5</v>
      </c>
      <c r="J10" s="37">
        <v>8</v>
      </c>
      <c r="K10" s="37">
        <v>11</v>
      </c>
      <c r="L10" s="37">
        <v>12</v>
      </c>
      <c r="M10" s="37">
        <v>14</v>
      </c>
      <c r="N10" s="37">
        <v>15</v>
      </c>
    </row>
    <row r="11" spans="1:14">
      <c r="A11" s="19">
        <v>3</v>
      </c>
      <c r="B11" s="37">
        <v>10.5</v>
      </c>
      <c r="C11" s="37">
        <v>9</v>
      </c>
      <c r="D11" s="37">
        <v>17</v>
      </c>
      <c r="E11" s="37">
        <v>4.5</v>
      </c>
      <c r="F11" s="37">
        <v>6.5</v>
      </c>
      <c r="G11" s="37">
        <v>16</v>
      </c>
      <c r="H11" s="37">
        <v>14</v>
      </c>
      <c r="I11" s="37">
        <v>13</v>
      </c>
      <c r="J11" s="37">
        <v>11</v>
      </c>
      <c r="K11" s="37">
        <v>10</v>
      </c>
      <c r="L11" s="37">
        <v>9</v>
      </c>
      <c r="M11" s="37">
        <v>7.5</v>
      </c>
      <c r="N11" s="37">
        <v>12</v>
      </c>
    </row>
    <row r="12" spans="1:14">
      <c r="A12" s="19">
        <v>4</v>
      </c>
      <c r="B12" s="37">
        <v>9</v>
      </c>
      <c r="C12" s="37">
        <v>7</v>
      </c>
      <c r="D12" s="37">
        <v>7</v>
      </c>
      <c r="E12" s="37">
        <v>8</v>
      </c>
      <c r="F12" s="37">
        <v>11</v>
      </c>
      <c r="G12" s="37">
        <v>12</v>
      </c>
      <c r="H12" s="37">
        <v>14</v>
      </c>
      <c r="I12" s="37">
        <v>15.5</v>
      </c>
      <c r="J12" s="37">
        <v>16</v>
      </c>
      <c r="K12" s="37">
        <v>17.5</v>
      </c>
      <c r="L12" s="37">
        <v>12</v>
      </c>
      <c r="M12" s="37">
        <v>14</v>
      </c>
      <c r="N12" s="37">
        <v>15</v>
      </c>
    </row>
    <row r="13" spans="1:14">
      <c r="A13" s="19">
        <v>5</v>
      </c>
      <c r="B13" s="37">
        <v>8</v>
      </c>
      <c r="C13" s="37">
        <v>7.5</v>
      </c>
      <c r="D13" s="37">
        <v>9</v>
      </c>
      <c r="E13" s="37">
        <v>9</v>
      </c>
      <c r="F13" s="37">
        <v>9</v>
      </c>
      <c r="G13" s="37">
        <v>12</v>
      </c>
      <c r="H13" s="37">
        <v>13</v>
      </c>
      <c r="I13" s="37">
        <v>15</v>
      </c>
      <c r="J13" s="37">
        <v>12</v>
      </c>
      <c r="K13" s="37">
        <v>5</v>
      </c>
      <c r="L13" s="37">
        <v>6</v>
      </c>
      <c r="M13" s="37">
        <v>8</v>
      </c>
      <c r="N13" s="37">
        <v>9</v>
      </c>
    </row>
    <row r="14" spans="1:14">
      <c r="A14" s="19">
        <v>6</v>
      </c>
      <c r="B14" s="37">
        <v>14</v>
      </c>
      <c r="C14" s="37">
        <v>11</v>
      </c>
      <c r="D14" s="37">
        <v>11</v>
      </c>
      <c r="E14" s="37">
        <v>6</v>
      </c>
      <c r="F14" s="37">
        <v>8.5</v>
      </c>
      <c r="G14" s="37">
        <v>11</v>
      </c>
      <c r="H14" s="37">
        <v>12</v>
      </c>
      <c r="I14" s="37">
        <v>14</v>
      </c>
      <c r="J14" s="37">
        <v>15.5</v>
      </c>
      <c r="K14" s="37">
        <v>9</v>
      </c>
      <c r="L14" s="37">
        <v>13</v>
      </c>
      <c r="M14" s="37">
        <v>11</v>
      </c>
      <c r="N14" s="37">
        <v>10.5</v>
      </c>
    </row>
    <row r="15" spans="1:14">
      <c r="A15" s="19">
        <v>7</v>
      </c>
      <c r="B15" s="37">
        <v>18</v>
      </c>
      <c r="C15" s="37">
        <v>12</v>
      </c>
      <c r="D15" s="37">
        <v>11.25</v>
      </c>
      <c r="E15" s="37">
        <v>14</v>
      </c>
      <c r="F15" s="37">
        <v>9.5</v>
      </c>
      <c r="G15" s="37">
        <v>10</v>
      </c>
      <c r="H15" s="37">
        <v>13</v>
      </c>
      <c r="I15" s="37">
        <v>18</v>
      </c>
      <c r="J15" s="37">
        <v>16</v>
      </c>
      <c r="K15" s="37">
        <v>15</v>
      </c>
      <c r="L15" s="37">
        <v>14</v>
      </c>
      <c r="M15" s="37">
        <v>11</v>
      </c>
      <c r="N15" s="37">
        <v>4.5</v>
      </c>
    </row>
    <row r="16" spans="1:14">
      <c r="A16" s="19">
        <v>8</v>
      </c>
      <c r="B16" s="37">
        <v>4.5</v>
      </c>
      <c r="C16" s="37">
        <v>16</v>
      </c>
      <c r="D16" s="37">
        <v>11.5</v>
      </c>
      <c r="E16" s="37">
        <v>13</v>
      </c>
      <c r="F16" s="37">
        <v>11</v>
      </c>
      <c r="G16" s="37">
        <v>12.5</v>
      </c>
      <c r="H16" s="37">
        <v>10</v>
      </c>
      <c r="I16" s="37">
        <v>11</v>
      </c>
      <c r="J16" s="37">
        <v>3.5</v>
      </c>
      <c r="K16" s="37">
        <v>12</v>
      </c>
      <c r="L16" s="37">
        <v>14</v>
      </c>
      <c r="M16" s="37">
        <v>16</v>
      </c>
      <c r="N16" s="37">
        <v>7.5</v>
      </c>
    </row>
    <row r="17" spans="1:14">
      <c r="A17" s="19">
        <v>9</v>
      </c>
      <c r="B17" s="37">
        <v>9</v>
      </c>
      <c r="C17" s="37">
        <v>19</v>
      </c>
      <c r="D17" s="37">
        <v>16</v>
      </c>
      <c r="E17" s="37">
        <v>16</v>
      </c>
      <c r="F17" s="37">
        <v>9</v>
      </c>
      <c r="G17" s="37">
        <v>12</v>
      </c>
      <c r="H17" s="37">
        <v>13</v>
      </c>
      <c r="I17" s="37">
        <v>17</v>
      </c>
      <c r="J17" s="37">
        <v>12</v>
      </c>
      <c r="K17" s="37">
        <v>13</v>
      </c>
      <c r="L17" s="37">
        <v>7.5</v>
      </c>
      <c r="M17" s="37">
        <v>6.5</v>
      </c>
      <c r="N17" s="37">
        <v>14</v>
      </c>
    </row>
    <row r="18" spans="1:14">
      <c r="A18" s="19">
        <v>10</v>
      </c>
      <c r="B18" s="37">
        <v>12.5</v>
      </c>
      <c r="C18" s="37">
        <v>14.5</v>
      </c>
      <c r="D18" s="37">
        <v>15</v>
      </c>
      <c r="E18" s="37">
        <v>19</v>
      </c>
      <c r="F18" s="37">
        <v>12</v>
      </c>
      <c r="G18" s="37">
        <v>14</v>
      </c>
      <c r="H18" s="37">
        <v>12</v>
      </c>
      <c r="I18" s="37">
        <v>11</v>
      </c>
      <c r="J18" s="37">
        <v>16</v>
      </c>
      <c r="K18" s="37">
        <v>4</v>
      </c>
      <c r="L18" s="37">
        <v>5</v>
      </c>
      <c r="M18" s="37">
        <v>11</v>
      </c>
      <c r="N18" s="37">
        <v>13</v>
      </c>
    </row>
    <row r="19" spans="1:14">
      <c r="A19" s="38" t="s">
        <v>179</v>
      </c>
      <c r="B19" s="39">
        <f>AVERAGE(B9:B18)</f>
        <v>10.9</v>
      </c>
      <c r="C19" s="39">
        <f t="shared" ref="C19:N19" si="0">AVERAGE(C9:C18)</f>
        <v>11.7</v>
      </c>
      <c r="D19" s="39">
        <f t="shared" si="0"/>
        <v>12.175000000000001</v>
      </c>
      <c r="E19" s="39">
        <f t="shared" si="0"/>
        <v>10.45</v>
      </c>
      <c r="F19" s="39">
        <f t="shared" si="0"/>
        <v>10.35</v>
      </c>
      <c r="G19" s="39">
        <f t="shared" si="0"/>
        <v>12.55</v>
      </c>
      <c r="H19" s="39">
        <f t="shared" si="0"/>
        <v>12.45</v>
      </c>
      <c r="I19" s="39">
        <f t="shared" si="0"/>
        <v>13.6</v>
      </c>
      <c r="J19" s="39">
        <f t="shared" si="0"/>
        <v>11.95</v>
      </c>
      <c r="K19" s="39">
        <f t="shared" si="0"/>
        <v>10.55</v>
      </c>
      <c r="L19" s="39">
        <f t="shared" si="0"/>
        <v>10.35</v>
      </c>
      <c r="M19" s="39">
        <f t="shared" si="0"/>
        <v>10.9</v>
      </c>
      <c r="N19" s="39">
        <f t="shared" si="0"/>
        <v>11.15</v>
      </c>
    </row>
    <row r="20" spans="1:14">
      <c r="A20" s="40" t="s">
        <v>180</v>
      </c>
      <c r="B20" s="41">
        <f>MAX(B9:B18)</f>
        <v>18</v>
      </c>
      <c r="C20" s="41">
        <f t="shared" ref="C20:N20" si="1">MAX(C9:C18)</f>
        <v>19</v>
      </c>
      <c r="D20" s="41">
        <f t="shared" si="1"/>
        <v>17</v>
      </c>
      <c r="E20" s="41">
        <f t="shared" si="1"/>
        <v>19</v>
      </c>
      <c r="F20" s="41">
        <f t="shared" si="1"/>
        <v>15</v>
      </c>
      <c r="G20" s="41">
        <f t="shared" si="1"/>
        <v>16</v>
      </c>
      <c r="H20" s="41">
        <f t="shared" si="1"/>
        <v>17</v>
      </c>
      <c r="I20" s="41">
        <f t="shared" si="1"/>
        <v>18</v>
      </c>
      <c r="J20" s="41">
        <f t="shared" si="1"/>
        <v>16</v>
      </c>
      <c r="K20" s="41">
        <f t="shared" si="1"/>
        <v>17.5</v>
      </c>
      <c r="L20" s="41">
        <f t="shared" si="1"/>
        <v>14</v>
      </c>
      <c r="M20" s="41">
        <f t="shared" si="1"/>
        <v>16</v>
      </c>
      <c r="N20" s="41">
        <f t="shared" si="1"/>
        <v>15</v>
      </c>
    </row>
    <row r="21" spans="1:14">
      <c r="A21" s="42" t="s">
        <v>181</v>
      </c>
      <c r="B21" s="66">
        <f>MIN(B9:B18)</f>
        <v>4.5</v>
      </c>
      <c r="C21" s="66">
        <f t="shared" ref="C21:N21" si="2">MIN(C9:C18)</f>
        <v>7</v>
      </c>
      <c r="D21" s="66">
        <f t="shared" si="2"/>
        <v>7</v>
      </c>
      <c r="E21" s="66">
        <f t="shared" si="2"/>
        <v>3</v>
      </c>
      <c r="F21" s="66">
        <f t="shared" si="2"/>
        <v>6.5</v>
      </c>
      <c r="G21" s="66">
        <f t="shared" si="2"/>
        <v>10</v>
      </c>
      <c r="H21" s="66">
        <f t="shared" si="2"/>
        <v>6.5</v>
      </c>
      <c r="I21" s="66">
        <f t="shared" si="2"/>
        <v>9.5</v>
      </c>
      <c r="J21" s="66">
        <f t="shared" si="2"/>
        <v>3.5</v>
      </c>
      <c r="K21" s="66">
        <f t="shared" si="2"/>
        <v>4</v>
      </c>
      <c r="L21" s="66">
        <f t="shared" si="2"/>
        <v>5</v>
      </c>
      <c r="M21" s="66">
        <f t="shared" si="2"/>
        <v>6.5</v>
      </c>
      <c r="N21" s="66">
        <f t="shared" si="2"/>
        <v>4.5</v>
      </c>
    </row>
  </sheetData>
  <mergeCells count="1">
    <mergeCell ref="A7:N7"/>
  </mergeCells>
  <conditionalFormatting sqref="B20:N20">
    <cfRule type="cellIs" dxfId="1" priority="1" stopIfTrue="1" operator="equal">
      <formula>"มาก"</formula>
    </cfRule>
    <cfRule type="cellIs" dxfId="0" priority="2" stopIfTrue="1" operator="equal">
      <formula>"น้อย"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5"/>
  <sheetViews>
    <sheetView tabSelected="1" zoomScaleNormal="100" workbookViewId="0">
      <selection activeCell="L11" sqref="L11"/>
    </sheetView>
  </sheetViews>
  <sheetFormatPr defaultColWidth="8.5546875" defaultRowHeight="18"/>
  <cols>
    <col min="1" max="1" width="27.88671875" style="2" customWidth="1"/>
    <col min="2" max="2" width="29.33203125" style="2" bestFit="1" customWidth="1"/>
    <col min="3" max="3" width="31" style="2" bestFit="1" customWidth="1"/>
    <col min="4" max="4" width="17" style="2" customWidth="1"/>
    <col min="5" max="5" width="8.5546875" style="2"/>
    <col min="6" max="6" width="8.33203125" style="2" customWidth="1"/>
    <col min="7" max="7" width="8.5546875" style="2"/>
    <col min="8" max="8" width="20" style="2" customWidth="1"/>
    <col min="9" max="9" width="8.5546875" style="2"/>
    <col min="10" max="10" width="14.6640625" style="2" customWidth="1"/>
    <col min="11" max="16384" width="8.5546875" style="2"/>
  </cols>
  <sheetData>
    <row r="1" spans="1:11">
      <c r="A1" s="1" t="s">
        <v>0</v>
      </c>
    </row>
    <row r="2" spans="1:11">
      <c r="A2" s="31" t="s">
        <v>182</v>
      </c>
    </row>
    <row r="4" spans="1:11">
      <c r="A4" s="32" t="s">
        <v>183</v>
      </c>
      <c r="B4" s="32" t="s">
        <v>21</v>
      </c>
      <c r="C4" s="32" t="s">
        <v>13</v>
      </c>
      <c r="D4" s="33" t="s">
        <v>14</v>
      </c>
      <c r="G4" s="52" t="s">
        <v>184</v>
      </c>
      <c r="H4" s="53"/>
      <c r="I4" s="53"/>
      <c r="J4" s="54"/>
    </row>
    <row r="5" spans="1:11">
      <c r="A5" s="2" t="s">
        <v>23</v>
      </c>
      <c r="B5" s="2" t="s">
        <v>24</v>
      </c>
      <c r="C5" s="2" t="s">
        <v>15</v>
      </c>
      <c r="D5" s="8">
        <v>20000</v>
      </c>
      <c r="G5" s="55" t="s">
        <v>37</v>
      </c>
      <c r="H5" s="56"/>
      <c r="I5" s="57">
        <f>SUMIF($A$5:$A$54,G5,$D$5:$D$54)</f>
        <v>319446.53437499999</v>
      </c>
      <c r="J5" s="58"/>
      <c r="K5" s="34" t="s">
        <v>185</v>
      </c>
    </row>
    <row r="6" spans="1:11">
      <c r="A6" s="2" t="s">
        <v>23</v>
      </c>
      <c r="B6" s="2" t="s">
        <v>26</v>
      </c>
      <c r="C6" s="2" t="s">
        <v>16</v>
      </c>
      <c r="D6" s="8">
        <v>3000</v>
      </c>
      <c r="G6" s="48" t="s">
        <v>23</v>
      </c>
      <c r="H6" s="49"/>
      <c r="I6" s="57">
        <f t="shared" ref="I6:I9" si="0">SUMIF($A$5:$A$54,G6,$D$5:$D$54)</f>
        <v>48000</v>
      </c>
      <c r="J6" s="58"/>
      <c r="K6" s="34" t="s">
        <v>185</v>
      </c>
    </row>
    <row r="7" spans="1:11">
      <c r="A7" s="2" t="s">
        <v>23</v>
      </c>
      <c r="B7" s="2" t="s">
        <v>28</v>
      </c>
      <c r="C7" s="2" t="s">
        <v>17</v>
      </c>
      <c r="D7" s="8">
        <v>5000</v>
      </c>
      <c r="G7" s="48" t="s">
        <v>94</v>
      </c>
      <c r="H7" s="49"/>
      <c r="I7" s="57">
        <f t="shared" si="0"/>
        <v>312150</v>
      </c>
      <c r="J7" s="58"/>
      <c r="K7" s="34" t="s">
        <v>185</v>
      </c>
    </row>
    <row r="8" spans="1:11">
      <c r="A8" s="2" t="s">
        <v>23</v>
      </c>
      <c r="B8" s="2" t="s">
        <v>30</v>
      </c>
      <c r="C8" s="2" t="s">
        <v>17</v>
      </c>
      <c r="D8" s="8">
        <v>5000</v>
      </c>
      <c r="G8" s="48" t="s">
        <v>87</v>
      </c>
      <c r="H8" s="49"/>
      <c r="I8" s="57">
        <f t="shared" si="0"/>
        <v>119000</v>
      </c>
      <c r="J8" s="58"/>
      <c r="K8" s="34" t="s">
        <v>185</v>
      </c>
    </row>
    <row r="9" spans="1:11">
      <c r="A9" s="2" t="s">
        <v>23</v>
      </c>
      <c r="B9" s="2" t="s">
        <v>32</v>
      </c>
      <c r="C9" s="2" t="s">
        <v>17</v>
      </c>
      <c r="D9" s="8">
        <v>5000</v>
      </c>
      <c r="G9" s="50" t="s">
        <v>78</v>
      </c>
      <c r="H9" s="51"/>
      <c r="I9" s="57">
        <f t="shared" si="0"/>
        <v>130000</v>
      </c>
      <c r="J9" s="58"/>
      <c r="K9" s="34" t="s">
        <v>185</v>
      </c>
    </row>
    <row r="10" spans="1:11">
      <c r="A10" s="2" t="s">
        <v>23</v>
      </c>
      <c r="B10" s="2" t="s">
        <v>14</v>
      </c>
      <c r="C10" s="2" t="s">
        <v>17</v>
      </c>
      <c r="D10" s="8">
        <v>5000</v>
      </c>
    </row>
    <row r="11" spans="1:11">
      <c r="A11" s="2" t="s">
        <v>23</v>
      </c>
      <c r="B11" s="2" t="s">
        <v>35</v>
      </c>
      <c r="C11" s="2" t="s">
        <v>17</v>
      </c>
      <c r="D11" s="8">
        <v>5000</v>
      </c>
    </row>
    <row r="12" spans="1:11">
      <c r="A12" s="2" t="s">
        <v>37</v>
      </c>
      <c r="B12" s="2" t="s">
        <v>24</v>
      </c>
      <c r="C12" s="2" t="s">
        <v>15</v>
      </c>
      <c r="D12" s="8">
        <v>145000</v>
      </c>
    </row>
    <row r="13" spans="1:11">
      <c r="A13" s="2" t="s">
        <v>37</v>
      </c>
      <c r="B13" s="2" t="s">
        <v>40</v>
      </c>
      <c r="C13" s="2" t="s">
        <v>17</v>
      </c>
      <c r="D13" s="8">
        <v>1000</v>
      </c>
    </row>
    <row r="14" spans="1:11">
      <c r="A14" s="2" t="s">
        <v>37</v>
      </c>
      <c r="B14" s="2" t="s">
        <v>42</v>
      </c>
      <c r="C14" s="2" t="s">
        <v>17</v>
      </c>
      <c r="D14" s="8">
        <v>7446.5343750000011</v>
      </c>
    </row>
    <row r="15" spans="1:11">
      <c r="A15" s="2" t="s">
        <v>37</v>
      </c>
      <c r="B15" s="2" t="s">
        <v>44</v>
      </c>
      <c r="C15" s="2" t="s">
        <v>17</v>
      </c>
      <c r="D15" s="8">
        <v>49999.999999999993</v>
      </c>
    </row>
    <row r="16" spans="1:11">
      <c r="A16" s="2" t="s">
        <v>37</v>
      </c>
      <c r="B16" s="2" t="s">
        <v>46</v>
      </c>
      <c r="C16" s="2" t="s">
        <v>17</v>
      </c>
      <c r="D16" s="8">
        <v>20000</v>
      </c>
    </row>
    <row r="17" spans="1:4">
      <c r="A17" s="2" t="s">
        <v>37</v>
      </c>
      <c r="B17" s="2" t="s">
        <v>48</v>
      </c>
      <c r="C17" s="2" t="s">
        <v>17</v>
      </c>
      <c r="D17" s="8">
        <v>36000</v>
      </c>
    </row>
    <row r="18" spans="1:4">
      <c r="A18" s="2" t="s">
        <v>37</v>
      </c>
      <c r="B18" s="2" t="s">
        <v>50</v>
      </c>
      <c r="C18" s="2" t="s">
        <v>17</v>
      </c>
      <c r="D18" s="8">
        <v>1000</v>
      </c>
    </row>
    <row r="19" spans="1:4">
      <c r="A19" s="2" t="s">
        <v>37</v>
      </c>
      <c r="B19" s="2" t="s">
        <v>52</v>
      </c>
      <c r="C19" s="2" t="s">
        <v>17</v>
      </c>
      <c r="D19" s="8">
        <v>10000</v>
      </c>
    </row>
    <row r="20" spans="1:4">
      <c r="A20" s="2" t="s">
        <v>37</v>
      </c>
      <c r="B20" s="2" t="s">
        <v>54</v>
      </c>
      <c r="C20" s="2" t="s">
        <v>17</v>
      </c>
      <c r="D20" s="8">
        <v>5000</v>
      </c>
    </row>
    <row r="21" spans="1:4">
      <c r="A21" s="2" t="s">
        <v>37</v>
      </c>
      <c r="B21" s="2" t="s">
        <v>56</v>
      </c>
      <c r="C21" s="2" t="s">
        <v>17</v>
      </c>
      <c r="D21" s="8">
        <v>2500</v>
      </c>
    </row>
    <row r="22" spans="1:4">
      <c r="A22" s="2" t="s">
        <v>37</v>
      </c>
      <c r="B22" s="2" t="s">
        <v>58</v>
      </c>
      <c r="C22" s="2" t="s">
        <v>17</v>
      </c>
      <c r="D22" s="8">
        <v>5000</v>
      </c>
    </row>
    <row r="23" spans="1:4">
      <c r="A23" s="2" t="s">
        <v>37</v>
      </c>
      <c r="B23" s="2" t="s">
        <v>60</v>
      </c>
      <c r="C23" s="2" t="s">
        <v>17</v>
      </c>
      <c r="D23" s="8">
        <v>500.00000000000006</v>
      </c>
    </row>
    <row r="24" spans="1:4">
      <c r="A24" s="2" t="s">
        <v>37</v>
      </c>
      <c r="B24" s="2" t="s">
        <v>62</v>
      </c>
      <c r="C24" s="2" t="s">
        <v>17</v>
      </c>
      <c r="D24" s="8">
        <v>2500</v>
      </c>
    </row>
    <row r="25" spans="1:4">
      <c r="A25" s="2" t="s">
        <v>37</v>
      </c>
      <c r="B25" s="2" t="s">
        <v>64</v>
      </c>
      <c r="C25" s="2" t="s">
        <v>17</v>
      </c>
      <c r="D25" s="8">
        <v>7500</v>
      </c>
    </row>
    <row r="26" spans="1:4">
      <c r="A26" s="2" t="s">
        <v>37</v>
      </c>
      <c r="B26" s="2" t="s">
        <v>66</v>
      </c>
      <c r="C26" s="2" t="s">
        <v>17</v>
      </c>
      <c r="D26" s="8">
        <v>10000</v>
      </c>
    </row>
    <row r="27" spans="1:4">
      <c r="A27" s="2" t="s">
        <v>37</v>
      </c>
      <c r="B27" s="2" t="s">
        <v>68</v>
      </c>
      <c r="C27" s="2" t="s">
        <v>17</v>
      </c>
      <c r="D27" s="8">
        <v>5000</v>
      </c>
    </row>
    <row r="28" spans="1:4">
      <c r="A28" s="2" t="s">
        <v>37</v>
      </c>
      <c r="B28" s="2" t="s">
        <v>74</v>
      </c>
      <c r="C28" s="2" t="s">
        <v>17</v>
      </c>
      <c r="D28" s="8">
        <v>10000</v>
      </c>
    </row>
    <row r="29" spans="1:4">
      <c r="A29" s="2" t="s">
        <v>37</v>
      </c>
      <c r="B29" s="2" t="s">
        <v>76</v>
      </c>
      <c r="C29" s="2" t="s">
        <v>17</v>
      </c>
      <c r="D29" s="8">
        <v>1000.0000000000001</v>
      </c>
    </row>
    <row r="30" spans="1:4">
      <c r="A30" s="2" t="s">
        <v>78</v>
      </c>
      <c r="B30" s="2" t="s">
        <v>79</v>
      </c>
      <c r="C30" s="2" t="s">
        <v>17</v>
      </c>
      <c r="D30" s="8">
        <v>50000</v>
      </c>
    </row>
    <row r="31" spans="1:4">
      <c r="A31" s="2" t="s">
        <v>78</v>
      </c>
      <c r="B31" s="2" t="s">
        <v>81</v>
      </c>
      <c r="C31" s="2" t="s">
        <v>17</v>
      </c>
      <c r="D31" s="8">
        <v>50000</v>
      </c>
    </row>
    <row r="32" spans="1:4">
      <c r="A32" s="2" t="s">
        <v>78</v>
      </c>
      <c r="B32" s="2" t="s">
        <v>83</v>
      </c>
      <c r="C32" s="2" t="s">
        <v>17</v>
      </c>
      <c r="D32" s="8">
        <v>25000</v>
      </c>
    </row>
    <row r="33" spans="1:4">
      <c r="A33" s="2" t="s">
        <v>78</v>
      </c>
      <c r="B33" s="2" t="s">
        <v>85</v>
      </c>
      <c r="C33" s="2" t="s">
        <v>17</v>
      </c>
      <c r="D33" s="8">
        <v>5000</v>
      </c>
    </row>
    <row r="34" spans="1:4">
      <c r="A34" s="2" t="s">
        <v>87</v>
      </c>
      <c r="B34" s="2" t="s">
        <v>88</v>
      </c>
      <c r="C34" s="2" t="s">
        <v>17</v>
      </c>
      <c r="D34" s="8">
        <v>100000</v>
      </c>
    </row>
    <row r="35" spans="1:4">
      <c r="A35" s="2" t="s">
        <v>87</v>
      </c>
      <c r="B35" s="2" t="s">
        <v>90</v>
      </c>
      <c r="C35" s="2" t="s">
        <v>17</v>
      </c>
      <c r="D35" s="8">
        <v>7500</v>
      </c>
    </row>
    <row r="36" spans="1:4">
      <c r="A36" s="2" t="s">
        <v>87</v>
      </c>
      <c r="B36" s="2" t="s">
        <v>92</v>
      </c>
      <c r="C36" s="2" t="s">
        <v>17</v>
      </c>
      <c r="D36" s="8">
        <v>11500</v>
      </c>
    </row>
    <row r="37" spans="1:4">
      <c r="A37" s="2" t="s">
        <v>94</v>
      </c>
      <c r="B37" s="2" t="s">
        <v>24</v>
      </c>
      <c r="C37" s="2" t="s">
        <v>15</v>
      </c>
      <c r="D37" s="8">
        <v>125000.00000000001</v>
      </c>
    </row>
    <row r="38" spans="1:4">
      <c r="A38" s="2" t="s">
        <v>94</v>
      </c>
      <c r="B38" s="2" t="s">
        <v>26</v>
      </c>
      <c r="C38" s="2" t="s">
        <v>16</v>
      </c>
      <c r="D38" s="8">
        <v>18749.999999999996</v>
      </c>
    </row>
    <row r="39" spans="1:4">
      <c r="A39" s="2" t="s">
        <v>94</v>
      </c>
      <c r="B39" s="2" t="s">
        <v>97</v>
      </c>
      <c r="C39" s="2" t="s">
        <v>17</v>
      </c>
      <c r="D39" s="8">
        <v>2400</v>
      </c>
    </row>
    <row r="40" spans="1:4">
      <c r="A40" s="2" t="s">
        <v>94</v>
      </c>
      <c r="B40" s="2" t="s">
        <v>99</v>
      </c>
      <c r="C40" s="2" t="s">
        <v>17</v>
      </c>
      <c r="D40" s="8">
        <v>7500</v>
      </c>
    </row>
    <row r="41" spans="1:4">
      <c r="A41" s="2" t="s">
        <v>94</v>
      </c>
      <c r="B41" s="2" t="s">
        <v>101</v>
      </c>
      <c r="C41" s="2" t="s">
        <v>17</v>
      </c>
      <c r="D41" s="8">
        <v>6500.0000000000009</v>
      </c>
    </row>
    <row r="42" spans="1:4">
      <c r="A42" s="2" t="s">
        <v>94</v>
      </c>
      <c r="B42" s="2" t="s">
        <v>103</v>
      </c>
      <c r="C42" s="2" t="s">
        <v>17</v>
      </c>
      <c r="D42" s="8">
        <v>2500</v>
      </c>
    </row>
    <row r="43" spans="1:4">
      <c r="A43" s="2" t="s">
        <v>94</v>
      </c>
      <c r="B43" s="2" t="s">
        <v>105</v>
      </c>
      <c r="C43" s="2" t="s">
        <v>17</v>
      </c>
      <c r="D43" s="8">
        <v>17500.000000000004</v>
      </c>
    </row>
    <row r="44" spans="1:4">
      <c r="A44" s="2" t="s">
        <v>94</v>
      </c>
      <c r="B44" s="2" t="s">
        <v>107</v>
      </c>
      <c r="C44" s="2" t="s">
        <v>17</v>
      </c>
      <c r="D44" s="8">
        <v>24999.999999999996</v>
      </c>
    </row>
    <row r="45" spans="1:4">
      <c r="A45" s="2" t="s">
        <v>94</v>
      </c>
      <c r="B45" s="2" t="s">
        <v>109</v>
      </c>
      <c r="C45" s="2" t="s">
        <v>17</v>
      </c>
      <c r="D45" s="8">
        <v>5000</v>
      </c>
    </row>
    <row r="46" spans="1:4">
      <c r="A46" s="2" t="s">
        <v>94</v>
      </c>
      <c r="B46" s="2" t="s">
        <v>111</v>
      </c>
      <c r="C46" s="2" t="s">
        <v>17</v>
      </c>
      <c r="D46" s="8">
        <v>5000</v>
      </c>
    </row>
    <row r="47" spans="1:4">
      <c r="A47" s="2" t="s">
        <v>94</v>
      </c>
      <c r="B47" s="2" t="s">
        <v>113</v>
      </c>
      <c r="C47" s="2" t="s">
        <v>17</v>
      </c>
      <c r="D47" s="8">
        <v>7500</v>
      </c>
    </row>
    <row r="48" spans="1:4">
      <c r="A48" s="2" t="s">
        <v>94</v>
      </c>
      <c r="B48" s="2" t="s">
        <v>115</v>
      </c>
      <c r="C48" s="2" t="s">
        <v>17</v>
      </c>
      <c r="D48" s="8">
        <v>10000</v>
      </c>
    </row>
    <row r="49" spans="1:4">
      <c r="A49" s="2" t="s">
        <v>94</v>
      </c>
      <c r="B49" s="2" t="s">
        <v>117</v>
      </c>
      <c r="C49" s="2" t="s">
        <v>17</v>
      </c>
      <c r="D49" s="8">
        <v>2500</v>
      </c>
    </row>
    <row r="50" spans="1:4">
      <c r="A50" s="2" t="s">
        <v>94</v>
      </c>
      <c r="B50" s="2" t="s">
        <v>119</v>
      </c>
      <c r="C50" s="2" t="s">
        <v>17</v>
      </c>
      <c r="D50" s="8">
        <v>5000</v>
      </c>
    </row>
    <row r="51" spans="1:4">
      <c r="A51" s="2" t="s">
        <v>94</v>
      </c>
      <c r="B51" s="2" t="s">
        <v>121</v>
      </c>
      <c r="C51" s="2" t="s">
        <v>17</v>
      </c>
      <c r="D51" s="8">
        <v>6500.0000000000009</v>
      </c>
    </row>
    <row r="52" spans="1:4">
      <c r="A52" s="2" t="s">
        <v>94</v>
      </c>
      <c r="B52" s="2" t="s">
        <v>123</v>
      </c>
      <c r="C52" s="2" t="s">
        <v>17</v>
      </c>
      <c r="D52" s="8">
        <v>49999.999999999993</v>
      </c>
    </row>
    <row r="53" spans="1:4">
      <c r="A53" s="2" t="s">
        <v>94</v>
      </c>
      <c r="B53" s="2" t="s">
        <v>125</v>
      </c>
      <c r="C53" s="2" t="s">
        <v>17</v>
      </c>
      <c r="D53" s="8">
        <v>12499.999999999998</v>
      </c>
    </row>
    <row r="54" spans="1:4">
      <c r="A54" s="2" t="s">
        <v>94</v>
      </c>
      <c r="B54" s="2" t="s">
        <v>127</v>
      </c>
      <c r="C54" s="2" t="s">
        <v>17</v>
      </c>
      <c r="D54" s="8">
        <v>3000</v>
      </c>
    </row>
    <row r="55" spans="1:4">
      <c r="D55" s="8"/>
    </row>
  </sheetData>
  <mergeCells count="11">
    <mergeCell ref="G8:H8"/>
    <mergeCell ref="I8:J8"/>
    <mergeCell ref="G9:H9"/>
    <mergeCell ref="I9:J9"/>
    <mergeCell ref="G4:J4"/>
    <mergeCell ref="G5:H5"/>
    <mergeCell ref="I5:J5"/>
    <mergeCell ref="G6:H6"/>
    <mergeCell ref="I6:J6"/>
    <mergeCell ref="G7:H7"/>
    <mergeCell ref="I7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mobile phone</vt:lpstr>
      <vt:lpstr>height</vt:lpstr>
      <vt:lpstr>Sorting1</vt:lpstr>
      <vt:lpstr>Sorting2</vt:lpstr>
      <vt:lpstr>Filter</vt:lpstr>
      <vt:lpstr>Total</vt:lpstr>
      <vt:lpstr>Min-Max</vt:lpstr>
      <vt:lpstr>Sum-If</vt:lpstr>
    </vt:vector>
  </TitlesOfParts>
  <Manager/>
  <Company>sKz Community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sKzXP</dc:creator>
  <cp:keywords/>
  <dc:description/>
  <cp:lastModifiedBy>ANAWAT JANDEE</cp:lastModifiedBy>
  <cp:revision/>
  <dcterms:created xsi:type="dcterms:W3CDTF">2009-07-02T04:48:36Z</dcterms:created>
  <dcterms:modified xsi:type="dcterms:W3CDTF">2024-10-01T16:15:32Z</dcterms:modified>
  <cp:category/>
  <cp:contentStatus/>
</cp:coreProperties>
</file>