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le/Desktop/UniBo/2° anno/2° Semestre/Economia Aziendale/Esercizitazioni/"/>
    </mc:Choice>
  </mc:AlternateContent>
  <xr:revisionPtr revIDLastSave="0" documentId="13_ncr:1_{1620622B-968E-AD46-B3EF-86492695A0A3}" xr6:coauthVersionLast="47" xr6:coauthVersionMax="47" xr10:uidLastSave="{00000000-0000-0000-0000-000000000000}"/>
  <bookViews>
    <workbookView xWindow="0" yWindow="0" windowWidth="28800" windowHeight="18000" xr2:uid="{78ECBD5D-8373-2540-936D-A1355E7FFDC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26" i="1"/>
  <c r="E22" i="1"/>
  <c r="E21" i="1"/>
  <c r="E20" i="1"/>
  <c r="E19" i="1"/>
  <c r="A15" i="1"/>
  <c r="A13" i="1"/>
</calcChain>
</file>

<file path=xl/sharedStrings.xml><?xml version="1.0" encoding="utf-8"?>
<sst xmlns="http://schemas.openxmlformats.org/spreadsheetml/2006/main" count="22" uniqueCount="22">
  <si>
    <t>VOCE</t>
  </si>
  <si>
    <t>PROGRAMMATO</t>
  </si>
  <si>
    <t>Risultato Netto Programmato</t>
  </si>
  <si>
    <t>Prezzo medio di vendita delle caramelle (per confezione)</t>
  </si>
  <si>
    <t>Costi di produzione (per confezione)</t>
  </si>
  <si>
    <t>Costi commerciali (per confezione)</t>
  </si>
  <si>
    <t>Costi commerciali (per anno)</t>
  </si>
  <si>
    <t>Costi amministrativi e generali (per anno)</t>
  </si>
  <si>
    <t>Volume di vendite annuale previsto</t>
  </si>
  <si>
    <t>Aliquota fiscale di imposta sul reddito</t>
  </si>
  <si>
    <t>390.000 confezioni</t>
  </si>
  <si>
    <t>1) punto di pareggio in confezioni</t>
  </si>
  <si>
    <t>guadagno x confezione</t>
  </si>
  <si>
    <t>pto di pareggio</t>
  </si>
  <si>
    <t xml:space="preserve">2) </t>
  </si>
  <si>
    <t>nuovi costi di produzione per confezione</t>
  </si>
  <si>
    <t>margine contribuzione % (prima)</t>
  </si>
  <si>
    <t>margine contribuzione % (dopo)</t>
  </si>
  <si>
    <t>prezzo di vendita x confezione per prima=dopo</t>
  </si>
  <si>
    <t xml:space="preserve">3) </t>
  </si>
  <si>
    <t>profitto per avere il risult. Netto programmato</t>
  </si>
  <si>
    <t>volume per avere il risult. Netto programmato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</si>
</sst>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189C-BB62-8E46-A24D-C809A4AC4209}">
  <dimension ref="A1:I27"/>
  <sheetViews>
    <sheetView tabSelected="1" workbookViewId="0">
      <selection activeCell="J37" sqref="J37"/>
    </sheetView>
  </sheetViews>
  <sheetFormatPr baseColWidth="10" defaultRowHeight="16" x14ac:dyDescent="0.2"/>
  <cols>
    <col min="4" max="4" width="19.83203125" customWidth="1"/>
  </cols>
  <sheetData>
    <row r="1" spans="1:9" x14ac:dyDescent="0.2">
      <c r="A1" s="1" t="s">
        <v>0</v>
      </c>
      <c r="B1" s="1"/>
      <c r="C1" s="1"/>
      <c r="D1" s="1"/>
      <c r="E1" s="1" t="s">
        <v>1</v>
      </c>
      <c r="F1" s="1"/>
    </row>
    <row r="2" spans="1:9" x14ac:dyDescent="0.2">
      <c r="A2" s="1" t="s">
        <v>2</v>
      </c>
      <c r="B2" s="1"/>
      <c r="C2" s="1"/>
      <c r="D2" s="1"/>
      <c r="E2" s="2">
        <v>264960</v>
      </c>
      <c r="F2" s="1"/>
    </row>
    <row r="3" spans="1:9" x14ac:dyDescent="0.2">
      <c r="A3" s="1" t="s">
        <v>3</v>
      </c>
      <c r="B3" s="1"/>
      <c r="C3" s="1"/>
      <c r="D3" s="1"/>
      <c r="E3" s="1">
        <v>9.6</v>
      </c>
      <c r="F3" s="1"/>
    </row>
    <row r="4" spans="1:9" x14ac:dyDescent="0.2">
      <c r="A4" s="1" t="s">
        <v>4</v>
      </c>
      <c r="B4" s="1"/>
      <c r="C4" s="1"/>
      <c r="D4" s="1"/>
      <c r="E4" s="1">
        <v>4.8</v>
      </c>
      <c r="F4" s="1"/>
    </row>
    <row r="5" spans="1:9" x14ac:dyDescent="0.2">
      <c r="A5" s="1" t="s">
        <v>5</v>
      </c>
      <c r="B5" s="1"/>
      <c r="C5" s="1"/>
      <c r="D5" s="1"/>
      <c r="E5" s="1">
        <v>0.96</v>
      </c>
      <c r="F5" s="1"/>
    </row>
    <row r="6" spans="1:9" x14ac:dyDescent="0.2">
      <c r="A6" s="1" t="s">
        <v>6</v>
      </c>
      <c r="B6" s="1"/>
      <c r="C6" s="1"/>
      <c r="D6" s="1"/>
      <c r="E6" s="2">
        <v>384000</v>
      </c>
      <c r="F6" s="1"/>
    </row>
    <row r="7" spans="1:9" x14ac:dyDescent="0.2">
      <c r="A7" s="1" t="s">
        <v>7</v>
      </c>
      <c r="B7" s="1"/>
      <c r="C7" s="1"/>
      <c r="D7" s="1"/>
      <c r="E7" s="2">
        <v>672000</v>
      </c>
      <c r="F7" s="1"/>
    </row>
    <row r="8" spans="1:9" x14ac:dyDescent="0.2">
      <c r="A8" s="1" t="s">
        <v>8</v>
      </c>
      <c r="B8" s="1"/>
      <c r="C8" s="1"/>
      <c r="D8" s="1"/>
      <c r="E8" s="1" t="s">
        <v>10</v>
      </c>
      <c r="F8" s="1"/>
    </row>
    <row r="9" spans="1:9" x14ac:dyDescent="0.2">
      <c r="A9" s="1" t="s">
        <v>9</v>
      </c>
      <c r="B9" s="1"/>
      <c r="C9" s="1"/>
      <c r="D9" s="1"/>
      <c r="E9" s="3">
        <v>0.4</v>
      </c>
      <c r="F9" s="1"/>
    </row>
    <row r="11" spans="1:9" x14ac:dyDescent="0.2">
      <c r="A11" s="5" t="s">
        <v>11</v>
      </c>
      <c r="B11" s="4"/>
      <c r="C11" s="4"/>
      <c r="D11" s="4"/>
      <c r="E11" s="4"/>
      <c r="F11" s="4"/>
      <c r="G11" s="4"/>
      <c r="H11" s="4"/>
      <c r="I11" s="4"/>
    </row>
    <row r="13" spans="1:9" x14ac:dyDescent="0.2">
      <c r="A13" s="6">
        <f>E3-E4-E5</f>
        <v>3.84</v>
      </c>
      <c r="B13" s="1" t="s">
        <v>12</v>
      </c>
      <c r="C13" s="1"/>
    </row>
    <row r="15" spans="1:9" x14ac:dyDescent="0.2">
      <c r="A15" s="6">
        <f>(E6+E7)/A13</f>
        <v>275000</v>
      </c>
      <c r="B15" s="1" t="s">
        <v>13</v>
      </c>
      <c r="C15" s="1"/>
    </row>
    <row r="17" spans="1:9" x14ac:dyDescent="0.2">
      <c r="A17" s="5" t="s">
        <v>14</v>
      </c>
      <c r="B17" s="4"/>
      <c r="C17" s="4"/>
      <c r="D17" s="4"/>
      <c r="E17" s="4"/>
      <c r="F17" s="4"/>
      <c r="G17" s="4"/>
      <c r="H17" s="4"/>
      <c r="I17" s="4"/>
    </row>
    <row r="19" spans="1:9" x14ac:dyDescent="0.2">
      <c r="A19" s="1" t="s">
        <v>15</v>
      </c>
      <c r="B19" s="1"/>
      <c r="C19" s="1"/>
      <c r="D19" s="1"/>
      <c r="E19" s="1">
        <f>E4*1.15</f>
        <v>5.52</v>
      </c>
      <c r="F19" s="1"/>
    </row>
    <row r="20" spans="1:9" x14ac:dyDescent="0.2">
      <c r="A20" s="1" t="s">
        <v>16</v>
      </c>
      <c r="B20" s="1"/>
      <c r="C20" s="1"/>
      <c r="D20" s="1"/>
      <c r="E20" s="1">
        <f>(E3/(E3-E4-E5))^(-1)</f>
        <v>0.4</v>
      </c>
      <c r="F20" s="1"/>
    </row>
    <row r="21" spans="1:9" x14ac:dyDescent="0.2">
      <c r="A21" s="1" t="s">
        <v>17</v>
      </c>
      <c r="B21" s="1"/>
      <c r="C21" s="1"/>
      <c r="D21" s="1"/>
      <c r="E21" s="1">
        <f>(E3-E19-E5)/E3</f>
        <v>0.32500000000000001</v>
      </c>
      <c r="F21" s="1"/>
    </row>
    <row r="22" spans="1:9" x14ac:dyDescent="0.2">
      <c r="A22" s="1" t="s">
        <v>18</v>
      </c>
      <c r="B22" s="1"/>
      <c r="C22" s="1"/>
      <c r="D22" s="1"/>
      <c r="E22" s="1">
        <f>(E19+E5)/(1-E20)</f>
        <v>10.799999999999999</v>
      </c>
      <c r="F22" s="1"/>
    </row>
    <row r="24" spans="1:9" x14ac:dyDescent="0.2">
      <c r="A24" s="5" t="s">
        <v>19</v>
      </c>
      <c r="B24" s="4"/>
      <c r="C24" s="4"/>
      <c r="D24" s="4"/>
      <c r="E24" s="4"/>
      <c r="F24" s="4"/>
      <c r="G24" s="4"/>
      <c r="H24" s="4"/>
      <c r="I24" s="4"/>
    </row>
    <row r="26" spans="1:9" x14ac:dyDescent="0.2">
      <c r="A26" s="1" t="s">
        <v>21</v>
      </c>
      <c r="B26" s="1"/>
      <c r="C26" s="1"/>
      <c r="D26" s="1"/>
      <c r="E26" s="1">
        <f>((E2/(1-0.4))+E6+E7)/(E3-E19-E5)</f>
        <v>480000</v>
      </c>
      <c r="F26" s="1"/>
    </row>
    <row r="27" spans="1:9" x14ac:dyDescent="0.2">
      <c r="A27" s="1" t="s">
        <v>20</v>
      </c>
      <c r="B27" s="1"/>
      <c r="C27" s="1"/>
      <c r="D27" s="1"/>
      <c r="E27" s="1">
        <f>E26*E3</f>
        <v>4608000</v>
      </c>
      <c r="F27" s="1"/>
    </row>
  </sheetData>
  <mergeCells count="35">
    <mergeCell ref="A22:D22"/>
    <mergeCell ref="E22:F22"/>
    <mergeCell ref="A24:I24"/>
    <mergeCell ref="A26:D26"/>
    <mergeCell ref="E26:F26"/>
    <mergeCell ref="A27:D27"/>
    <mergeCell ref="E27:F27"/>
    <mergeCell ref="B15:C15"/>
    <mergeCell ref="A17:I17"/>
    <mergeCell ref="A19:D19"/>
    <mergeCell ref="E19:F19"/>
    <mergeCell ref="A20:D20"/>
    <mergeCell ref="A21:D21"/>
    <mergeCell ref="E20:F20"/>
    <mergeCell ref="E21:F21"/>
    <mergeCell ref="E7:F7"/>
    <mergeCell ref="E8:F8"/>
    <mergeCell ref="E9:F9"/>
    <mergeCell ref="A11:I11"/>
    <mergeCell ref="B13:C13"/>
    <mergeCell ref="A6:D6"/>
    <mergeCell ref="A7:D7"/>
    <mergeCell ref="A8:D8"/>
    <mergeCell ref="A9:D9"/>
    <mergeCell ref="E2:F2"/>
    <mergeCell ref="E3:F3"/>
    <mergeCell ref="E4:F4"/>
    <mergeCell ref="E5:F5"/>
    <mergeCell ref="E6:F6"/>
    <mergeCell ref="A1:D1"/>
    <mergeCell ref="E1:F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Pellegrino</dc:creator>
  <cp:lastModifiedBy>Lorenzo Pellegrino</cp:lastModifiedBy>
  <dcterms:created xsi:type="dcterms:W3CDTF">2022-05-17T09:27:04Z</dcterms:created>
  <dcterms:modified xsi:type="dcterms:W3CDTF">2022-05-17T10:41:44Z</dcterms:modified>
</cp:coreProperties>
</file>