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_labs\Modeling\"/>
    </mc:Choice>
  </mc:AlternateContent>
  <xr:revisionPtr revIDLastSave="0" documentId="13_ncr:1_{B57C46BD-184B-4FEE-8F12-71BCC709B5DD}" xr6:coauthVersionLast="47" xr6:coauthVersionMax="47" xr10:uidLastSave="{00000000-0000-0000-0000-000000000000}"/>
  <bookViews>
    <workbookView xWindow="-120" yWindow="-120" windowWidth="38640" windowHeight="21120" activeTab="3" xr2:uid="{4E1450E5-DF91-4820-A19E-B3EC5BF0F27B}"/>
  </bookViews>
  <sheets>
    <sheet name="1 Acf" sheetId="2" r:id="rId1"/>
    <sheet name="2 Acf" sheetId="6" r:id="rId2"/>
    <sheet name="3 Acf" sheetId="10" r:id="rId3"/>
    <sheet name="Лист1" sheetId="1" r:id="rId4"/>
  </sheets>
  <definedNames>
    <definedName name="_xlchart.v1.0" hidden="1">Лист1!$O$2:$O$301</definedName>
    <definedName name="_xlchart.v1.1" hidden="1">Лист1!$P$2:$P$301</definedName>
    <definedName name="_xlchart.v1.10" hidden="1">Лист1!$O$1:$O$301</definedName>
    <definedName name="_xlchart.v1.11" hidden="1">Лист1!$P$1:$P$301</definedName>
    <definedName name="_xlchart.v1.2" hidden="1">Лист1!$O$2:$O$301</definedName>
    <definedName name="_xlchart.v1.3" hidden="1">Лист1!$P$2:$P$297</definedName>
    <definedName name="_xlchart.v1.4" hidden="1">Лист1!$P$2:$P$301</definedName>
    <definedName name="_xlchart.v1.5" hidden="1">Лист1!$O$2:$O$301</definedName>
    <definedName name="_xlchart.v1.6" hidden="1">Лист1!$P$2:$P$297</definedName>
    <definedName name="_xlchart.v1.7" hidden="1">Лист1!$P$2:$P$301</definedName>
    <definedName name="_xlchart.v1.8" hidden="1">Лист1!$O$1:$O$301</definedName>
    <definedName name="_xlchart.v1.9" hidden="1">Лист1!$P$1:$P$301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0" l="1"/>
  <c r="R35" i="10"/>
  <c r="S35" i="10"/>
  <c r="T35" i="10"/>
  <c r="U35" i="10"/>
  <c r="V35" i="10"/>
  <c r="W35" i="10"/>
  <c r="X35" i="10"/>
  <c r="Y35" i="10"/>
  <c r="P35" i="10"/>
  <c r="P32" i="10"/>
  <c r="Q32" i="10"/>
  <c r="R32" i="10"/>
  <c r="S32" i="10"/>
  <c r="T32" i="10"/>
  <c r="T34" i="10" s="1"/>
  <c r="U32" i="10"/>
  <c r="V32" i="10"/>
  <c r="W32" i="10"/>
  <c r="X32" i="10"/>
  <c r="Y32" i="10"/>
  <c r="P33" i="10"/>
  <c r="P34" i="10" s="1"/>
  <c r="Q33" i="10"/>
  <c r="Q34" i="10" s="1"/>
  <c r="R33" i="10"/>
  <c r="S33" i="10"/>
  <c r="T33" i="10"/>
  <c r="U33" i="10"/>
  <c r="V33" i="10"/>
  <c r="W33" i="10"/>
  <c r="W34" i="10" s="1"/>
  <c r="X33" i="10"/>
  <c r="X34" i="10" s="1"/>
  <c r="Y33" i="10"/>
  <c r="Y34" i="10" s="1"/>
  <c r="S34" i="10"/>
  <c r="U34" i="10"/>
  <c r="V34" i="10"/>
  <c r="R34" i="10"/>
  <c r="W27" i="1"/>
  <c r="W42" i="1"/>
  <c r="X51" i="1"/>
  <c r="Y51" i="1"/>
  <c r="Z51" i="1"/>
  <c r="AA51" i="1"/>
  <c r="AB51" i="1"/>
  <c r="W51" i="1"/>
  <c r="X49" i="1"/>
  <c r="Y49" i="1"/>
  <c r="Z49" i="1"/>
  <c r="AA49" i="1"/>
  <c r="AB49" i="1"/>
  <c r="AA50" i="1" s="1"/>
  <c r="W49" i="1"/>
  <c r="W50" i="1" s="1"/>
  <c r="X47" i="1"/>
  <c r="Y47" i="1"/>
  <c r="Z47" i="1"/>
  <c r="AA47" i="1"/>
  <c r="AB47" i="1"/>
  <c r="W47" i="1"/>
  <c r="W48" i="1" s="1"/>
  <c r="X48" i="1"/>
  <c r="Z48" i="1"/>
  <c r="AA48" i="1"/>
  <c r="Z50" i="1"/>
  <c r="X50" i="1"/>
  <c r="Y50" i="1"/>
  <c r="AB50" i="1"/>
  <c r="Y48" i="1"/>
  <c r="AB48" i="1"/>
  <c r="X45" i="1"/>
  <c r="W45" i="1"/>
  <c r="Y45" i="1"/>
  <c r="Z45" i="1"/>
  <c r="AA45" i="1"/>
  <c r="AB45" i="1"/>
  <c r="Y46" i="1" s="1"/>
  <c r="X44" i="1"/>
  <c r="Y44" i="1"/>
  <c r="Z44" i="1"/>
  <c r="AA44" i="1"/>
  <c r="AB44" i="1"/>
  <c r="W44" i="1"/>
  <c r="X42" i="1"/>
  <c r="Y42" i="1"/>
  <c r="Z42" i="1"/>
  <c r="AA42" i="1"/>
  <c r="AB42" i="1"/>
  <c r="AB41" i="1"/>
  <c r="AA41" i="1"/>
  <c r="Z41" i="1"/>
  <c r="Y41" i="1"/>
  <c r="X41" i="1"/>
  <c r="W41" i="1"/>
  <c r="X40" i="1"/>
  <c r="Y40" i="1"/>
  <c r="Z40" i="1"/>
  <c r="AA40" i="1"/>
  <c r="AB40" i="1"/>
  <c r="W40" i="1"/>
  <c r="AB39" i="1"/>
  <c r="AA39" i="1"/>
  <c r="Z39" i="1"/>
  <c r="Y39" i="1"/>
  <c r="X39" i="1"/>
  <c r="W39" i="1"/>
  <c r="AB38" i="1"/>
  <c r="AA38" i="1"/>
  <c r="Z38" i="1"/>
  <c r="Y38" i="1"/>
  <c r="X38" i="1"/>
  <c r="W38" i="1"/>
  <c r="W24" i="1"/>
  <c r="W34" i="1" s="1"/>
  <c r="X26" i="1"/>
  <c r="X28" i="1" s="1"/>
  <c r="W26" i="1"/>
  <c r="Y28" i="1"/>
  <c r="AB26" i="1"/>
  <c r="Y27" i="1" s="1"/>
  <c r="AA26" i="1"/>
  <c r="AA28" i="1" s="1"/>
  <c r="Z26" i="1"/>
  <c r="Z28" i="1" s="1"/>
  <c r="Y26" i="1"/>
  <c r="AB24" i="1"/>
  <c r="AB30" i="1" s="1"/>
  <c r="AA24" i="1"/>
  <c r="AA30" i="1" s="1"/>
  <c r="Z24" i="1"/>
  <c r="Z32" i="1" s="1"/>
  <c r="Y24" i="1"/>
  <c r="Y30" i="1" s="1"/>
  <c r="X24" i="1"/>
  <c r="X34" i="1" s="1"/>
  <c r="E301" i="1"/>
  <c r="X46" i="1" l="1"/>
  <c r="AA46" i="1"/>
  <c r="AB46" i="1"/>
  <c r="Z46" i="1"/>
  <c r="W46" i="1"/>
  <c r="Z43" i="1"/>
  <c r="AA43" i="1"/>
  <c r="Y43" i="1"/>
  <c r="AB43" i="1"/>
  <c r="W43" i="1"/>
  <c r="X43" i="1"/>
  <c r="W30" i="1"/>
  <c r="AA32" i="1"/>
  <c r="Y32" i="1"/>
  <c r="X32" i="1"/>
  <c r="W32" i="1"/>
  <c r="AA34" i="1"/>
  <c r="Z34" i="1"/>
  <c r="Z30" i="1"/>
  <c r="Y34" i="1"/>
  <c r="X30" i="1"/>
  <c r="X31" i="1" s="1"/>
  <c r="Z31" i="1"/>
  <c r="AA31" i="1"/>
  <c r="AB31" i="1"/>
  <c r="Y31" i="1"/>
  <c r="AB32" i="1"/>
  <c r="AB28" i="1"/>
  <c r="AA27" i="1"/>
  <c r="Z27" i="1"/>
  <c r="AB34" i="1"/>
  <c r="AB25" i="1"/>
  <c r="AB27" i="1"/>
  <c r="W31" i="1"/>
  <c r="X27" i="1"/>
  <c r="W28" i="1"/>
  <c r="W25" i="1"/>
  <c r="Y25" i="1"/>
  <c r="Z25" i="1"/>
  <c r="X25" i="1"/>
  <c r="AA25" i="1"/>
  <c r="X35" i="1" l="1"/>
  <c r="AA35" i="1"/>
  <c r="W35" i="1"/>
  <c r="Y35" i="1"/>
  <c r="AB35" i="1"/>
  <c r="Z35" i="1"/>
  <c r="Z29" i="1"/>
  <c r="W29" i="1"/>
  <c r="AA29" i="1"/>
  <c r="AB29" i="1"/>
  <c r="Y29" i="1"/>
  <c r="X33" i="1"/>
  <c r="Z33" i="1"/>
  <c r="W33" i="1"/>
  <c r="Y33" i="1"/>
  <c r="AA33" i="1"/>
  <c r="AB33" i="1"/>
  <c r="X29" i="1"/>
</calcChain>
</file>

<file path=xl/sharedStrings.xml><?xml version="1.0" encoding="utf-8"?>
<sst xmlns="http://schemas.openxmlformats.org/spreadsheetml/2006/main" count="84" uniqueCount="28">
  <si>
    <t>ско</t>
  </si>
  <si>
    <t>дисп</t>
  </si>
  <si>
    <t>%</t>
  </si>
  <si>
    <t>кт-в</t>
  </si>
  <si>
    <t>мат.ож</t>
  </si>
  <si>
    <t>0.9(полуинтервал)</t>
  </si>
  <si>
    <t>0.95(полуинтервал)</t>
  </si>
  <si>
    <t>0.99</t>
  </si>
  <si>
    <t>Корреляционный анализ ряда остатков прогноза</t>
  </si>
  <si>
    <r>
      <t xml:space="preserve">ACF </t>
    </r>
    <r>
      <rPr>
        <vertAlign val="subscript"/>
        <sz val="24"/>
        <color theme="0"/>
        <rFont val="Calibri"/>
        <family val="2"/>
        <charset val="204"/>
        <scheme val="minor"/>
      </rPr>
      <t>HCXL</t>
    </r>
  </si>
  <si>
    <t>n</t>
  </si>
  <si>
    <r>
      <t xml:space="preserve">Ряд остатков  </t>
    </r>
    <r>
      <rPr>
        <b/>
        <sz val="9"/>
        <rFont val="Calibri"/>
        <family val="2"/>
        <charset val="204"/>
        <scheme val="minor"/>
      </rPr>
      <t>X(t) = Y(t)-F(t)</t>
    </r>
  </si>
  <si>
    <t>Оценки значимости отклонений от нормальности</t>
  </si>
  <si>
    <t>АКФ(...)</t>
  </si>
  <si>
    <t>ЧАКФ(...)</t>
  </si>
  <si>
    <t>Ошибка АКФ</t>
  </si>
  <si>
    <t>Ошибка ЧАКФ</t>
  </si>
  <si>
    <t>Отклонение среднего значения для ряда данных от нуля</t>
  </si>
  <si>
    <t>Среднее значение для данных   &lt;X&gt; =</t>
  </si>
  <si>
    <t>крит. значение &lt;x&gt; = 2s/√n</t>
  </si>
  <si>
    <t>Стандартное отклонение для данных   &lt;s&gt; =</t>
  </si>
  <si>
    <t>Отклонения долей полож. и отриц. остатков от 50%</t>
  </si>
  <si>
    <r>
      <t>ΔN± =|n</t>
    </r>
    <r>
      <rPr>
        <b/>
        <i/>
        <vertAlign val="subscript"/>
        <sz val="9"/>
        <rFont val="Calibri"/>
        <family val="2"/>
        <scheme val="minor"/>
      </rPr>
      <t>+</t>
    </r>
    <r>
      <rPr>
        <b/>
        <i/>
        <sz val="9"/>
        <rFont val="Calibri"/>
        <family val="2"/>
        <scheme val="minor"/>
      </rPr>
      <t>- n</t>
    </r>
    <r>
      <rPr>
        <b/>
        <i/>
        <vertAlign val="subscript"/>
        <sz val="9"/>
        <rFont val="Calibri"/>
        <family val="2"/>
        <scheme val="minor"/>
      </rPr>
      <t>-</t>
    </r>
    <r>
      <rPr>
        <b/>
        <i/>
        <sz val="9"/>
        <rFont val="Calibri"/>
        <family val="2"/>
        <scheme val="minor"/>
      </rPr>
      <t>|/n =</t>
    </r>
  </si>
  <si>
    <r>
      <t xml:space="preserve">крит. значение </t>
    </r>
    <r>
      <rPr>
        <b/>
        <sz val="9"/>
        <color rgb="FFFF0000"/>
        <rFont val="Calibri"/>
        <family val="2"/>
        <charset val="204"/>
      </rPr>
      <t xml:space="preserve">ΔN± = </t>
    </r>
    <r>
      <rPr>
        <b/>
        <i/>
        <sz val="9"/>
        <color rgb="FFFF0000"/>
        <rFont val="Calibri"/>
        <family val="2"/>
        <scheme val="minor"/>
      </rPr>
      <t xml:space="preserve"> 2/√n</t>
    </r>
  </si>
  <si>
    <t>Автокорреляций: Q-cтатистика Льюинга-Бокса</t>
  </si>
  <si>
    <t>QLB =</t>
  </si>
  <si>
    <t>Q крит. =</t>
  </si>
  <si>
    <t>сгенерированные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</si>
</sst>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9" formatCode="0.0"/>
    <numFmt numFmtId="170" formatCode="#,##0.0"/>
  </numFmts>
  <fonts count="2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24"/>
      <color indexed="18"/>
      <name val="Calibri"/>
      <family val="2"/>
      <charset val="204"/>
      <scheme val="minor"/>
    </font>
    <font>
      <sz val="10"/>
      <color indexed="18"/>
      <name val="Calibri"/>
      <family val="2"/>
      <charset val="204"/>
      <scheme val="minor"/>
    </font>
    <font>
      <sz val="16"/>
      <color indexed="18"/>
      <name val="Calibri"/>
      <family val="2"/>
      <charset val="204"/>
      <scheme val="minor"/>
    </font>
    <font>
      <sz val="24"/>
      <color theme="0"/>
      <name val="Calibri"/>
      <family val="2"/>
      <charset val="204"/>
      <scheme val="minor"/>
    </font>
    <font>
      <vertAlign val="subscript"/>
      <sz val="24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color indexed="55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color indexed="55"/>
      <name val="Calibri"/>
      <family val="2"/>
      <charset val="204"/>
      <scheme val="minor"/>
    </font>
    <font>
      <b/>
      <i/>
      <sz val="9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0"/>
      <color indexed="17"/>
      <name val="Calibri"/>
      <family val="2"/>
      <charset val="204"/>
      <scheme val="minor"/>
    </font>
    <font>
      <b/>
      <i/>
      <vertAlign val="subscript"/>
      <sz val="9"/>
      <name val="Calibri"/>
      <family val="2"/>
      <scheme val="minor"/>
    </font>
    <font>
      <b/>
      <sz val="9"/>
      <color rgb="FFFF0000"/>
      <name val="Calibri"/>
      <family val="2"/>
      <charset val="204"/>
    </font>
    <font>
      <i/>
      <sz val="9"/>
      <name val="Calibri"/>
      <family val="2"/>
      <charset val="204"/>
      <scheme val="minor"/>
    </font>
    <font>
      <sz val="11"/>
      <color indexed="55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8"/>
      </left>
      <right/>
      <top style="thin">
        <color indexed="18"/>
      </top>
      <bottom style="double">
        <color indexed="18"/>
      </bottom>
      <diagonal/>
    </border>
    <border>
      <left/>
      <right/>
      <top style="thin">
        <color indexed="18"/>
      </top>
      <bottom style="double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12" fillId="0" borderId="0"/>
  </cellStyleXfs>
  <cellXfs count="57">
    <xf numFmtId="0" fontId="0" fillId="0" borderId="0" xfId="0"/>
    <xf numFmtId="164" fontId="0" fillId="0" borderId="0" xfId="0" applyNumberFormat="1"/>
    <xf numFmtId="2" fontId="0" fillId="0" borderId="0" xfId="0" applyNumberFormat="1"/>
    <xf numFmtId="1" fontId="1" fillId="2" borderId="0" xfId="0" applyNumberFormat="1" applyFont="1" applyFill="1" applyAlignment="1">
      <alignment horizontal="center"/>
    </xf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5" fillId="3" borderId="2" xfId="1" applyFont="1" applyFill="1" applyBorder="1"/>
    <xf numFmtId="0" fontId="6" fillId="3" borderId="3" xfId="1" applyFont="1" applyFill="1" applyBorder="1"/>
    <xf numFmtId="0" fontId="7" fillId="3" borderId="3" xfId="1" applyFont="1" applyFill="1" applyBorder="1"/>
    <xf numFmtId="0" fontId="8" fillId="3" borderId="3" xfId="1" applyFont="1" applyFill="1" applyBorder="1"/>
    <xf numFmtId="0" fontId="10" fillId="0" borderId="0" xfId="2" applyFont="1"/>
    <xf numFmtId="0" fontId="11" fillId="0" borderId="0" xfId="2" applyFont="1"/>
    <xf numFmtId="0" fontId="10" fillId="0" borderId="0" xfId="3" applyFont="1"/>
    <xf numFmtId="169" fontId="10" fillId="0" borderId="0" xfId="0" applyNumberFormat="1" applyFont="1"/>
    <xf numFmtId="0" fontId="10" fillId="0" borderId="0" xfId="0" applyFont="1"/>
    <xf numFmtId="0" fontId="3" fillId="0" borderId="0" xfId="0" applyFont="1"/>
    <xf numFmtId="49" fontId="13" fillId="4" borderId="4" xfId="2" applyNumberFormat="1" applyFont="1" applyFill="1" applyBorder="1" applyAlignment="1">
      <alignment horizontal="center" vertical="top"/>
    </xf>
    <xf numFmtId="49" fontId="13" fillId="4" borderId="4" xfId="2" applyNumberFormat="1" applyFont="1" applyFill="1" applyBorder="1" applyAlignment="1">
      <alignment horizontal="center" vertical="top" wrapText="1"/>
    </xf>
    <xf numFmtId="49" fontId="13" fillId="4" borderId="5" xfId="2" applyNumberFormat="1" applyFont="1" applyFill="1" applyBorder="1" applyAlignment="1">
      <alignment horizontal="center" vertical="top" wrapText="1"/>
    </xf>
    <xf numFmtId="49" fontId="13" fillId="4" borderId="6" xfId="2" applyNumberFormat="1" applyFont="1" applyFill="1" applyBorder="1" applyAlignment="1">
      <alignment horizontal="center" vertical="top" wrapText="1"/>
    </xf>
    <xf numFmtId="49" fontId="15" fillId="5" borderId="4" xfId="2" applyNumberFormat="1" applyFont="1" applyFill="1" applyBorder="1" applyAlignment="1">
      <alignment horizontal="center" vertical="top"/>
    </xf>
    <xf numFmtId="0" fontId="16" fillId="0" borderId="0" xfId="0" applyFont="1"/>
    <xf numFmtId="49" fontId="17" fillId="6" borderId="4" xfId="2" applyNumberFormat="1" applyFont="1" applyFill="1" applyBorder="1" applyAlignment="1">
      <alignment horizontal="center" vertical="center" wrapText="1"/>
    </xf>
    <xf numFmtId="0" fontId="18" fillId="7" borderId="7" xfId="2" applyFont="1" applyFill="1" applyBorder="1" applyAlignment="1">
      <alignment horizontal="right" indent="1"/>
    </xf>
    <xf numFmtId="0" fontId="14" fillId="7" borderId="8" xfId="2" applyFont="1" applyFill="1" applyBorder="1" applyAlignment="1">
      <alignment horizontal="right"/>
    </xf>
    <xf numFmtId="49" fontId="19" fillId="6" borderId="4" xfId="2" applyNumberFormat="1" applyFont="1" applyFill="1" applyBorder="1" applyAlignment="1">
      <alignment horizontal="right" vertical="center" wrapText="1"/>
    </xf>
    <xf numFmtId="164" fontId="20" fillId="6" borderId="4" xfId="2" applyNumberFormat="1" applyFont="1" applyFill="1" applyBorder="1" applyAlignment="1">
      <alignment horizontal="center" vertical="center"/>
    </xf>
    <xf numFmtId="49" fontId="21" fillId="6" borderId="4" xfId="2" applyNumberFormat="1" applyFont="1" applyFill="1" applyBorder="1" applyAlignment="1">
      <alignment horizontal="right" vertical="center" wrapText="1"/>
    </xf>
    <xf numFmtId="164" fontId="22" fillId="6" borderId="4" xfId="2" applyNumberFormat="1" applyFont="1" applyFill="1" applyBorder="1" applyAlignment="1">
      <alignment horizontal="center"/>
    </xf>
    <xf numFmtId="49" fontId="24" fillId="7" borderId="9" xfId="2" applyNumberFormat="1" applyFont="1" applyFill="1" applyBorder="1" applyAlignment="1">
      <alignment horizontal="center" vertical="center" wrapText="1"/>
    </xf>
    <xf numFmtId="0" fontId="18" fillId="7" borderId="9" xfId="2" applyFont="1" applyFill="1" applyBorder="1" applyAlignment="1">
      <alignment horizontal="right" indent="1"/>
    </xf>
    <xf numFmtId="49" fontId="17" fillId="8" borderId="4" xfId="2" applyNumberFormat="1" applyFont="1" applyFill="1" applyBorder="1" applyAlignment="1">
      <alignment horizontal="center" vertical="center" wrapText="1"/>
    </xf>
    <xf numFmtId="49" fontId="19" fillId="8" borderId="4" xfId="2" applyNumberFormat="1" applyFont="1" applyFill="1" applyBorder="1" applyAlignment="1">
      <alignment horizontal="right" vertical="center" wrapText="1"/>
    </xf>
    <xf numFmtId="164" fontId="14" fillId="8" borderId="4" xfId="2" applyNumberFormat="1" applyFont="1" applyFill="1" applyBorder="1" applyAlignment="1">
      <alignment horizontal="center"/>
    </xf>
    <xf numFmtId="49" fontId="21" fillId="8" borderId="4" xfId="2" applyNumberFormat="1" applyFont="1" applyFill="1" applyBorder="1" applyAlignment="1">
      <alignment horizontal="right" vertical="center" wrapText="1"/>
    </xf>
    <xf numFmtId="164" fontId="22" fillId="8" borderId="4" xfId="2" applyNumberFormat="1" applyFont="1" applyFill="1" applyBorder="1" applyAlignment="1">
      <alignment horizontal="center"/>
    </xf>
    <xf numFmtId="49" fontId="17" fillId="9" borderId="4" xfId="2" applyNumberFormat="1" applyFont="1" applyFill="1" applyBorder="1" applyAlignment="1">
      <alignment horizontal="center" vertical="center" wrapText="1"/>
    </xf>
    <xf numFmtId="49" fontId="27" fillId="9" borderId="4" xfId="2" applyNumberFormat="1" applyFont="1" applyFill="1" applyBorder="1" applyAlignment="1">
      <alignment horizontal="right" vertical="center" wrapText="1"/>
    </xf>
    <xf numFmtId="164" fontId="14" fillId="9" borderId="4" xfId="2" applyNumberFormat="1" applyFont="1" applyFill="1" applyBorder="1" applyAlignment="1">
      <alignment horizontal="center"/>
    </xf>
    <xf numFmtId="49" fontId="21" fillId="9" borderId="4" xfId="2" applyNumberFormat="1" applyFont="1" applyFill="1" applyBorder="1" applyAlignment="1">
      <alignment horizontal="right" vertical="center" wrapText="1"/>
    </xf>
    <xf numFmtId="164" fontId="22" fillId="9" borderId="4" xfId="2" applyNumberFormat="1" applyFont="1" applyFill="1" applyBorder="1" applyAlignment="1">
      <alignment horizontal="center"/>
    </xf>
    <xf numFmtId="164" fontId="18" fillId="7" borderId="8" xfId="2" applyNumberFormat="1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5" fillId="7" borderId="8" xfId="2" applyNumberFormat="1" applyFont="1" applyFill="1" applyBorder="1" applyAlignment="1">
      <alignment horizontal="center"/>
    </xf>
    <xf numFmtId="164" fontId="14" fillId="7" borderId="8" xfId="2" applyNumberFormat="1" applyFont="1" applyFill="1" applyBorder="1" applyAlignment="1">
      <alignment horizontal="center"/>
    </xf>
    <xf numFmtId="170" fontId="11" fillId="0" borderId="0" xfId="0" applyNumberFormat="1" applyFont="1" applyAlignment="1">
      <alignment horizontal="right" vertical="top" indent="1"/>
    </xf>
    <xf numFmtId="170" fontId="23" fillId="0" borderId="0" xfId="0" applyNumberFormat="1" applyFont="1" applyAlignment="1">
      <alignment horizontal="right" vertical="top" indent="1"/>
    </xf>
    <xf numFmtId="170" fontId="3" fillId="0" borderId="0" xfId="0" applyNumberFormat="1" applyFont="1" applyAlignment="1">
      <alignment horizontal="right" vertical="top" indent="1"/>
    </xf>
    <xf numFmtId="170" fontId="0" fillId="0" borderId="0" xfId="0" applyNumberFormat="1" applyAlignment="1">
      <alignment horizontal="right" vertical="top" indent="1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4">
    <cellStyle name="Обычный" xfId="0" builtinId="0"/>
    <cellStyle name="Обычный_ACF" xfId="3" xr:uid="{75B94A30-9AD2-461D-8C11-B842BD7623FB}"/>
    <cellStyle name="Обычный_Queue Mods 10" xfId="1" xr:uid="{7ADC0CF6-0193-4C71-A266-42B1291B51AA}"/>
    <cellStyle name="Обычный_XLSimR" xfId="2" xr:uid="{F4460645-2AE0-4C14-A692-F3417AD211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65378937007877"/>
          <c:y val="6.9950131233595794E-2"/>
          <c:w val="0.79622121062992124"/>
          <c:h val="0.808728083989501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forward val="30"/>
            <c:dispRSqr val="1"/>
            <c:dispEq val="1"/>
            <c:trendlineLbl>
              <c:layout>
                <c:manualLayout>
                  <c:x val="0.10913779527559055"/>
                  <c:y val="-0.56752703412073491"/>
                </c:manualLayout>
              </c:layout>
              <c:numFmt formatCode="General" sourceLinked="0"/>
              <c:spPr>
                <a:solidFill>
                  <a:srgbClr val="FFFFCC"/>
                </a:solidFill>
              </c:spPr>
              <c:txPr>
                <a:bodyPr/>
                <a:lstStyle/>
                <a:p>
                  <a:pPr>
                    <a:defRPr sz="900" b="1" baseline="0"/>
                  </a:pPr>
                  <a:endParaRPr lang="ru-RU"/>
                </a:p>
              </c:txPr>
            </c:trendlineLbl>
          </c:trendline>
          <c:yVal>
            <c:numRef>
              <c:f>'1 Acf'!$B$4:$B$303</c:f>
              <c:numCache>
                <c:formatCode>#\ ##0.0</c:formatCode>
                <c:ptCount val="300"/>
                <c:pt idx="0">
                  <c:v>116.95389172398509</c:v>
                </c:pt>
                <c:pt idx="1">
                  <c:v>88.384462821580627</c:v>
                </c:pt>
                <c:pt idx="2">
                  <c:v>139.85007617977664</c:v>
                </c:pt>
                <c:pt idx="3">
                  <c:v>188.51901764595351</c:v>
                </c:pt>
                <c:pt idx="4">
                  <c:v>161.30895192269367</c:v>
                </c:pt>
                <c:pt idx="5">
                  <c:v>212.60734046359599</c:v>
                </c:pt>
                <c:pt idx="6">
                  <c:v>139.05860718020648</c:v>
                </c:pt>
                <c:pt idx="7">
                  <c:v>104.75713204918792</c:v>
                </c:pt>
                <c:pt idx="8">
                  <c:v>94.865710855597015</c:v>
                </c:pt>
                <c:pt idx="9">
                  <c:v>228.45986282558977</c:v>
                </c:pt>
                <c:pt idx="10">
                  <c:v>273.04529454492967</c:v>
                </c:pt>
                <c:pt idx="11">
                  <c:v>71.529720255668096</c:v>
                </c:pt>
                <c:pt idx="12">
                  <c:v>133.72488548394793</c:v>
                </c:pt>
                <c:pt idx="13">
                  <c:v>116.65611467678019</c:v>
                </c:pt>
                <c:pt idx="14">
                  <c:v>292.79823274223469</c:v>
                </c:pt>
                <c:pt idx="15">
                  <c:v>218.15771364020333</c:v>
                </c:pt>
                <c:pt idx="16">
                  <c:v>24.430885747636204</c:v>
                </c:pt>
                <c:pt idx="17">
                  <c:v>173.30238084392988</c:v>
                </c:pt>
                <c:pt idx="18">
                  <c:v>94.928060699962799</c:v>
                </c:pt>
                <c:pt idx="19">
                  <c:v>104.14618004965733</c:v>
                </c:pt>
                <c:pt idx="20">
                  <c:v>269.35646702392876</c:v>
                </c:pt>
                <c:pt idx="21">
                  <c:v>69.987629395112918</c:v>
                </c:pt>
                <c:pt idx="22">
                  <c:v>85.565924677238797</c:v>
                </c:pt>
                <c:pt idx="23">
                  <c:v>183.6287859051811</c:v>
                </c:pt>
                <c:pt idx="24">
                  <c:v>76.176968792699711</c:v>
                </c:pt>
                <c:pt idx="25">
                  <c:v>216.73037046351683</c:v>
                </c:pt>
                <c:pt idx="26">
                  <c:v>72.125264417097924</c:v>
                </c:pt>
                <c:pt idx="27">
                  <c:v>47.727622392211373</c:v>
                </c:pt>
                <c:pt idx="28">
                  <c:v>20.590439723010682</c:v>
                </c:pt>
                <c:pt idx="29">
                  <c:v>176.33602581300866</c:v>
                </c:pt>
                <c:pt idx="30">
                  <c:v>148.62952178075125</c:v>
                </c:pt>
                <c:pt idx="31">
                  <c:v>174.68490335278258</c:v>
                </c:pt>
                <c:pt idx="32">
                  <c:v>401.78936066685469</c:v>
                </c:pt>
                <c:pt idx="33">
                  <c:v>197.70761866139713</c:v>
                </c:pt>
                <c:pt idx="34">
                  <c:v>126.0393895552665</c:v>
                </c:pt>
                <c:pt idx="35">
                  <c:v>354.28336132762246</c:v>
                </c:pt>
                <c:pt idx="36">
                  <c:v>171.855437205122</c:v>
                </c:pt>
                <c:pt idx="37">
                  <c:v>403.91615004136645</c:v>
                </c:pt>
                <c:pt idx="38">
                  <c:v>472.238434883607</c:v>
                </c:pt>
                <c:pt idx="39">
                  <c:v>116.33253193285245</c:v>
                </c:pt>
                <c:pt idx="40">
                  <c:v>233.47471929145303</c:v>
                </c:pt>
                <c:pt idx="41">
                  <c:v>229.19915514388154</c:v>
                </c:pt>
                <c:pt idx="42">
                  <c:v>31.36109016239757</c:v>
                </c:pt>
                <c:pt idx="43">
                  <c:v>95.225835203265206</c:v>
                </c:pt>
                <c:pt idx="44">
                  <c:v>45.99966522189402</c:v>
                </c:pt>
                <c:pt idx="45">
                  <c:v>137.60847602429581</c:v>
                </c:pt>
                <c:pt idx="46">
                  <c:v>104.03872951589547</c:v>
                </c:pt>
                <c:pt idx="47">
                  <c:v>125.19793289531295</c:v>
                </c:pt>
                <c:pt idx="48">
                  <c:v>161.27088977608852</c:v>
                </c:pt>
                <c:pt idx="49">
                  <c:v>197.23139816832423</c:v>
                </c:pt>
                <c:pt idx="50">
                  <c:v>157.73054818767613</c:v>
                </c:pt>
                <c:pt idx="51">
                  <c:v>98.996762878715728</c:v>
                </c:pt>
                <c:pt idx="52">
                  <c:v>220.70478748435272</c:v>
                </c:pt>
                <c:pt idx="53">
                  <c:v>32.681881817965348</c:v>
                </c:pt>
                <c:pt idx="54">
                  <c:v>174.73010882114269</c:v>
                </c:pt>
                <c:pt idx="55">
                  <c:v>203.62207388618316</c:v>
                </c:pt>
                <c:pt idx="56">
                  <c:v>426.62660477782811</c:v>
                </c:pt>
                <c:pt idx="57">
                  <c:v>219.50330639179825</c:v>
                </c:pt>
                <c:pt idx="58">
                  <c:v>75.683642518360756</c:v>
                </c:pt>
                <c:pt idx="59">
                  <c:v>344.03215038914527</c:v>
                </c:pt>
                <c:pt idx="60">
                  <c:v>62.843562908888337</c:v>
                </c:pt>
                <c:pt idx="61">
                  <c:v>217.6388340007893</c:v>
                </c:pt>
                <c:pt idx="62">
                  <c:v>126.82045080844938</c:v>
                </c:pt>
                <c:pt idx="63">
                  <c:v>256.27103110463878</c:v>
                </c:pt>
                <c:pt idx="64">
                  <c:v>536.24493226575953</c:v>
                </c:pt>
                <c:pt idx="65">
                  <c:v>144.80834033004646</c:v>
                </c:pt>
                <c:pt idx="66">
                  <c:v>62.16670494526646</c:v>
                </c:pt>
                <c:pt idx="67">
                  <c:v>209.54768306880891</c:v>
                </c:pt>
                <c:pt idx="68">
                  <c:v>395.25927036465919</c:v>
                </c:pt>
                <c:pt idx="69">
                  <c:v>212.15568723044723</c:v>
                </c:pt>
                <c:pt idx="70">
                  <c:v>103.19358445006179</c:v>
                </c:pt>
                <c:pt idx="71">
                  <c:v>162.4666403418467</c:v>
                </c:pt>
                <c:pt idx="72">
                  <c:v>472.48357914116411</c:v>
                </c:pt>
                <c:pt idx="73">
                  <c:v>82.063415718900785</c:v>
                </c:pt>
                <c:pt idx="74">
                  <c:v>332.02792935731452</c:v>
                </c:pt>
                <c:pt idx="75">
                  <c:v>23.877639200530897</c:v>
                </c:pt>
                <c:pt idx="76">
                  <c:v>74.420698085992925</c:v>
                </c:pt>
                <c:pt idx="77">
                  <c:v>152.08766595233777</c:v>
                </c:pt>
                <c:pt idx="78">
                  <c:v>444.3568917446774</c:v>
                </c:pt>
                <c:pt idx="79">
                  <c:v>131.62239053248487</c:v>
                </c:pt>
                <c:pt idx="80">
                  <c:v>236.24021876704589</c:v>
                </c:pt>
                <c:pt idx="81">
                  <c:v>179.97366656711463</c:v>
                </c:pt>
                <c:pt idx="82">
                  <c:v>202.34139287648091</c:v>
                </c:pt>
                <c:pt idx="83">
                  <c:v>94.379053225291869</c:v>
                </c:pt>
                <c:pt idx="84">
                  <c:v>168.33679366126069</c:v>
                </c:pt>
                <c:pt idx="85">
                  <c:v>160.36739133123515</c:v>
                </c:pt>
                <c:pt idx="86">
                  <c:v>170.58303290797772</c:v>
                </c:pt>
                <c:pt idx="87">
                  <c:v>93.938573849546344</c:v>
                </c:pt>
                <c:pt idx="88">
                  <c:v>313.42316586767924</c:v>
                </c:pt>
                <c:pt idx="89">
                  <c:v>349.15495059709366</c:v>
                </c:pt>
                <c:pt idx="90">
                  <c:v>274.17505245129672</c:v>
                </c:pt>
                <c:pt idx="91">
                  <c:v>32.945211008685718</c:v>
                </c:pt>
                <c:pt idx="92">
                  <c:v>70.277579045736275</c:v>
                </c:pt>
                <c:pt idx="93">
                  <c:v>595.46730486372201</c:v>
                </c:pt>
                <c:pt idx="94">
                  <c:v>65.787364230621364</c:v>
                </c:pt>
                <c:pt idx="95">
                  <c:v>74.245294565591891</c:v>
                </c:pt>
                <c:pt idx="96">
                  <c:v>369.94174508269214</c:v>
                </c:pt>
                <c:pt idx="97">
                  <c:v>177.33192068432456</c:v>
                </c:pt>
                <c:pt idx="98">
                  <c:v>97.744458614284099</c:v>
                </c:pt>
                <c:pt idx="99">
                  <c:v>133.99013992881092</c:v>
                </c:pt>
                <c:pt idx="100">
                  <c:v>306.06891345056778</c:v>
                </c:pt>
                <c:pt idx="101">
                  <c:v>44.101816245992381</c:v>
                </c:pt>
                <c:pt idx="102">
                  <c:v>202.17694889589592</c:v>
                </c:pt>
                <c:pt idx="103">
                  <c:v>112.05185065462713</c:v>
                </c:pt>
                <c:pt idx="104">
                  <c:v>78.753147505808656</c:v>
                </c:pt>
                <c:pt idx="105">
                  <c:v>136.53163600625575</c:v>
                </c:pt>
                <c:pt idx="106">
                  <c:v>33.637944163598704</c:v>
                </c:pt>
                <c:pt idx="107">
                  <c:v>23.310593473906657</c:v>
                </c:pt>
                <c:pt idx="108">
                  <c:v>427.25776126830453</c:v>
                </c:pt>
                <c:pt idx="109">
                  <c:v>133.50579553588227</c:v>
                </c:pt>
                <c:pt idx="110">
                  <c:v>18.066772102512822</c:v>
                </c:pt>
                <c:pt idx="111">
                  <c:v>86.247692580889677</c:v>
                </c:pt>
                <c:pt idx="112">
                  <c:v>377.73729040534619</c:v>
                </c:pt>
                <c:pt idx="113">
                  <c:v>36.226724366683897</c:v>
                </c:pt>
                <c:pt idx="114">
                  <c:v>99.09335190058782</c:v>
                </c:pt>
                <c:pt idx="115">
                  <c:v>288.71766212686657</c:v>
                </c:pt>
                <c:pt idx="116">
                  <c:v>55.901101496528554</c:v>
                </c:pt>
                <c:pt idx="117">
                  <c:v>107.34330407276292</c:v>
                </c:pt>
                <c:pt idx="118">
                  <c:v>231.13250421347385</c:v>
                </c:pt>
                <c:pt idx="119">
                  <c:v>50.875900108170207</c:v>
                </c:pt>
                <c:pt idx="120">
                  <c:v>301.64886315927936</c:v>
                </c:pt>
                <c:pt idx="121">
                  <c:v>76.592564408740856</c:v>
                </c:pt>
                <c:pt idx="122">
                  <c:v>110.29221631666451</c:v>
                </c:pt>
                <c:pt idx="123">
                  <c:v>87.930046736183954</c:v>
                </c:pt>
                <c:pt idx="124">
                  <c:v>150.39188143985035</c:v>
                </c:pt>
                <c:pt idx="125">
                  <c:v>197.72912419461835</c:v>
                </c:pt>
                <c:pt idx="126">
                  <c:v>351.51482559566381</c:v>
                </c:pt>
                <c:pt idx="127">
                  <c:v>105.11845879486145</c:v>
                </c:pt>
                <c:pt idx="128">
                  <c:v>150.46264985533804</c:v>
                </c:pt>
                <c:pt idx="129">
                  <c:v>208.97675252902872</c:v>
                </c:pt>
                <c:pt idx="130">
                  <c:v>92.899567251921141</c:v>
                </c:pt>
                <c:pt idx="131">
                  <c:v>97.214033236160745</c:v>
                </c:pt>
                <c:pt idx="132">
                  <c:v>49.709156030706517</c:v>
                </c:pt>
                <c:pt idx="133">
                  <c:v>27.067791357197805</c:v>
                </c:pt>
                <c:pt idx="134">
                  <c:v>163.3976976565757</c:v>
                </c:pt>
                <c:pt idx="135">
                  <c:v>88.151897557843938</c:v>
                </c:pt>
                <c:pt idx="136">
                  <c:v>177.22301392045122</c:v>
                </c:pt>
                <c:pt idx="137">
                  <c:v>160.01429130100399</c:v>
                </c:pt>
                <c:pt idx="138">
                  <c:v>146.23721313900222</c:v>
                </c:pt>
                <c:pt idx="139">
                  <c:v>36.09593730112077</c:v>
                </c:pt>
                <c:pt idx="140">
                  <c:v>95.338191289357127</c:v>
                </c:pt>
                <c:pt idx="141">
                  <c:v>82.877192719051621</c:v>
                </c:pt>
                <c:pt idx="142">
                  <c:v>72.504936570535193</c:v>
                </c:pt>
                <c:pt idx="143">
                  <c:v>218.10158933875067</c:v>
                </c:pt>
                <c:pt idx="144">
                  <c:v>168.02038121123945</c:v>
                </c:pt>
                <c:pt idx="145">
                  <c:v>93.43037280118088</c:v>
                </c:pt>
                <c:pt idx="146">
                  <c:v>291.7517302127755</c:v>
                </c:pt>
                <c:pt idx="147">
                  <c:v>187.20940624851966</c:v>
                </c:pt>
                <c:pt idx="148">
                  <c:v>204.96117795591559</c:v>
                </c:pt>
                <c:pt idx="149">
                  <c:v>159.15295990462428</c:v>
                </c:pt>
                <c:pt idx="150">
                  <c:v>39.682981872351888</c:v>
                </c:pt>
                <c:pt idx="151">
                  <c:v>147.85582042394617</c:v>
                </c:pt>
                <c:pt idx="152">
                  <c:v>566.06326907359642</c:v>
                </c:pt>
                <c:pt idx="153">
                  <c:v>51.069301119481231</c:v>
                </c:pt>
                <c:pt idx="154">
                  <c:v>147.92893384440961</c:v>
                </c:pt>
                <c:pt idx="155">
                  <c:v>262.4728070903131</c:v>
                </c:pt>
                <c:pt idx="156">
                  <c:v>390.0739868592691</c:v>
                </c:pt>
                <c:pt idx="157">
                  <c:v>248.71865736269706</c:v>
                </c:pt>
                <c:pt idx="158">
                  <c:v>161.25572073318992</c:v>
                </c:pt>
                <c:pt idx="159">
                  <c:v>124.93511472722747</c:v>
                </c:pt>
                <c:pt idx="160">
                  <c:v>130.62788062686951</c:v>
                </c:pt>
                <c:pt idx="161">
                  <c:v>123.76576488270163</c:v>
                </c:pt>
                <c:pt idx="162">
                  <c:v>263.7769039979604</c:v>
                </c:pt>
                <c:pt idx="163">
                  <c:v>51.32124255760808</c:v>
                </c:pt>
                <c:pt idx="164">
                  <c:v>36.328795356030518</c:v>
                </c:pt>
                <c:pt idx="165">
                  <c:v>65.458505828814125</c:v>
                </c:pt>
                <c:pt idx="166">
                  <c:v>132.22629624192899</c:v>
                </c:pt>
                <c:pt idx="167">
                  <c:v>221.49956051650932</c:v>
                </c:pt>
                <c:pt idx="168">
                  <c:v>145.56506150648107</c:v>
                </c:pt>
                <c:pt idx="169">
                  <c:v>126.47288916080919</c:v>
                </c:pt>
                <c:pt idx="170">
                  <c:v>47.973561492065159</c:v>
                </c:pt>
                <c:pt idx="171">
                  <c:v>116.84819347150957</c:v>
                </c:pt>
                <c:pt idx="172">
                  <c:v>111.89264988401828</c:v>
                </c:pt>
                <c:pt idx="173">
                  <c:v>275.63264360911768</c:v>
                </c:pt>
                <c:pt idx="174">
                  <c:v>134.01155414872767</c:v>
                </c:pt>
                <c:pt idx="175">
                  <c:v>271.01322952871158</c:v>
                </c:pt>
                <c:pt idx="176">
                  <c:v>234.57672820961645</c:v>
                </c:pt>
                <c:pt idx="177">
                  <c:v>459.09972598370331</c:v>
                </c:pt>
                <c:pt idx="178">
                  <c:v>294.45456980660776</c:v>
                </c:pt>
                <c:pt idx="179">
                  <c:v>525.27010607497891</c:v>
                </c:pt>
                <c:pt idx="180">
                  <c:v>256.66760641834912</c:v>
                </c:pt>
                <c:pt idx="181">
                  <c:v>151.4865795776301</c:v>
                </c:pt>
                <c:pt idx="182">
                  <c:v>148.173535857145</c:v>
                </c:pt>
                <c:pt idx="183">
                  <c:v>133.34383388630448</c:v>
                </c:pt>
                <c:pt idx="184">
                  <c:v>59.098156639535702</c:v>
                </c:pt>
                <c:pt idx="185">
                  <c:v>225.2411308853741</c:v>
                </c:pt>
                <c:pt idx="186">
                  <c:v>162.48953503845908</c:v>
                </c:pt>
                <c:pt idx="187">
                  <c:v>192.7612047489722</c:v>
                </c:pt>
                <c:pt idx="188">
                  <c:v>124.11133709116629</c:v>
                </c:pt>
                <c:pt idx="189">
                  <c:v>123.37892611155817</c:v>
                </c:pt>
                <c:pt idx="190">
                  <c:v>336.8053177170051</c:v>
                </c:pt>
                <c:pt idx="191">
                  <c:v>288.53595016881354</c:v>
                </c:pt>
                <c:pt idx="192">
                  <c:v>201.54992756790239</c:v>
                </c:pt>
                <c:pt idx="193">
                  <c:v>535.02382238296957</c:v>
                </c:pt>
                <c:pt idx="194">
                  <c:v>34.665744810236511</c:v>
                </c:pt>
                <c:pt idx="195">
                  <c:v>241.70769289692541</c:v>
                </c:pt>
                <c:pt idx="196">
                  <c:v>105.49238260915064</c:v>
                </c:pt>
                <c:pt idx="197">
                  <c:v>742.54062284534655</c:v>
                </c:pt>
                <c:pt idx="198">
                  <c:v>176.64158078759863</c:v>
                </c:pt>
                <c:pt idx="199">
                  <c:v>218.09191909233647</c:v>
                </c:pt>
                <c:pt idx="200">
                  <c:v>188.72760401420194</c:v>
                </c:pt>
                <c:pt idx="201">
                  <c:v>130.42957953198194</c:v>
                </c:pt>
                <c:pt idx="202">
                  <c:v>70.177652009662623</c:v>
                </c:pt>
                <c:pt idx="203">
                  <c:v>75.978867978014165</c:v>
                </c:pt>
                <c:pt idx="204">
                  <c:v>452.05510188607332</c:v>
                </c:pt>
                <c:pt idx="205">
                  <c:v>100.67674242649198</c:v>
                </c:pt>
                <c:pt idx="206">
                  <c:v>171.90137789352627</c:v>
                </c:pt>
                <c:pt idx="207">
                  <c:v>351.23518983859464</c:v>
                </c:pt>
                <c:pt idx="208">
                  <c:v>71.634767433291728</c:v>
                </c:pt>
                <c:pt idx="209">
                  <c:v>115.60512616030289</c:v>
                </c:pt>
                <c:pt idx="210">
                  <c:v>71.515876750193812</c:v>
                </c:pt>
                <c:pt idx="211">
                  <c:v>163.83115228224142</c:v>
                </c:pt>
                <c:pt idx="212">
                  <c:v>145.84195968468296</c:v>
                </c:pt>
                <c:pt idx="213">
                  <c:v>386.66580066023386</c:v>
                </c:pt>
                <c:pt idx="214">
                  <c:v>468.98805199501066</c:v>
                </c:pt>
                <c:pt idx="215">
                  <c:v>311.89126918691153</c:v>
                </c:pt>
                <c:pt idx="216">
                  <c:v>84.567626285374132</c:v>
                </c:pt>
                <c:pt idx="217">
                  <c:v>248.28184933156993</c:v>
                </c:pt>
                <c:pt idx="218">
                  <c:v>86.602037735330896</c:v>
                </c:pt>
                <c:pt idx="219">
                  <c:v>136.33554835062506</c:v>
                </c:pt>
                <c:pt idx="220">
                  <c:v>60.637906027350787</c:v>
                </c:pt>
                <c:pt idx="221">
                  <c:v>90.83124779693874</c:v>
                </c:pt>
                <c:pt idx="222">
                  <c:v>115.38802766501696</c:v>
                </c:pt>
                <c:pt idx="223">
                  <c:v>87.188505504218071</c:v>
                </c:pt>
                <c:pt idx="224">
                  <c:v>199.20657068496024</c:v>
                </c:pt>
                <c:pt idx="225">
                  <c:v>70.186040662198806</c:v>
                </c:pt>
                <c:pt idx="226">
                  <c:v>59.418564260695348</c:v>
                </c:pt>
                <c:pt idx="227">
                  <c:v>334.99314461148481</c:v>
                </c:pt>
                <c:pt idx="228">
                  <c:v>89.62803690916337</c:v>
                </c:pt>
                <c:pt idx="229">
                  <c:v>155.39254848744488</c:v>
                </c:pt>
                <c:pt idx="230">
                  <c:v>150.63661711144832</c:v>
                </c:pt>
                <c:pt idx="231">
                  <c:v>642.55248459406846</c:v>
                </c:pt>
                <c:pt idx="232">
                  <c:v>145.8975903600512</c:v>
                </c:pt>
                <c:pt idx="233">
                  <c:v>207.22643621751061</c:v>
                </c:pt>
                <c:pt idx="234">
                  <c:v>285.27286999268051</c:v>
                </c:pt>
                <c:pt idx="235">
                  <c:v>216.49527791163797</c:v>
                </c:pt>
                <c:pt idx="236">
                  <c:v>93.53837084486473</c:v>
                </c:pt>
                <c:pt idx="237">
                  <c:v>96.360405697748746</c:v>
                </c:pt>
                <c:pt idx="238">
                  <c:v>169.30566492114738</c:v>
                </c:pt>
                <c:pt idx="239">
                  <c:v>33.761844154444049</c:v>
                </c:pt>
                <c:pt idx="240">
                  <c:v>591.08329644429887</c:v>
                </c:pt>
                <c:pt idx="241">
                  <c:v>112.01274868309861</c:v>
                </c:pt>
                <c:pt idx="242">
                  <c:v>148.19882278383562</c:v>
                </c:pt>
                <c:pt idx="243">
                  <c:v>238.94355964226534</c:v>
                </c:pt>
                <c:pt idx="244">
                  <c:v>23.705280621566622</c:v>
                </c:pt>
                <c:pt idx="245">
                  <c:v>425.5624656974498</c:v>
                </c:pt>
                <c:pt idx="246">
                  <c:v>174.96554544817653</c:v>
                </c:pt>
                <c:pt idx="247">
                  <c:v>50.451811464519352</c:v>
                </c:pt>
                <c:pt idx="248">
                  <c:v>125.37252876715941</c:v>
                </c:pt>
                <c:pt idx="249">
                  <c:v>88.167240768293084</c:v>
                </c:pt>
                <c:pt idx="250">
                  <c:v>125.52862845756982</c:v>
                </c:pt>
                <c:pt idx="251">
                  <c:v>115.78953970417894</c:v>
                </c:pt>
                <c:pt idx="252">
                  <c:v>95.971922524473698</c:v>
                </c:pt>
                <c:pt idx="253">
                  <c:v>172.14541447891412</c:v>
                </c:pt>
                <c:pt idx="254">
                  <c:v>250.70772344382175</c:v>
                </c:pt>
                <c:pt idx="255">
                  <c:v>293.48712044836066</c:v>
                </c:pt>
                <c:pt idx="256">
                  <c:v>72.247975061307429</c:v>
                </c:pt>
                <c:pt idx="257">
                  <c:v>72.716122765436211</c:v>
                </c:pt>
                <c:pt idx="258">
                  <c:v>33.664875819536888</c:v>
                </c:pt>
                <c:pt idx="259">
                  <c:v>339.56309750854012</c:v>
                </c:pt>
                <c:pt idx="260">
                  <c:v>231.31945067328633</c:v>
                </c:pt>
                <c:pt idx="261">
                  <c:v>194.19469936780297</c:v>
                </c:pt>
                <c:pt idx="262">
                  <c:v>226.34172297119176</c:v>
                </c:pt>
                <c:pt idx="263">
                  <c:v>147.55287580088458</c:v>
                </c:pt>
                <c:pt idx="264">
                  <c:v>91.953888838661953</c:v>
                </c:pt>
                <c:pt idx="265">
                  <c:v>150.8570142435122</c:v>
                </c:pt>
                <c:pt idx="266">
                  <c:v>212.42332223609668</c:v>
                </c:pt>
                <c:pt idx="267">
                  <c:v>76.280312186957758</c:v>
                </c:pt>
                <c:pt idx="268">
                  <c:v>78.689530788962699</c:v>
                </c:pt>
                <c:pt idx="269">
                  <c:v>228.75946671296327</c:v>
                </c:pt>
                <c:pt idx="270">
                  <c:v>83.27054800748175</c:v>
                </c:pt>
                <c:pt idx="271">
                  <c:v>53.855468802833222</c:v>
                </c:pt>
                <c:pt idx="272">
                  <c:v>55.738769159790166</c:v>
                </c:pt>
                <c:pt idx="273">
                  <c:v>127.60747837358099</c:v>
                </c:pt>
                <c:pt idx="274">
                  <c:v>125.94765139823312</c:v>
                </c:pt>
                <c:pt idx="275">
                  <c:v>66.886895017137519</c:v>
                </c:pt>
                <c:pt idx="276">
                  <c:v>415.01500464816269</c:v>
                </c:pt>
                <c:pt idx="277">
                  <c:v>366.90005123033069</c:v>
                </c:pt>
                <c:pt idx="278">
                  <c:v>83.761508911930221</c:v>
                </c:pt>
                <c:pt idx="279">
                  <c:v>151.74392049045605</c:v>
                </c:pt>
                <c:pt idx="280">
                  <c:v>63.507055871095623</c:v>
                </c:pt>
                <c:pt idx="281">
                  <c:v>212.32107394885588</c:v>
                </c:pt>
                <c:pt idx="282">
                  <c:v>135.02832689957606</c:v>
                </c:pt>
                <c:pt idx="283">
                  <c:v>222.22952666193737</c:v>
                </c:pt>
                <c:pt idx="284">
                  <c:v>117.3678075294857</c:v>
                </c:pt>
                <c:pt idx="285">
                  <c:v>260.90644395897414</c:v>
                </c:pt>
                <c:pt idx="286">
                  <c:v>117.1440786903694</c:v>
                </c:pt>
                <c:pt idx="287">
                  <c:v>329.67063064301317</c:v>
                </c:pt>
                <c:pt idx="288">
                  <c:v>110.28436622983419</c:v>
                </c:pt>
                <c:pt idx="289">
                  <c:v>82.97080963689865</c:v>
                </c:pt>
                <c:pt idx="290">
                  <c:v>93.755407286383218</c:v>
                </c:pt>
                <c:pt idx="291">
                  <c:v>50.408883678473757</c:v>
                </c:pt>
                <c:pt idx="292">
                  <c:v>229.52457208685018</c:v>
                </c:pt>
                <c:pt idx="293">
                  <c:v>126.06749500335297</c:v>
                </c:pt>
                <c:pt idx="294">
                  <c:v>121.45374712607982</c:v>
                </c:pt>
                <c:pt idx="295">
                  <c:v>67.876737103581888</c:v>
                </c:pt>
                <c:pt idx="296">
                  <c:v>49.254155191781528</c:v>
                </c:pt>
                <c:pt idx="297">
                  <c:v>331.59665652208446</c:v>
                </c:pt>
                <c:pt idx="298">
                  <c:v>251.46551721988291</c:v>
                </c:pt>
                <c:pt idx="299">
                  <c:v>117.35375445461153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3-46BB-B772-C28582D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37247"/>
        <c:axId val="235333503"/>
      </c:scatterChart>
      <c:valAx>
        <c:axId val="235337247"/>
        <c:scaling>
          <c:orientation val="minMax"/>
          <c:max val="3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9027655019685039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35333503"/>
        <c:crosses val="autoZero"/>
        <c:crossBetween val="midCat"/>
        <c:majorUnit val="50"/>
      </c:valAx>
      <c:valAx>
        <c:axId val="235333503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Данные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#\ ##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35337247"/>
        <c:crosses val="autoZero"/>
        <c:crossBetween val="midCat"/>
        <c:majorUnit val="214.46712267061753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значений заданной ЧП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Лист1!$P$2:$P$301</c:f>
              <c:numCache>
                <c:formatCode>0.000</c:formatCode>
                <c:ptCount val="300"/>
                <c:pt idx="0">
                  <c:v>116.95389172398509</c:v>
                </c:pt>
                <c:pt idx="1">
                  <c:v>88.384462821580627</c:v>
                </c:pt>
                <c:pt idx="2">
                  <c:v>139.85007617977664</c:v>
                </c:pt>
                <c:pt idx="3">
                  <c:v>188.51901764595351</c:v>
                </c:pt>
                <c:pt idx="4">
                  <c:v>161.30895192269367</c:v>
                </c:pt>
                <c:pt idx="5">
                  <c:v>212.60734046359599</c:v>
                </c:pt>
                <c:pt idx="6">
                  <c:v>139.05860718020648</c:v>
                </c:pt>
                <c:pt idx="7">
                  <c:v>104.75713204918792</c:v>
                </c:pt>
                <c:pt idx="8">
                  <c:v>94.865710855597015</c:v>
                </c:pt>
                <c:pt idx="9">
                  <c:v>228.45986282558977</c:v>
                </c:pt>
                <c:pt idx="10">
                  <c:v>273.04529454492967</c:v>
                </c:pt>
                <c:pt idx="11">
                  <c:v>71.529720255668096</c:v>
                </c:pt>
                <c:pt idx="12">
                  <c:v>133.72488548394793</c:v>
                </c:pt>
                <c:pt idx="13">
                  <c:v>116.65611467678019</c:v>
                </c:pt>
                <c:pt idx="14">
                  <c:v>292.79823274223469</c:v>
                </c:pt>
                <c:pt idx="15">
                  <c:v>218.15771364020333</c:v>
                </c:pt>
                <c:pt idx="16">
                  <c:v>24.430885747636204</c:v>
                </c:pt>
                <c:pt idx="17">
                  <c:v>173.30238084392988</c:v>
                </c:pt>
                <c:pt idx="18">
                  <c:v>94.928060699962799</c:v>
                </c:pt>
                <c:pt idx="19">
                  <c:v>104.14618004965733</c:v>
                </c:pt>
                <c:pt idx="20">
                  <c:v>269.35646702392876</c:v>
                </c:pt>
                <c:pt idx="21">
                  <c:v>69.987629395112918</c:v>
                </c:pt>
                <c:pt idx="22">
                  <c:v>85.565924677238797</c:v>
                </c:pt>
                <c:pt idx="23">
                  <c:v>183.6287859051811</c:v>
                </c:pt>
                <c:pt idx="24">
                  <c:v>76.176968792699711</c:v>
                </c:pt>
                <c:pt idx="25">
                  <c:v>216.73037046351683</c:v>
                </c:pt>
                <c:pt idx="26">
                  <c:v>72.125264417097924</c:v>
                </c:pt>
                <c:pt idx="27">
                  <c:v>47.727622392211373</c:v>
                </c:pt>
                <c:pt idx="28">
                  <c:v>20.590439723010682</c:v>
                </c:pt>
                <c:pt idx="29">
                  <c:v>176.33602581300866</c:v>
                </c:pt>
                <c:pt idx="30">
                  <c:v>148.62952178075125</c:v>
                </c:pt>
                <c:pt idx="31">
                  <c:v>174.68490335278258</c:v>
                </c:pt>
                <c:pt idx="32">
                  <c:v>401.78936066685469</c:v>
                </c:pt>
                <c:pt idx="33">
                  <c:v>197.70761866139713</c:v>
                </c:pt>
                <c:pt idx="34">
                  <c:v>126.0393895552665</c:v>
                </c:pt>
                <c:pt idx="35">
                  <c:v>354.28336132762246</c:v>
                </c:pt>
                <c:pt idx="36">
                  <c:v>171.855437205122</c:v>
                </c:pt>
                <c:pt idx="37">
                  <c:v>403.91615004136645</c:v>
                </c:pt>
                <c:pt idx="38">
                  <c:v>472.238434883607</c:v>
                </c:pt>
                <c:pt idx="39">
                  <c:v>116.33253193285245</c:v>
                </c:pt>
                <c:pt idx="40">
                  <c:v>233.47471929145303</c:v>
                </c:pt>
                <c:pt idx="41">
                  <c:v>229.19915514388154</c:v>
                </c:pt>
                <c:pt idx="42">
                  <c:v>31.36109016239757</c:v>
                </c:pt>
                <c:pt idx="43">
                  <c:v>95.225835203265206</c:v>
                </c:pt>
                <c:pt idx="44">
                  <c:v>45.99966522189402</c:v>
                </c:pt>
                <c:pt idx="45">
                  <c:v>137.60847602429581</c:v>
                </c:pt>
                <c:pt idx="46">
                  <c:v>104.03872951589547</c:v>
                </c:pt>
                <c:pt idx="47">
                  <c:v>125.19793289531295</c:v>
                </c:pt>
                <c:pt idx="48">
                  <c:v>161.27088977608852</c:v>
                </c:pt>
                <c:pt idx="49">
                  <c:v>197.23139816832423</c:v>
                </c:pt>
                <c:pt idx="50">
                  <c:v>157.73054818767613</c:v>
                </c:pt>
                <c:pt idx="51">
                  <c:v>98.996762878715728</c:v>
                </c:pt>
                <c:pt idx="52">
                  <c:v>220.70478748435272</c:v>
                </c:pt>
                <c:pt idx="53">
                  <c:v>32.681881817965348</c:v>
                </c:pt>
                <c:pt idx="54">
                  <c:v>174.73010882114269</c:v>
                </c:pt>
                <c:pt idx="55">
                  <c:v>203.62207388618316</c:v>
                </c:pt>
                <c:pt idx="56">
                  <c:v>426.62660477782811</c:v>
                </c:pt>
                <c:pt idx="57">
                  <c:v>219.50330639179825</c:v>
                </c:pt>
                <c:pt idx="58">
                  <c:v>75.683642518360756</c:v>
                </c:pt>
                <c:pt idx="59">
                  <c:v>344.03215038914527</c:v>
                </c:pt>
                <c:pt idx="60">
                  <c:v>62.843562908888337</c:v>
                </c:pt>
                <c:pt idx="61">
                  <c:v>217.6388340007893</c:v>
                </c:pt>
                <c:pt idx="62">
                  <c:v>126.82045080844938</c:v>
                </c:pt>
                <c:pt idx="63">
                  <c:v>256.27103110463878</c:v>
                </c:pt>
                <c:pt idx="64">
                  <c:v>536.24493226575953</c:v>
                </c:pt>
                <c:pt idx="65">
                  <c:v>144.80834033004646</c:v>
                </c:pt>
                <c:pt idx="66">
                  <c:v>62.16670494526646</c:v>
                </c:pt>
                <c:pt idx="67">
                  <c:v>209.54768306880891</c:v>
                </c:pt>
                <c:pt idx="68">
                  <c:v>395.25927036465919</c:v>
                </c:pt>
                <c:pt idx="69">
                  <c:v>212.15568723044723</c:v>
                </c:pt>
                <c:pt idx="70">
                  <c:v>103.19358445006179</c:v>
                </c:pt>
                <c:pt idx="71">
                  <c:v>162.4666403418467</c:v>
                </c:pt>
                <c:pt idx="72">
                  <c:v>472.48357914116411</c:v>
                </c:pt>
                <c:pt idx="73">
                  <c:v>82.063415718900785</c:v>
                </c:pt>
                <c:pt idx="74">
                  <c:v>332.02792935731452</c:v>
                </c:pt>
                <c:pt idx="75">
                  <c:v>23.877639200530897</c:v>
                </c:pt>
                <c:pt idx="76">
                  <c:v>74.420698085992925</c:v>
                </c:pt>
                <c:pt idx="77">
                  <c:v>152.08766595233777</c:v>
                </c:pt>
                <c:pt idx="78">
                  <c:v>444.3568917446774</c:v>
                </c:pt>
                <c:pt idx="79">
                  <c:v>131.62239053248487</c:v>
                </c:pt>
                <c:pt idx="80">
                  <c:v>236.24021876704589</c:v>
                </c:pt>
                <c:pt idx="81">
                  <c:v>179.97366656711463</c:v>
                </c:pt>
                <c:pt idx="82">
                  <c:v>202.34139287648091</c:v>
                </c:pt>
                <c:pt idx="83">
                  <c:v>94.379053225291869</c:v>
                </c:pt>
                <c:pt idx="84">
                  <c:v>168.33679366126069</c:v>
                </c:pt>
                <c:pt idx="85">
                  <c:v>160.36739133123515</c:v>
                </c:pt>
                <c:pt idx="86">
                  <c:v>170.58303290797772</c:v>
                </c:pt>
                <c:pt idx="87">
                  <c:v>93.938573849546344</c:v>
                </c:pt>
                <c:pt idx="88">
                  <c:v>313.42316586767924</c:v>
                </c:pt>
                <c:pt idx="89">
                  <c:v>349.15495059709366</c:v>
                </c:pt>
                <c:pt idx="90">
                  <c:v>274.17505245129672</c:v>
                </c:pt>
                <c:pt idx="91">
                  <c:v>32.945211008685718</c:v>
                </c:pt>
                <c:pt idx="92">
                  <c:v>70.277579045736275</c:v>
                </c:pt>
                <c:pt idx="93">
                  <c:v>595.46730486372201</c:v>
                </c:pt>
                <c:pt idx="94">
                  <c:v>65.787364230621364</c:v>
                </c:pt>
                <c:pt idx="95">
                  <c:v>74.245294565591891</c:v>
                </c:pt>
                <c:pt idx="96">
                  <c:v>369.94174508269214</c:v>
                </c:pt>
                <c:pt idx="97">
                  <c:v>177.33192068432456</c:v>
                </c:pt>
                <c:pt idx="98">
                  <c:v>97.744458614284099</c:v>
                </c:pt>
                <c:pt idx="99">
                  <c:v>133.99013992881092</c:v>
                </c:pt>
                <c:pt idx="100">
                  <c:v>306.06891345056778</c:v>
                </c:pt>
                <c:pt idx="101">
                  <c:v>44.101816245992381</c:v>
                </c:pt>
                <c:pt idx="102">
                  <c:v>202.17694889589592</c:v>
                </c:pt>
                <c:pt idx="103">
                  <c:v>112.05185065462713</c:v>
                </c:pt>
                <c:pt idx="104">
                  <c:v>78.753147505808656</c:v>
                </c:pt>
                <c:pt idx="105">
                  <c:v>136.53163600625575</c:v>
                </c:pt>
                <c:pt idx="106">
                  <c:v>33.637944163598704</c:v>
                </c:pt>
                <c:pt idx="107">
                  <c:v>23.310593473906657</c:v>
                </c:pt>
                <c:pt idx="108">
                  <c:v>427.25776126830453</c:v>
                </c:pt>
                <c:pt idx="109">
                  <c:v>133.50579553588227</c:v>
                </c:pt>
                <c:pt idx="110">
                  <c:v>18.066772102512822</c:v>
                </c:pt>
                <c:pt idx="111">
                  <c:v>86.247692580889677</c:v>
                </c:pt>
                <c:pt idx="112">
                  <c:v>377.73729040534619</c:v>
                </c:pt>
                <c:pt idx="113">
                  <c:v>36.226724366683897</c:v>
                </c:pt>
                <c:pt idx="114">
                  <c:v>99.09335190058782</c:v>
                </c:pt>
                <c:pt idx="115">
                  <c:v>288.71766212686657</c:v>
                </c:pt>
                <c:pt idx="116">
                  <c:v>55.901101496528554</c:v>
                </c:pt>
                <c:pt idx="117">
                  <c:v>107.34330407276292</c:v>
                </c:pt>
                <c:pt idx="118">
                  <c:v>231.13250421347385</c:v>
                </c:pt>
                <c:pt idx="119">
                  <c:v>50.875900108170207</c:v>
                </c:pt>
                <c:pt idx="120">
                  <c:v>301.64886315927936</c:v>
                </c:pt>
                <c:pt idx="121">
                  <c:v>76.592564408740856</c:v>
                </c:pt>
                <c:pt idx="122">
                  <c:v>110.29221631666451</c:v>
                </c:pt>
                <c:pt idx="123">
                  <c:v>87.930046736183954</c:v>
                </c:pt>
                <c:pt idx="124">
                  <c:v>150.39188143985035</c:v>
                </c:pt>
                <c:pt idx="125">
                  <c:v>197.72912419461835</c:v>
                </c:pt>
                <c:pt idx="126">
                  <c:v>351.51482559566381</c:v>
                </c:pt>
                <c:pt idx="127">
                  <c:v>105.11845879486145</c:v>
                </c:pt>
                <c:pt idx="128">
                  <c:v>150.46264985533804</c:v>
                </c:pt>
                <c:pt idx="129">
                  <c:v>208.97675252902872</c:v>
                </c:pt>
                <c:pt idx="130">
                  <c:v>92.899567251921141</c:v>
                </c:pt>
                <c:pt idx="131">
                  <c:v>97.214033236160745</c:v>
                </c:pt>
                <c:pt idx="132">
                  <c:v>49.709156030706517</c:v>
                </c:pt>
                <c:pt idx="133">
                  <c:v>27.067791357197805</c:v>
                </c:pt>
                <c:pt idx="134">
                  <c:v>163.3976976565757</c:v>
                </c:pt>
                <c:pt idx="135">
                  <c:v>88.151897557843938</c:v>
                </c:pt>
                <c:pt idx="136">
                  <c:v>177.22301392045122</c:v>
                </c:pt>
                <c:pt idx="137">
                  <c:v>160.01429130100399</c:v>
                </c:pt>
                <c:pt idx="138">
                  <c:v>146.23721313900222</c:v>
                </c:pt>
                <c:pt idx="139">
                  <c:v>36.09593730112077</c:v>
                </c:pt>
                <c:pt idx="140">
                  <c:v>95.338191289357127</c:v>
                </c:pt>
                <c:pt idx="141">
                  <c:v>82.877192719051621</c:v>
                </c:pt>
                <c:pt idx="142">
                  <c:v>72.504936570535193</c:v>
                </c:pt>
                <c:pt idx="143">
                  <c:v>218.10158933875067</c:v>
                </c:pt>
                <c:pt idx="144">
                  <c:v>168.02038121123945</c:v>
                </c:pt>
                <c:pt idx="145">
                  <c:v>93.43037280118088</c:v>
                </c:pt>
                <c:pt idx="146">
                  <c:v>291.7517302127755</c:v>
                </c:pt>
                <c:pt idx="147">
                  <c:v>187.20940624851966</c:v>
                </c:pt>
                <c:pt idx="148">
                  <c:v>204.96117795591559</c:v>
                </c:pt>
                <c:pt idx="149">
                  <c:v>159.15295990462428</c:v>
                </c:pt>
                <c:pt idx="150">
                  <c:v>39.682981872351888</c:v>
                </c:pt>
                <c:pt idx="151">
                  <c:v>147.85582042394617</c:v>
                </c:pt>
                <c:pt idx="152">
                  <c:v>566.06326907359642</c:v>
                </c:pt>
                <c:pt idx="153">
                  <c:v>51.069301119481231</c:v>
                </c:pt>
                <c:pt idx="154">
                  <c:v>147.92893384440961</c:v>
                </c:pt>
                <c:pt idx="155">
                  <c:v>262.4728070903131</c:v>
                </c:pt>
                <c:pt idx="156">
                  <c:v>390.0739868592691</c:v>
                </c:pt>
                <c:pt idx="157">
                  <c:v>248.71865736269706</c:v>
                </c:pt>
                <c:pt idx="158">
                  <c:v>161.25572073318992</c:v>
                </c:pt>
                <c:pt idx="159">
                  <c:v>124.93511472722747</c:v>
                </c:pt>
                <c:pt idx="160">
                  <c:v>130.62788062686951</c:v>
                </c:pt>
                <c:pt idx="161">
                  <c:v>123.76576488270163</c:v>
                </c:pt>
                <c:pt idx="162">
                  <c:v>263.7769039979604</c:v>
                </c:pt>
                <c:pt idx="163">
                  <c:v>51.32124255760808</c:v>
                </c:pt>
                <c:pt idx="164">
                  <c:v>36.328795356030518</c:v>
                </c:pt>
                <c:pt idx="165">
                  <c:v>65.458505828814125</c:v>
                </c:pt>
                <c:pt idx="166">
                  <c:v>132.22629624192899</c:v>
                </c:pt>
                <c:pt idx="167">
                  <c:v>221.49956051650932</c:v>
                </c:pt>
                <c:pt idx="168">
                  <c:v>145.56506150648107</c:v>
                </c:pt>
                <c:pt idx="169">
                  <c:v>126.47288916080919</c:v>
                </c:pt>
                <c:pt idx="170">
                  <c:v>47.973561492065159</c:v>
                </c:pt>
                <c:pt idx="171">
                  <c:v>116.84819347150957</c:v>
                </c:pt>
                <c:pt idx="172">
                  <c:v>111.89264988401828</c:v>
                </c:pt>
                <c:pt idx="173">
                  <c:v>275.63264360911768</c:v>
                </c:pt>
                <c:pt idx="174">
                  <c:v>134.01155414872767</c:v>
                </c:pt>
                <c:pt idx="175">
                  <c:v>271.01322952871158</c:v>
                </c:pt>
                <c:pt idx="176">
                  <c:v>234.57672820961645</c:v>
                </c:pt>
                <c:pt idx="177">
                  <c:v>459.09972598370331</c:v>
                </c:pt>
                <c:pt idx="178">
                  <c:v>294.45456980660776</c:v>
                </c:pt>
                <c:pt idx="179">
                  <c:v>525.27010607497891</c:v>
                </c:pt>
                <c:pt idx="180">
                  <c:v>256.66760641834912</c:v>
                </c:pt>
                <c:pt idx="181">
                  <c:v>151.4865795776301</c:v>
                </c:pt>
                <c:pt idx="182">
                  <c:v>148.173535857145</c:v>
                </c:pt>
                <c:pt idx="183">
                  <c:v>133.34383388630448</c:v>
                </c:pt>
                <c:pt idx="184">
                  <c:v>59.098156639535702</c:v>
                </c:pt>
                <c:pt idx="185">
                  <c:v>225.2411308853741</c:v>
                </c:pt>
                <c:pt idx="186">
                  <c:v>162.48953503845908</c:v>
                </c:pt>
                <c:pt idx="187">
                  <c:v>192.7612047489722</c:v>
                </c:pt>
                <c:pt idx="188">
                  <c:v>124.11133709116629</c:v>
                </c:pt>
                <c:pt idx="189">
                  <c:v>123.37892611155817</c:v>
                </c:pt>
                <c:pt idx="190">
                  <c:v>336.8053177170051</c:v>
                </c:pt>
                <c:pt idx="191">
                  <c:v>288.53595016881354</c:v>
                </c:pt>
                <c:pt idx="192">
                  <c:v>201.54992756790239</c:v>
                </c:pt>
                <c:pt idx="193">
                  <c:v>535.02382238296957</c:v>
                </c:pt>
                <c:pt idx="194">
                  <c:v>34.665744810236511</c:v>
                </c:pt>
                <c:pt idx="195">
                  <c:v>241.70769289692541</c:v>
                </c:pt>
                <c:pt idx="196">
                  <c:v>105.49238260915064</c:v>
                </c:pt>
                <c:pt idx="197">
                  <c:v>742.54062284534655</c:v>
                </c:pt>
                <c:pt idx="198">
                  <c:v>176.64158078759863</c:v>
                </c:pt>
                <c:pt idx="199">
                  <c:v>218.09191909233647</c:v>
                </c:pt>
                <c:pt idx="200">
                  <c:v>188.72760401420194</c:v>
                </c:pt>
                <c:pt idx="201">
                  <c:v>130.42957953198194</c:v>
                </c:pt>
                <c:pt idx="202">
                  <c:v>70.177652009662623</c:v>
                </c:pt>
                <c:pt idx="203">
                  <c:v>75.978867978014165</c:v>
                </c:pt>
                <c:pt idx="204">
                  <c:v>452.05510188607332</c:v>
                </c:pt>
                <c:pt idx="205">
                  <c:v>100.67674242649198</c:v>
                </c:pt>
                <c:pt idx="206">
                  <c:v>171.90137789352627</c:v>
                </c:pt>
                <c:pt idx="207">
                  <c:v>351.23518983859464</c:v>
                </c:pt>
                <c:pt idx="208">
                  <c:v>71.634767433291728</c:v>
                </c:pt>
                <c:pt idx="209">
                  <c:v>115.60512616030289</c:v>
                </c:pt>
                <c:pt idx="210">
                  <c:v>71.515876750193812</c:v>
                </c:pt>
                <c:pt idx="211">
                  <c:v>163.83115228224142</c:v>
                </c:pt>
                <c:pt idx="212">
                  <c:v>145.84195968468296</c:v>
                </c:pt>
                <c:pt idx="213">
                  <c:v>386.66580066023386</c:v>
                </c:pt>
                <c:pt idx="214">
                  <c:v>468.98805199501066</c:v>
                </c:pt>
                <c:pt idx="215">
                  <c:v>311.89126918691153</c:v>
                </c:pt>
                <c:pt idx="216">
                  <c:v>84.567626285374132</c:v>
                </c:pt>
                <c:pt idx="217">
                  <c:v>248.28184933156993</c:v>
                </c:pt>
                <c:pt idx="218">
                  <c:v>86.602037735330896</c:v>
                </c:pt>
                <c:pt idx="219">
                  <c:v>136.33554835062506</c:v>
                </c:pt>
                <c:pt idx="220">
                  <c:v>60.637906027350787</c:v>
                </c:pt>
                <c:pt idx="221">
                  <c:v>90.83124779693874</c:v>
                </c:pt>
                <c:pt idx="222">
                  <c:v>115.38802766501696</c:v>
                </c:pt>
                <c:pt idx="223">
                  <c:v>87.188505504218071</c:v>
                </c:pt>
                <c:pt idx="224">
                  <c:v>199.20657068496024</c:v>
                </c:pt>
                <c:pt idx="225">
                  <c:v>70.186040662198806</c:v>
                </c:pt>
                <c:pt idx="226">
                  <c:v>59.418564260695348</c:v>
                </c:pt>
                <c:pt idx="227">
                  <c:v>334.99314461148481</c:v>
                </c:pt>
                <c:pt idx="228">
                  <c:v>89.62803690916337</c:v>
                </c:pt>
                <c:pt idx="229">
                  <c:v>155.39254848744488</c:v>
                </c:pt>
                <c:pt idx="230">
                  <c:v>150.63661711144832</c:v>
                </c:pt>
                <c:pt idx="231">
                  <c:v>642.55248459406846</c:v>
                </c:pt>
                <c:pt idx="232">
                  <c:v>145.8975903600512</c:v>
                </c:pt>
                <c:pt idx="233">
                  <c:v>207.22643621751061</c:v>
                </c:pt>
                <c:pt idx="234">
                  <c:v>285.27286999268051</c:v>
                </c:pt>
                <c:pt idx="235">
                  <c:v>216.49527791163797</c:v>
                </c:pt>
                <c:pt idx="236">
                  <c:v>93.53837084486473</c:v>
                </c:pt>
                <c:pt idx="237">
                  <c:v>96.360405697748746</c:v>
                </c:pt>
                <c:pt idx="238">
                  <c:v>169.30566492114738</c:v>
                </c:pt>
                <c:pt idx="239">
                  <c:v>33.761844154444049</c:v>
                </c:pt>
                <c:pt idx="240">
                  <c:v>591.08329644429887</c:v>
                </c:pt>
                <c:pt idx="241">
                  <c:v>112.01274868309861</c:v>
                </c:pt>
                <c:pt idx="242">
                  <c:v>148.19882278383562</c:v>
                </c:pt>
                <c:pt idx="243">
                  <c:v>238.94355964226534</c:v>
                </c:pt>
                <c:pt idx="244">
                  <c:v>23.705280621566622</c:v>
                </c:pt>
                <c:pt idx="245">
                  <c:v>425.5624656974498</c:v>
                </c:pt>
                <c:pt idx="246">
                  <c:v>174.96554544817653</c:v>
                </c:pt>
                <c:pt idx="247">
                  <c:v>50.451811464519352</c:v>
                </c:pt>
                <c:pt idx="248">
                  <c:v>125.37252876715941</c:v>
                </c:pt>
                <c:pt idx="249">
                  <c:v>88.167240768293084</c:v>
                </c:pt>
                <c:pt idx="250">
                  <c:v>125.52862845756982</c:v>
                </c:pt>
                <c:pt idx="251">
                  <c:v>115.78953970417894</c:v>
                </c:pt>
                <c:pt idx="252">
                  <c:v>95.971922524473698</c:v>
                </c:pt>
                <c:pt idx="253">
                  <c:v>172.14541447891412</c:v>
                </c:pt>
                <c:pt idx="254">
                  <c:v>250.70772344382175</c:v>
                </c:pt>
                <c:pt idx="255">
                  <c:v>293.48712044836066</c:v>
                </c:pt>
                <c:pt idx="256">
                  <c:v>72.247975061307429</c:v>
                </c:pt>
                <c:pt idx="257">
                  <c:v>72.716122765436211</c:v>
                </c:pt>
                <c:pt idx="258">
                  <c:v>33.664875819536888</c:v>
                </c:pt>
                <c:pt idx="259">
                  <c:v>339.56309750854012</c:v>
                </c:pt>
                <c:pt idx="260">
                  <c:v>231.31945067328633</c:v>
                </c:pt>
                <c:pt idx="261">
                  <c:v>194.19469936780297</c:v>
                </c:pt>
                <c:pt idx="262">
                  <c:v>226.34172297119176</c:v>
                </c:pt>
                <c:pt idx="263">
                  <c:v>147.55287580088458</c:v>
                </c:pt>
                <c:pt idx="264">
                  <c:v>91.953888838661953</c:v>
                </c:pt>
                <c:pt idx="265">
                  <c:v>150.8570142435122</c:v>
                </c:pt>
                <c:pt idx="266">
                  <c:v>212.42332223609668</c:v>
                </c:pt>
                <c:pt idx="267">
                  <c:v>76.280312186957758</c:v>
                </c:pt>
                <c:pt idx="268">
                  <c:v>78.689530788962699</c:v>
                </c:pt>
                <c:pt idx="269">
                  <c:v>228.75946671296327</c:v>
                </c:pt>
                <c:pt idx="270">
                  <c:v>83.27054800748175</c:v>
                </c:pt>
                <c:pt idx="271">
                  <c:v>53.855468802833222</c:v>
                </c:pt>
                <c:pt idx="272">
                  <c:v>55.738769159790166</c:v>
                </c:pt>
                <c:pt idx="273">
                  <c:v>127.60747837358099</c:v>
                </c:pt>
                <c:pt idx="274">
                  <c:v>125.94765139823312</c:v>
                </c:pt>
                <c:pt idx="275">
                  <c:v>66.886895017137519</c:v>
                </c:pt>
                <c:pt idx="276">
                  <c:v>415.01500464816269</c:v>
                </c:pt>
                <c:pt idx="277">
                  <c:v>366.90005123033069</c:v>
                </c:pt>
                <c:pt idx="278">
                  <c:v>83.761508911930221</c:v>
                </c:pt>
                <c:pt idx="279">
                  <c:v>151.74392049045605</c:v>
                </c:pt>
                <c:pt idx="280">
                  <c:v>63.507055871095623</c:v>
                </c:pt>
                <c:pt idx="281">
                  <c:v>212.32107394885588</c:v>
                </c:pt>
                <c:pt idx="282">
                  <c:v>135.02832689957606</c:v>
                </c:pt>
                <c:pt idx="283">
                  <c:v>222.22952666193737</c:v>
                </c:pt>
                <c:pt idx="284">
                  <c:v>117.3678075294857</c:v>
                </c:pt>
                <c:pt idx="285">
                  <c:v>260.90644395897414</c:v>
                </c:pt>
                <c:pt idx="286">
                  <c:v>117.1440786903694</c:v>
                </c:pt>
                <c:pt idx="287">
                  <c:v>329.67063064301317</c:v>
                </c:pt>
                <c:pt idx="288">
                  <c:v>110.28436622983419</c:v>
                </c:pt>
                <c:pt idx="289">
                  <c:v>82.97080963689865</c:v>
                </c:pt>
                <c:pt idx="290">
                  <c:v>93.755407286383218</c:v>
                </c:pt>
                <c:pt idx="291">
                  <c:v>50.408883678473757</c:v>
                </c:pt>
                <c:pt idx="292">
                  <c:v>229.52457208685018</c:v>
                </c:pt>
                <c:pt idx="293">
                  <c:v>126.06749500335297</c:v>
                </c:pt>
                <c:pt idx="294">
                  <c:v>121.45374712607982</c:v>
                </c:pt>
                <c:pt idx="295">
                  <c:v>67.876737103581888</c:v>
                </c:pt>
                <c:pt idx="296">
                  <c:v>49.254155191781528</c:v>
                </c:pt>
                <c:pt idx="297">
                  <c:v>331.59665652208446</c:v>
                </c:pt>
                <c:pt idx="298">
                  <c:v>251.46551721988291</c:v>
                </c:pt>
                <c:pt idx="299">
                  <c:v>117.35375445461153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A-4EBD-8FC2-41F14437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356751"/>
        <c:axId val="223685231"/>
      </c:lineChart>
      <c:catAx>
        <c:axId val="212835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685231"/>
        <c:crosses val="autoZero"/>
        <c:auto val="1"/>
        <c:lblAlgn val="ctr"/>
        <c:lblOffset val="100"/>
        <c:noMultiLvlLbl val="0"/>
      </c:catAx>
      <c:valAx>
        <c:axId val="2236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35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6.25E-2"/>
          <c:y val="3.3333333333333333E-2"/>
          <c:w val="0.93750000000000011"/>
          <c:h val="0.96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val>
            <c:numRef>
              <c:f>'1 Acf'!$G$4:$G$74</c:f>
              <c:numCache>
                <c:formatCode>0.000</c:formatCode>
                <c:ptCount val="71"/>
                <c:pt idx="0">
                  <c:v>-2.0633885715613517E-2</c:v>
                </c:pt>
                <c:pt idx="1">
                  <c:v>-9.9289569155882138E-3</c:v>
                </c:pt>
                <c:pt idx="2">
                  <c:v>5.7910550956717786E-2</c:v>
                </c:pt>
                <c:pt idx="3">
                  <c:v>6.7965041734593459E-2</c:v>
                </c:pt>
                <c:pt idx="4">
                  <c:v>-1.5990950181523331E-2</c:v>
                </c:pt>
                <c:pt idx="5">
                  <c:v>-4.6919761521811388E-3</c:v>
                </c:pt>
                <c:pt idx="6">
                  <c:v>1.6974390955970114E-2</c:v>
                </c:pt>
                <c:pt idx="7">
                  <c:v>-3.0651634760002627E-2</c:v>
                </c:pt>
                <c:pt idx="8">
                  <c:v>-3.3394331953329068E-2</c:v>
                </c:pt>
                <c:pt idx="9">
                  <c:v>2.6037125523568953E-2</c:v>
                </c:pt>
                <c:pt idx="10">
                  <c:v>-5.2563279174691231E-2</c:v>
                </c:pt>
                <c:pt idx="11">
                  <c:v>-4.0161211812349835E-2</c:v>
                </c:pt>
                <c:pt idx="12">
                  <c:v>-0.13713957036758856</c:v>
                </c:pt>
                <c:pt idx="13">
                  <c:v>1.6494943956876645E-2</c:v>
                </c:pt>
                <c:pt idx="14">
                  <c:v>2.4885037852415904E-2</c:v>
                </c:pt>
                <c:pt idx="15">
                  <c:v>5.4404296256470169E-2</c:v>
                </c:pt>
                <c:pt idx="16">
                  <c:v>1.6686473257113118E-3</c:v>
                </c:pt>
                <c:pt idx="17">
                  <c:v>0.11488650564173046</c:v>
                </c:pt>
                <c:pt idx="18">
                  <c:v>-1.1208135936156638E-2</c:v>
                </c:pt>
                <c:pt idx="19">
                  <c:v>2.7997263542769792E-2</c:v>
                </c:pt>
                <c:pt idx="20">
                  <c:v>6.0919612263944344E-2</c:v>
                </c:pt>
                <c:pt idx="21">
                  <c:v>6.2875410971490547E-2</c:v>
                </c:pt>
                <c:pt idx="22">
                  <c:v>-1.8197433828699448E-2</c:v>
                </c:pt>
                <c:pt idx="23">
                  <c:v>7.6656236480081838E-2</c:v>
                </c:pt>
                <c:pt idx="24">
                  <c:v>-2.1883117043354945E-2</c:v>
                </c:pt>
                <c:pt idx="25">
                  <c:v>5.7619608855946816E-2</c:v>
                </c:pt>
                <c:pt idx="26">
                  <c:v>2.2522668769668814E-2</c:v>
                </c:pt>
                <c:pt idx="27">
                  <c:v>-2.478896082726239E-3</c:v>
                </c:pt>
                <c:pt idx="28">
                  <c:v>-3.0964895798010001E-2</c:v>
                </c:pt>
                <c:pt idx="29">
                  <c:v>-2.3865819764940739E-2</c:v>
                </c:pt>
                <c:pt idx="30">
                  <c:v>3.5837051120875291E-2</c:v>
                </c:pt>
                <c:pt idx="31">
                  <c:v>1.8220658991812532E-2</c:v>
                </c:pt>
                <c:pt idx="32">
                  <c:v>-7.5676702807863164E-2</c:v>
                </c:pt>
                <c:pt idx="33">
                  <c:v>0.10752006130636264</c:v>
                </c:pt>
                <c:pt idx="34">
                  <c:v>-9.3876817875525154E-2</c:v>
                </c:pt>
                <c:pt idx="35">
                  <c:v>9.3078277375509486E-2</c:v>
                </c:pt>
                <c:pt idx="36">
                  <c:v>9.9282263508826754E-3</c:v>
                </c:pt>
                <c:pt idx="37">
                  <c:v>1.0282528323307919E-2</c:v>
                </c:pt>
                <c:pt idx="38">
                  <c:v>-7.9088583693060668E-2</c:v>
                </c:pt>
                <c:pt idx="39">
                  <c:v>-1.4262515381040741E-2</c:v>
                </c:pt>
                <c:pt idx="40">
                  <c:v>8.4531231590450992E-2</c:v>
                </c:pt>
                <c:pt idx="41">
                  <c:v>-7.6416166348576481E-2</c:v>
                </c:pt>
                <c:pt idx="42">
                  <c:v>-6.1261176769760728E-2</c:v>
                </c:pt>
                <c:pt idx="43">
                  <c:v>-3.6072532423389113E-2</c:v>
                </c:pt>
                <c:pt idx="44">
                  <c:v>-1.9404837366161734E-2</c:v>
                </c:pt>
                <c:pt idx="45">
                  <c:v>-9.9408110248578527E-2</c:v>
                </c:pt>
                <c:pt idx="46">
                  <c:v>8.984827883652494E-3</c:v>
                </c:pt>
                <c:pt idx="47">
                  <c:v>2.223304906948842E-2</c:v>
                </c:pt>
                <c:pt idx="48">
                  <c:v>-5.8104168119180011E-2</c:v>
                </c:pt>
                <c:pt idx="49">
                  <c:v>-5.3935054468665249E-2</c:v>
                </c:pt>
                <c:pt idx="50">
                  <c:v>-0.11356687206322359</c:v>
                </c:pt>
                <c:pt idx="51">
                  <c:v>0.10617055059370506</c:v>
                </c:pt>
                <c:pt idx="52">
                  <c:v>-1.9548286071869172E-2</c:v>
                </c:pt>
                <c:pt idx="53">
                  <c:v>-3.306791256057199E-2</c:v>
                </c:pt>
                <c:pt idx="54">
                  <c:v>2.0830061031200057E-2</c:v>
                </c:pt>
                <c:pt idx="55">
                  <c:v>3.2994080785988737E-3</c:v>
                </c:pt>
                <c:pt idx="56">
                  <c:v>-7.4545892670253661E-2</c:v>
                </c:pt>
                <c:pt idx="57">
                  <c:v>1.8828385304426643E-2</c:v>
                </c:pt>
                <c:pt idx="58">
                  <c:v>8.5626496620869082E-3</c:v>
                </c:pt>
                <c:pt idx="59">
                  <c:v>-0.12346624791851082</c:v>
                </c:pt>
                <c:pt idx="60">
                  <c:v>-3.3211416185446666E-2</c:v>
                </c:pt>
                <c:pt idx="61">
                  <c:v>5.4365909081638721E-2</c:v>
                </c:pt>
                <c:pt idx="62">
                  <c:v>3.9646971952974321E-2</c:v>
                </c:pt>
                <c:pt idx="63">
                  <c:v>-4.1472905641233973E-2</c:v>
                </c:pt>
                <c:pt idx="64">
                  <c:v>-5.971366458279511E-2</c:v>
                </c:pt>
                <c:pt idx="65">
                  <c:v>-8.0804595273545901E-2</c:v>
                </c:pt>
                <c:pt idx="66">
                  <c:v>-3.9995141726342692E-2</c:v>
                </c:pt>
                <c:pt idx="67">
                  <c:v>-4.2822018720121195E-2</c:v>
                </c:pt>
                <c:pt idx="68">
                  <c:v>-5.1122763251160788E-2</c:v>
                </c:pt>
                <c:pt idx="69">
                  <c:v>-2.7138117384266601E-2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7-4F73-A6AD-9F894E94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33503"/>
        <c:axId val="235332255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'1 Acf'!$I$4:$I$74</c:f>
              <c:numCache>
                <c:formatCode>General</c:formatCode>
                <c:ptCount val="71"/>
                <c:pt idx="0">
                  <c:v>0.13006240435434113</c:v>
                </c:pt>
                <c:pt idx="1">
                  <c:v>0.13011997708488857</c:v>
                </c:pt>
                <c:pt idx="2">
                  <c:v>0.1301350179859817</c:v>
                </c:pt>
                <c:pt idx="3">
                  <c:v>0.13057250517806396</c:v>
                </c:pt>
                <c:pt idx="4">
                  <c:v>0.13117191734551215</c:v>
                </c:pt>
                <c:pt idx="5">
                  <c:v>0.13120718377460514</c:v>
                </c:pt>
                <c:pt idx="6">
                  <c:v>0.13121232732180843</c:v>
                </c:pt>
                <c:pt idx="7">
                  <c:v>0.13125179752892066</c:v>
                </c:pt>
                <c:pt idx="8">
                  <c:v>0.13137519983261628</c:v>
                </c:pt>
                <c:pt idx="9">
                  <c:v>0.13152111345398151</c:v>
                </c:pt>
                <c:pt idx="10">
                  <c:v>0.13161068373137896</c:v>
                </c:pt>
                <c:pt idx="11">
                  <c:v>0.13196785105841227</c:v>
                </c:pt>
                <c:pt idx="12">
                  <c:v>0.13217694073703029</c:v>
                </c:pt>
                <c:pt idx="13">
                  <c:v>0.13456588190820967</c:v>
                </c:pt>
                <c:pt idx="14">
                  <c:v>0.1346025958126861</c:v>
                </c:pt>
                <c:pt idx="15">
                  <c:v>0.13468295655118931</c:v>
                </c:pt>
                <c:pt idx="16">
                  <c:v>0.13505694162400567</c:v>
                </c:pt>
                <c:pt idx="17">
                  <c:v>0.13505985177160379</c:v>
                </c:pt>
                <c:pt idx="18">
                  <c:v>0.13670662571964751</c:v>
                </c:pt>
                <c:pt idx="19">
                  <c:v>0.13672480952847096</c:v>
                </c:pt>
                <c:pt idx="20">
                  <c:v>0.13682447370884956</c:v>
                </c:pt>
                <c:pt idx="21">
                  <c:v>0.13728555014601551</c:v>
                </c:pt>
                <c:pt idx="22">
                  <c:v>0.13777489317265074</c:v>
                </c:pt>
                <c:pt idx="23">
                  <c:v>0.13781830704532738</c:v>
                </c:pt>
                <c:pt idx="24">
                  <c:v>0.13854105743517484</c:v>
                </c:pt>
                <c:pt idx="25">
                  <c:v>0.13860235235572749</c:v>
                </c:pt>
                <c:pt idx="26">
                  <c:v>0.13901015186114823</c:v>
                </c:pt>
                <c:pt idx="27">
                  <c:v>0.13907476270202518</c:v>
                </c:pt>
                <c:pt idx="28">
                  <c:v>0.13907836689508027</c:v>
                </c:pt>
                <c:pt idx="29">
                  <c:v>0.13919794240626548</c:v>
                </c:pt>
                <c:pt idx="30">
                  <c:v>0.13927012183525425</c:v>
                </c:pt>
                <c:pt idx="31">
                  <c:v>0.13942913310882776</c:v>
                </c:pt>
                <c:pt idx="32">
                  <c:v>0.13947240405006564</c:v>
                </c:pt>
                <c:pt idx="33">
                  <c:v>0.14016911758134742</c:v>
                </c:pt>
                <c:pt idx="34">
                  <c:v>0.14156219863618419</c:v>
                </c:pt>
                <c:pt idx="35">
                  <c:v>0.1426158633118208</c:v>
                </c:pt>
                <c:pt idx="36">
                  <c:v>0.14364430950310361</c:v>
                </c:pt>
                <c:pt idx="37">
                  <c:v>0.14365908954740966</c:v>
                </c:pt>
                <c:pt idx="38">
                  <c:v>0.14367473783184631</c:v>
                </c:pt>
                <c:pt idx="39">
                  <c:v>0.14441362539757857</c:v>
                </c:pt>
                <c:pt idx="40">
                  <c:v>0.14444073520355447</c:v>
                </c:pt>
                <c:pt idx="41">
                  <c:v>0.14527976990794744</c:v>
                </c:pt>
                <c:pt idx="42">
                  <c:v>0.14596254636855574</c:v>
                </c:pt>
                <c:pt idx="43">
                  <c:v>0.14640093109746768</c:v>
                </c:pt>
                <c:pt idx="44">
                  <c:v>0.14655486227938758</c:v>
                </c:pt>
                <c:pt idx="45">
                  <c:v>0.14660182247176665</c:v>
                </c:pt>
                <c:pt idx="46">
                  <c:v>0.14774320521229481</c:v>
                </c:pt>
                <c:pt idx="47">
                  <c:v>0.14775597437827906</c:v>
                </c:pt>
                <c:pt idx="48">
                  <c:v>0.14781620152023653</c:v>
                </c:pt>
                <c:pt idx="49">
                  <c:v>0.14820638491821356</c:v>
                </c:pt>
                <c:pt idx="50">
                  <c:v>0.14854231674619889</c:v>
                </c:pt>
                <c:pt idx="51">
                  <c:v>0.15001054486972712</c:v>
                </c:pt>
                <c:pt idx="52">
                  <c:v>0.15128270183096248</c:v>
                </c:pt>
                <c:pt idx="53">
                  <c:v>0.15132928867958287</c:v>
                </c:pt>
                <c:pt idx="54">
                  <c:v>0.15145554657170032</c:v>
                </c:pt>
                <c:pt idx="55">
                  <c:v>0.15150794736164236</c:v>
                </c:pt>
                <c:pt idx="56">
                  <c:v>0.15151303591411419</c:v>
                </c:pt>
                <c:pt idx="57">
                  <c:v>0.15213757454954738</c:v>
                </c:pt>
                <c:pt idx="58">
                  <c:v>0.15218103364661756</c:v>
                </c:pt>
                <c:pt idx="59">
                  <c:v>0.1521931889197525</c:v>
                </c:pt>
                <c:pt idx="60">
                  <c:v>0.153886458124672</c:v>
                </c:pt>
                <c:pt idx="61">
                  <c:v>0.15401206904752301</c:v>
                </c:pt>
                <c:pt idx="62">
                  <c:v>0.15434135445841474</c:v>
                </c:pt>
                <c:pt idx="63">
                  <c:v>0.15451818236144932</c:v>
                </c:pt>
                <c:pt idx="64">
                  <c:v>0.15471110387853673</c:v>
                </c:pt>
                <c:pt idx="65">
                  <c:v>0.15510583959842711</c:v>
                </c:pt>
                <c:pt idx="66">
                  <c:v>0.15582264964034057</c:v>
                </c:pt>
                <c:pt idx="67">
                  <c:v>0.1560010784901357</c:v>
                </c:pt>
                <c:pt idx="68">
                  <c:v>0.15620479240955407</c:v>
                </c:pt>
                <c:pt idx="69">
                  <c:v>0.1564928760537681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F73-A6AD-9F894E9411D7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'1 Acf'!$J$4:$J$74</c:f>
              <c:numCache>
                <c:formatCode>General</c:formatCode>
                <c:ptCount val="71"/>
                <c:pt idx="0">
                  <c:v>-0.13006240435434113</c:v>
                </c:pt>
                <c:pt idx="1">
                  <c:v>-0.13011997708488857</c:v>
                </c:pt>
                <c:pt idx="2">
                  <c:v>-0.1301350179859817</c:v>
                </c:pt>
                <c:pt idx="3">
                  <c:v>-0.13057250517806396</c:v>
                </c:pt>
                <c:pt idx="4">
                  <c:v>-0.13117191734551215</c:v>
                </c:pt>
                <c:pt idx="5">
                  <c:v>-0.13120718377460514</c:v>
                </c:pt>
                <c:pt idx="6">
                  <c:v>-0.13121232732180843</c:v>
                </c:pt>
                <c:pt idx="7">
                  <c:v>-0.13125179752892066</c:v>
                </c:pt>
                <c:pt idx="8">
                  <c:v>-0.13137519983261628</c:v>
                </c:pt>
                <c:pt idx="9">
                  <c:v>-0.13152111345398151</c:v>
                </c:pt>
                <c:pt idx="10">
                  <c:v>-0.13161068373137896</c:v>
                </c:pt>
                <c:pt idx="11">
                  <c:v>-0.13196785105841227</c:v>
                </c:pt>
                <c:pt idx="12">
                  <c:v>-0.13217694073703029</c:v>
                </c:pt>
                <c:pt idx="13">
                  <c:v>-0.13456588190820967</c:v>
                </c:pt>
                <c:pt idx="14">
                  <c:v>-0.1346025958126861</c:v>
                </c:pt>
                <c:pt idx="15">
                  <c:v>-0.13468295655118931</c:v>
                </c:pt>
                <c:pt idx="16">
                  <c:v>-0.13505694162400567</c:v>
                </c:pt>
                <c:pt idx="17">
                  <c:v>-0.13505985177160379</c:v>
                </c:pt>
                <c:pt idx="18">
                  <c:v>-0.13670662571964751</c:v>
                </c:pt>
                <c:pt idx="19">
                  <c:v>-0.13672480952847096</c:v>
                </c:pt>
                <c:pt idx="20">
                  <c:v>-0.13682447370884956</c:v>
                </c:pt>
                <c:pt idx="21">
                  <c:v>-0.13728555014601551</c:v>
                </c:pt>
                <c:pt idx="22">
                  <c:v>-0.13777489317265074</c:v>
                </c:pt>
                <c:pt idx="23">
                  <c:v>-0.13781830704532738</c:v>
                </c:pt>
                <c:pt idx="24">
                  <c:v>-0.13854105743517484</c:v>
                </c:pt>
                <c:pt idx="25">
                  <c:v>-0.13860235235572749</c:v>
                </c:pt>
                <c:pt idx="26">
                  <c:v>-0.13901015186114823</c:v>
                </c:pt>
                <c:pt idx="27">
                  <c:v>-0.13907476270202518</c:v>
                </c:pt>
                <c:pt idx="28">
                  <c:v>-0.13907836689508027</c:v>
                </c:pt>
                <c:pt idx="29">
                  <c:v>-0.13919794240626548</c:v>
                </c:pt>
                <c:pt idx="30">
                  <c:v>-0.13927012183525425</c:v>
                </c:pt>
                <c:pt idx="31">
                  <c:v>-0.13942913310882776</c:v>
                </c:pt>
                <c:pt idx="32">
                  <c:v>-0.13947240405006564</c:v>
                </c:pt>
                <c:pt idx="33">
                  <c:v>-0.14016911758134742</c:v>
                </c:pt>
                <c:pt idx="34">
                  <c:v>-0.14156219863618419</c:v>
                </c:pt>
                <c:pt idx="35">
                  <c:v>-0.1426158633118208</c:v>
                </c:pt>
                <c:pt idx="36">
                  <c:v>-0.14364430950310361</c:v>
                </c:pt>
                <c:pt idx="37">
                  <c:v>-0.14365908954740966</c:v>
                </c:pt>
                <c:pt idx="38">
                  <c:v>-0.14367473783184631</c:v>
                </c:pt>
                <c:pt idx="39">
                  <c:v>-0.14441362539757857</c:v>
                </c:pt>
                <c:pt idx="40">
                  <c:v>-0.14444073520355447</c:v>
                </c:pt>
                <c:pt idx="41">
                  <c:v>-0.14527976990794744</c:v>
                </c:pt>
                <c:pt idx="42">
                  <c:v>-0.14596254636855574</c:v>
                </c:pt>
                <c:pt idx="43">
                  <c:v>-0.14640093109746768</c:v>
                </c:pt>
                <c:pt idx="44">
                  <c:v>-0.14655486227938758</c:v>
                </c:pt>
                <c:pt idx="45">
                  <c:v>-0.14660182247176665</c:v>
                </c:pt>
                <c:pt idx="46">
                  <c:v>-0.14774320521229481</c:v>
                </c:pt>
                <c:pt idx="47">
                  <c:v>-0.14775597437827906</c:v>
                </c:pt>
                <c:pt idx="48">
                  <c:v>-0.14781620152023653</c:v>
                </c:pt>
                <c:pt idx="49">
                  <c:v>-0.14820638491821356</c:v>
                </c:pt>
                <c:pt idx="50">
                  <c:v>-0.14854231674619889</c:v>
                </c:pt>
                <c:pt idx="51">
                  <c:v>-0.15001054486972712</c:v>
                </c:pt>
                <c:pt idx="52">
                  <c:v>-0.15128270183096248</c:v>
                </c:pt>
                <c:pt idx="53">
                  <c:v>-0.15132928867958287</c:v>
                </c:pt>
                <c:pt idx="54">
                  <c:v>-0.15145554657170032</c:v>
                </c:pt>
                <c:pt idx="55">
                  <c:v>-0.15150794736164236</c:v>
                </c:pt>
                <c:pt idx="56">
                  <c:v>-0.15151303591411419</c:v>
                </c:pt>
                <c:pt idx="57">
                  <c:v>-0.15213757454954738</c:v>
                </c:pt>
                <c:pt idx="58">
                  <c:v>-0.15218103364661756</c:v>
                </c:pt>
                <c:pt idx="59">
                  <c:v>-0.1521931889197525</c:v>
                </c:pt>
                <c:pt idx="60">
                  <c:v>-0.153886458124672</c:v>
                </c:pt>
                <c:pt idx="61">
                  <c:v>-0.15401206904752301</c:v>
                </c:pt>
                <c:pt idx="62">
                  <c:v>-0.15434135445841474</c:v>
                </c:pt>
                <c:pt idx="63">
                  <c:v>-0.15451818236144932</c:v>
                </c:pt>
                <c:pt idx="64">
                  <c:v>-0.15471110387853673</c:v>
                </c:pt>
                <c:pt idx="65">
                  <c:v>-0.15510583959842711</c:v>
                </c:pt>
                <c:pt idx="66">
                  <c:v>-0.15582264964034057</c:v>
                </c:pt>
                <c:pt idx="67">
                  <c:v>-0.1560010784901357</c:v>
                </c:pt>
                <c:pt idx="68">
                  <c:v>-0.15620479240955407</c:v>
                </c:pt>
                <c:pt idx="69">
                  <c:v>-0.1564928760537681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7-4F73-A6AD-9F894E94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33503"/>
        <c:axId val="235332255"/>
      </c:lineChart>
      <c:catAx>
        <c:axId val="23533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Лаг</a:t>
                </a:r>
              </a:p>
            </c:rich>
          </c:tx>
          <c:layout>
            <c:manualLayout>
              <c:xMode val="edge"/>
              <c:yMode val="edge"/>
              <c:x val="0.9368750000000000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35332255"/>
        <c:crosses val="autoZero"/>
        <c:auto val="1"/>
        <c:lblAlgn val="ctr"/>
        <c:lblOffset val="100"/>
        <c:noMultiLvlLbl val="0"/>
      </c:catAx>
      <c:valAx>
        <c:axId val="235332255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Корреляция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35333503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9374999999999997E-2"/>
          <c:y val="3.3333333333333333E-2"/>
          <c:w val="0.93750000000000011"/>
          <c:h val="0.9666666666666666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forward val="30"/>
            <c:dispRSqr val="1"/>
            <c:dispEq val="1"/>
            <c:trendlineLbl>
              <c:layout>
                <c:manualLayout>
                  <c:x val="0.10913779527559055"/>
                  <c:y val="-0.56752703412073491"/>
                </c:manualLayout>
              </c:layout>
              <c:numFmt formatCode="General" sourceLinked="0"/>
              <c:spPr>
                <a:solidFill>
                  <a:srgbClr val="FFFFCC"/>
                </a:solidFill>
              </c:spPr>
              <c:txPr>
                <a:bodyPr/>
                <a:lstStyle/>
                <a:p>
                  <a:pPr>
                    <a:defRPr sz="900" b="1" baseline="0"/>
                  </a:pPr>
                  <a:endParaRPr lang="ru-RU"/>
                </a:p>
              </c:txPr>
            </c:trendlineLbl>
          </c:trendline>
          <c:yVal>
            <c:numRef>
              <c:f>'2 Acf'!$B$4:$B$303</c:f>
              <c:numCache>
                <c:formatCode>#\ ##0.0</c:formatCode>
                <c:ptCount val="300"/>
                <c:pt idx="0">
                  <c:v>116.95389172398509</c:v>
                </c:pt>
                <c:pt idx="1">
                  <c:v>88.384462821580627</c:v>
                </c:pt>
                <c:pt idx="2">
                  <c:v>139.85007617977664</c:v>
                </c:pt>
                <c:pt idx="3">
                  <c:v>188.51901764595351</c:v>
                </c:pt>
                <c:pt idx="4">
                  <c:v>161.30895192269367</c:v>
                </c:pt>
                <c:pt idx="5">
                  <c:v>212.60734046359599</c:v>
                </c:pt>
                <c:pt idx="6">
                  <c:v>139.05860718020648</c:v>
                </c:pt>
                <c:pt idx="7">
                  <c:v>104.75713204918792</c:v>
                </c:pt>
                <c:pt idx="8">
                  <c:v>94.865710855597015</c:v>
                </c:pt>
                <c:pt idx="9">
                  <c:v>228.45986282558977</c:v>
                </c:pt>
                <c:pt idx="10">
                  <c:v>273.04529454492967</c:v>
                </c:pt>
                <c:pt idx="11">
                  <c:v>71.529720255668096</c:v>
                </c:pt>
                <c:pt idx="12">
                  <c:v>133.72488548394793</c:v>
                </c:pt>
                <c:pt idx="13">
                  <c:v>116.65611467678019</c:v>
                </c:pt>
                <c:pt idx="14">
                  <c:v>292.79823274223469</c:v>
                </c:pt>
                <c:pt idx="15">
                  <c:v>218.15771364020333</c:v>
                </c:pt>
                <c:pt idx="16">
                  <c:v>24.430885747636204</c:v>
                </c:pt>
                <c:pt idx="17">
                  <c:v>173.30238084392988</c:v>
                </c:pt>
                <c:pt idx="18">
                  <c:v>94.928060699962799</c:v>
                </c:pt>
                <c:pt idx="19">
                  <c:v>104.14618004965733</c:v>
                </c:pt>
                <c:pt idx="20">
                  <c:v>269.35646702392876</c:v>
                </c:pt>
                <c:pt idx="21">
                  <c:v>69.987629395112918</c:v>
                </c:pt>
                <c:pt idx="22">
                  <c:v>85.565924677238797</c:v>
                </c:pt>
                <c:pt idx="23">
                  <c:v>183.6287859051811</c:v>
                </c:pt>
                <c:pt idx="24">
                  <c:v>76.176968792699711</c:v>
                </c:pt>
                <c:pt idx="25">
                  <c:v>216.73037046351683</c:v>
                </c:pt>
                <c:pt idx="26">
                  <c:v>72.125264417097924</c:v>
                </c:pt>
                <c:pt idx="27">
                  <c:v>47.727622392211373</c:v>
                </c:pt>
                <c:pt idx="28">
                  <c:v>20.590439723010682</c:v>
                </c:pt>
                <c:pt idx="29">
                  <c:v>176.33602581300866</c:v>
                </c:pt>
                <c:pt idx="30">
                  <c:v>148.62952178075125</c:v>
                </c:pt>
                <c:pt idx="31">
                  <c:v>174.68490335278258</c:v>
                </c:pt>
                <c:pt idx="32">
                  <c:v>401.78936066685469</c:v>
                </c:pt>
                <c:pt idx="33">
                  <c:v>197.70761866139713</c:v>
                </c:pt>
                <c:pt idx="34">
                  <c:v>126.0393895552665</c:v>
                </c:pt>
                <c:pt idx="35">
                  <c:v>354.28336132762246</c:v>
                </c:pt>
                <c:pt idx="36">
                  <c:v>171.855437205122</c:v>
                </c:pt>
                <c:pt idx="37">
                  <c:v>403.91615004136645</c:v>
                </c:pt>
                <c:pt idx="38">
                  <c:v>472.238434883607</c:v>
                </c:pt>
                <c:pt idx="39">
                  <c:v>116.33253193285245</c:v>
                </c:pt>
                <c:pt idx="40">
                  <c:v>233.47471929145303</c:v>
                </c:pt>
                <c:pt idx="41">
                  <c:v>229.19915514388154</c:v>
                </c:pt>
                <c:pt idx="42">
                  <c:v>31.36109016239757</c:v>
                </c:pt>
                <c:pt idx="43">
                  <c:v>95.225835203265206</c:v>
                </c:pt>
                <c:pt idx="44">
                  <c:v>45.99966522189402</c:v>
                </c:pt>
                <c:pt idx="45">
                  <c:v>137.60847602429581</c:v>
                </c:pt>
                <c:pt idx="46">
                  <c:v>104.03872951589547</c:v>
                </c:pt>
                <c:pt idx="47">
                  <c:v>125.19793289531295</c:v>
                </c:pt>
                <c:pt idx="48">
                  <c:v>161.27088977608852</c:v>
                </c:pt>
                <c:pt idx="49">
                  <c:v>197.23139816832423</c:v>
                </c:pt>
                <c:pt idx="50">
                  <c:v>157.73054818767613</c:v>
                </c:pt>
                <c:pt idx="51">
                  <c:v>98.996762878715728</c:v>
                </c:pt>
                <c:pt idx="52">
                  <c:v>220.70478748435272</c:v>
                </c:pt>
                <c:pt idx="53">
                  <c:v>32.681881817965348</c:v>
                </c:pt>
                <c:pt idx="54">
                  <c:v>174.73010882114269</c:v>
                </c:pt>
                <c:pt idx="55">
                  <c:v>203.62207388618316</c:v>
                </c:pt>
                <c:pt idx="56">
                  <c:v>426.62660477782811</c:v>
                </c:pt>
                <c:pt idx="57">
                  <c:v>219.50330639179825</c:v>
                </c:pt>
                <c:pt idx="58">
                  <c:v>75.683642518360756</c:v>
                </c:pt>
                <c:pt idx="59">
                  <c:v>344.03215038914527</c:v>
                </c:pt>
                <c:pt idx="60">
                  <c:v>62.843562908888337</c:v>
                </c:pt>
                <c:pt idx="61">
                  <c:v>217.6388340007893</c:v>
                </c:pt>
                <c:pt idx="62">
                  <c:v>126.82045080844938</c:v>
                </c:pt>
                <c:pt idx="63">
                  <c:v>256.27103110463878</c:v>
                </c:pt>
                <c:pt idx="64">
                  <c:v>536.24493226575953</c:v>
                </c:pt>
                <c:pt idx="65">
                  <c:v>144.80834033004646</c:v>
                </c:pt>
                <c:pt idx="66">
                  <c:v>62.16670494526646</c:v>
                </c:pt>
                <c:pt idx="67">
                  <c:v>209.54768306880891</c:v>
                </c:pt>
                <c:pt idx="68">
                  <c:v>395.25927036465919</c:v>
                </c:pt>
                <c:pt idx="69">
                  <c:v>212.15568723044723</c:v>
                </c:pt>
                <c:pt idx="70">
                  <c:v>103.19358445006179</c:v>
                </c:pt>
                <c:pt idx="71">
                  <c:v>162.4666403418467</c:v>
                </c:pt>
                <c:pt idx="72">
                  <c:v>472.48357914116411</c:v>
                </c:pt>
                <c:pt idx="73">
                  <c:v>82.063415718900785</c:v>
                </c:pt>
                <c:pt idx="74">
                  <c:v>332.02792935731452</c:v>
                </c:pt>
                <c:pt idx="75">
                  <c:v>23.877639200530897</c:v>
                </c:pt>
                <c:pt idx="76">
                  <c:v>74.420698085992925</c:v>
                </c:pt>
                <c:pt idx="77">
                  <c:v>152.08766595233777</c:v>
                </c:pt>
                <c:pt idx="78">
                  <c:v>444.3568917446774</c:v>
                </c:pt>
                <c:pt idx="79">
                  <c:v>131.62239053248487</c:v>
                </c:pt>
                <c:pt idx="80">
                  <c:v>236.24021876704589</c:v>
                </c:pt>
                <c:pt idx="81">
                  <c:v>179.97366656711463</c:v>
                </c:pt>
                <c:pt idx="82">
                  <c:v>202.34139287648091</c:v>
                </c:pt>
                <c:pt idx="83">
                  <c:v>94.379053225291869</c:v>
                </c:pt>
                <c:pt idx="84">
                  <c:v>168.33679366126069</c:v>
                </c:pt>
                <c:pt idx="85">
                  <c:v>160.36739133123515</c:v>
                </c:pt>
                <c:pt idx="86">
                  <c:v>170.58303290797772</c:v>
                </c:pt>
                <c:pt idx="87">
                  <c:v>93.938573849546344</c:v>
                </c:pt>
                <c:pt idx="88">
                  <c:v>313.42316586767924</c:v>
                </c:pt>
                <c:pt idx="89">
                  <c:v>349.15495059709366</c:v>
                </c:pt>
                <c:pt idx="90">
                  <c:v>274.17505245129672</c:v>
                </c:pt>
                <c:pt idx="91">
                  <c:v>32.945211008685718</c:v>
                </c:pt>
                <c:pt idx="92">
                  <c:v>70.277579045736275</c:v>
                </c:pt>
                <c:pt idx="93">
                  <c:v>595.46730486372201</c:v>
                </c:pt>
                <c:pt idx="94">
                  <c:v>65.787364230621364</c:v>
                </c:pt>
                <c:pt idx="95">
                  <c:v>74.245294565591891</c:v>
                </c:pt>
                <c:pt idx="96">
                  <c:v>369.94174508269214</c:v>
                </c:pt>
                <c:pt idx="97">
                  <c:v>177.33192068432456</c:v>
                </c:pt>
                <c:pt idx="98">
                  <c:v>97.744458614284099</c:v>
                </c:pt>
                <c:pt idx="99">
                  <c:v>133.99013992881092</c:v>
                </c:pt>
                <c:pt idx="100">
                  <c:v>306.06891345056778</c:v>
                </c:pt>
                <c:pt idx="101">
                  <c:v>44.101816245992381</c:v>
                </c:pt>
                <c:pt idx="102">
                  <c:v>202.17694889589592</c:v>
                </c:pt>
                <c:pt idx="103">
                  <c:v>112.05185065462713</c:v>
                </c:pt>
                <c:pt idx="104">
                  <c:v>78.753147505808656</c:v>
                </c:pt>
                <c:pt idx="105">
                  <c:v>136.53163600625575</c:v>
                </c:pt>
                <c:pt idx="106">
                  <c:v>33.637944163598704</c:v>
                </c:pt>
                <c:pt idx="107">
                  <c:v>23.310593473906657</c:v>
                </c:pt>
                <c:pt idx="108">
                  <c:v>427.25776126830453</c:v>
                </c:pt>
                <c:pt idx="109">
                  <c:v>133.50579553588227</c:v>
                </c:pt>
                <c:pt idx="110">
                  <c:v>18.066772102512822</c:v>
                </c:pt>
                <c:pt idx="111">
                  <c:v>86.247692580889677</c:v>
                </c:pt>
                <c:pt idx="112">
                  <c:v>377.73729040534619</c:v>
                </c:pt>
                <c:pt idx="113">
                  <c:v>36.226724366683897</c:v>
                </c:pt>
                <c:pt idx="114">
                  <c:v>99.09335190058782</c:v>
                </c:pt>
                <c:pt idx="115">
                  <c:v>288.71766212686657</c:v>
                </c:pt>
                <c:pt idx="116">
                  <c:v>55.901101496528554</c:v>
                </c:pt>
                <c:pt idx="117">
                  <c:v>107.34330407276292</c:v>
                </c:pt>
                <c:pt idx="118">
                  <c:v>231.13250421347385</c:v>
                </c:pt>
                <c:pt idx="119">
                  <c:v>50.875900108170207</c:v>
                </c:pt>
                <c:pt idx="120">
                  <c:v>301.64886315927936</c:v>
                </c:pt>
                <c:pt idx="121">
                  <c:v>76.592564408740856</c:v>
                </c:pt>
                <c:pt idx="122">
                  <c:v>110.29221631666451</c:v>
                </c:pt>
                <c:pt idx="123">
                  <c:v>87.930046736183954</c:v>
                </c:pt>
                <c:pt idx="124">
                  <c:v>150.39188143985035</c:v>
                </c:pt>
                <c:pt idx="125">
                  <c:v>197.72912419461835</c:v>
                </c:pt>
                <c:pt idx="126">
                  <c:v>351.51482559566381</c:v>
                </c:pt>
                <c:pt idx="127">
                  <c:v>105.11845879486145</c:v>
                </c:pt>
                <c:pt idx="128">
                  <c:v>150.46264985533804</c:v>
                </c:pt>
                <c:pt idx="129">
                  <c:v>208.97675252902872</c:v>
                </c:pt>
                <c:pt idx="130">
                  <c:v>92.899567251921141</c:v>
                </c:pt>
                <c:pt idx="131">
                  <c:v>97.214033236160745</c:v>
                </c:pt>
                <c:pt idx="132">
                  <c:v>49.709156030706517</c:v>
                </c:pt>
                <c:pt idx="133">
                  <c:v>27.067791357197805</c:v>
                </c:pt>
                <c:pt idx="134">
                  <c:v>163.3976976565757</c:v>
                </c:pt>
                <c:pt idx="135">
                  <c:v>88.151897557843938</c:v>
                </c:pt>
                <c:pt idx="136">
                  <c:v>177.22301392045122</c:v>
                </c:pt>
                <c:pt idx="137">
                  <c:v>160.01429130100399</c:v>
                </c:pt>
                <c:pt idx="138">
                  <c:v>146.23721313900222</c:v>
                </c:pt>
                <c:pt idx="139">
                  <c:v>36.09593730112077</c:v>
                </c:pt>
                <c:pt idx="140">
                  <c:v>95.338191289357127</c:v>
                </c:pt>
                <c:pt idx="141">
                  <c:v>82.877192719051621</c:v>
                </c:pt>
                <c:pt idx="142">
                  <c:v>72.504936570535193</c:v>
                </c:pt>
                <c:pt idx="143">
                  <c:v>218.10158933875067</c:v>
                </c:pt>
                <c:pt idx="144">
                  <c:v>168.02038121123945</c:v>
                </c:pt>
                <c:pt idx="145">
                  <c:v>93.43037280118088</c:v>
                </c:pt>
                <c:pt idx="146">
                  <c:v>291.7517302127755</c:v>
                </c:pt>
                <c:pt idx="147">
                  <c:v>187.20940624851966</c:v>
                </c:pt>
                <c:pt idx="148">
                  <c:v>204.96117795591559</c:v>
                </c:pt>
                <c:pt idx="149">
                  <c:v>159.15295990462428</c:v>
                </c:pt>
                <c:pt idx="150">
                  <c:v>39.682981872351888</c:v>
                </c:pt>
                <c:pt idx="151">
                  <c:v>147.85582042394617</c:v>
                </c:pt>
                <c:pt idx="152">
                  <c:v>566.06326907359642</c:v>
                </c:pt>
                <c:pt idx="153">
                  <c:v>51.069301119481231</c:v>
                </c:pt>
                <c:pt idx="154">
                  <c:v>147.92893384440961</c:v>
                </c:pt>
                <c:pt idx="155">
                  <c:v>262.4728070903131</c:v>
                </c:pt>
                <c:pt idx="156">
                  <c:v>390.0739868592691</c:v>
                </c:pt>
                <c:pt idx="157">
                  <c:v>248.71865736269706</c:v>
                </c:pt>
                <c:pt idx="158">
                  <c:v>161.25572073318992</c:v>
                </c:pt>
                <c:pt idx="159">
                  <c:v>124.93511472722747</c:v>
                </c:pt>
                <c:pt idx="160">
                  <c:v>130.62788062686951</c:v>
                </c:pt>
                <c:pt idx="161">
                  <c:v>123.76576488270163</c:v>
                </c:pt>
                <c:pt idx="162">
                  <c:v>263.7769039979604</c:v>
                </c:pt>
                <c:pt idx="163">
                  <c:v>51.32124255760808</c:v>
                </c:pt>
                <c:pt idx="164">
                  <c:v>36.328795356030518</c:v>
                </c:pt>
                <c:pt idx="165">
                  <c:v>65.458505828814125</c:v>
                </c:pt>
                <c:pt idx="166">
                  <c:v>132.22629624192899</c:v>
                </c:pt>
                <c:pt idx="167">
                  <c:v>221.49956051650932</c:v>
                </c:pt>
                <c:pt idx="168">
                  <c:v>145.56506150648107</c:v>
                </c:pt>
                <c:pt idx="169">
                  <c:v>126.47288916080919</c:v>
                </c:pt>
                <c:pt idx="170">
                  <c:v>47.973561492065159</c:v>
                </c:pt>
                <c:pt idx="171">
                  <c:v>116.84819347150957</c:v>
                </c:pt>
                <c:pt idx="172">
                  <c:v>111.89264988401828</c:v>
                </c:pt>
                <c:pt idx="173">
                  <c:v>275.63264360911768</c:v>
                </c:pt>
                <c:pt idx="174">
                  <c:v>134.01155414872767</c:v>
                </c:pt>
                <c:pt idx="175">
                  <c:v>271.01322952871158</c:v>
                </c:pt>
                <c:pt idx="176">
                  <c:v>234.57672820961645</c:v>
                </c:pt>
                <c:pt idx="177">
                  <c:v>459.09972598370331</c:v>
                </c:pt>
                <c:pt idx="178">
                  <c:v>294.45456980660776</c:v>
                </c:pt>
                <c:pt idx="179">
                  <c:v>525.27010607497891</c:v>
                </c:pt>
                <c:pt idx="180">
                  <c:v>256.66760641834912</c:v>
                </c:pt>
                <c:pt idx="181">
                  <c:v>151.4865795776301</c:v>
                </c:pt>
                <c:pt idx="182">
                  <c:v>148.173535857145</c:v>
                </c:pt>
                <c:pt idx="183">
                  <c:v>133.34383388630448</c:v>
                </c:pt>
                <c:pt idx="184">
                  <c:v>59.098156639535702</c:v>
                </c:pt>
                <c:pt idx="185">
                  <c:v>225.2411308853741</c:v>
                </c:pt>
                <c:pt idx="186">
                  <c:v>162.48953503845908</c:v>
                </c:pt>
                <c:pt idx="187">
                  <c:v>192.7612047489722</c:v>
                </c:pt>
                <c:pt idx="188">
                  <c:v>124.11133709116629</c:v>
                </c:pt>
                <c:pt idx="189">
                  <c:v>123.37892611155817</c:v>
                </c:pt>
                <c:pt idx="190">
                  <c:v>336.8053177170051</c:v>
                </c:pt>
                <c:pt idx="191">
                  <c:v>288.53595016881354</c:v>
                </c:pt>
                <c:pt idx="192">
                  <c:v>201.54992756790239</c:v>
                </c:pt>
                <c:pt idx="193">
                  <c:v>535.02382238296957</c:v>
                </c:pt>
                <c:pt idx="194">
                  <c:v>34.665744810236511</c:v>
                </c:pt>
                <c:pt idx="195">
                  <c:v>241.70769289692541</c:v>
                </c:pt>
                <c:pt idx="196">
                  <c:v>105.49238260915064</c:v>
                </c:pt>
                <c:pt idx="197">
                  <c:v>742.54062284534655</c:v>
                </c:pt>
                <c:pt idx="198">
                  <c:v>176.64158078759863</c:v>
                </c:pt>
                <c:pt idx="199">
                  <c:v>218.09191909233647</c:v>
                </c:pt>
                <c:pt idx="200">
                  <c:v>188.72760401420194</c:v>
                </c:pt>
                <c:pt idx="201">
                  <c:v>130.42957953198194</c:v>
                </c:pt>
                <c:pt idx="202">
                  <c:v>70.177652009662623</c:v>
                </c:pt>
                <c:pt idx="203">
                  <c:v>75.978867978014165</c:v>
                </c:pt>
                <c:pt idx="204">
                  <c:v>452.05510188607332</c:v>
                </c:pt>
                <c:pt idx="205">
                  <c:v>100.67674242649198</c:v>
                </c:pt>
                <c:pt idx="206">
                  <c:v>171.90137789352627</c:v>
                </c:pt>
                <c:pt idx="207">
                  <c:v>351.23518983859464</c:v>
                </c:pt>
                <c:pt idx="208">
                  <c:v>71.634767433291728</c:v>
                </c:pt>
                <c:pt idx="209">
                  <c:v>115.60512616030289</c:v>
                </c:pt>
                <c:pt idx="210">
                  <c:v>71.515876750193812</c:v>
                </c:pt>
                <c:pt idx="211">
                  <c:v>163.83115228224142</c:v>
                </c:pt>
                <c:pt idx="212">
                  <c:v>145.84195968468296</c:v>
                </c:pt>
                <c:pt idx="213">
                  <c:v>386.66580066023386</c:v>
                </c:pt>
                <c:pt idx="214">
                  <c:v>468.98805199501066</c:v>
                </c:pt>
                <c:pt idx="215">
                  <c:v>311.89126918691153</c:v>
                </c:pt>
                <c:pt idx="216">
                  <c:v>84.567626285374132</c:v>
                </c:pt>
                <c:pt idx="217">
                  <c:v>248.28184933156993</c:v>
                </c:pt>
                <c:pt idx="218">
                  <c:v>86.602037735330896</c:v>
                </c:pt>
                <c:pt idx="219">
                  <c:v>136.33554835062506</c:v>
                </c:pt>
                <c:pt idx="220">
                  <c:v>60.637906027350787</c:v>
                </c:pt>
                <c:pt idx="221">
                  <c:v>90.83124779693874</c:v>
                </c:pt>
                <c:pt idx="222">
                  <c:v>115.38802766501696</c:v>
                </c:pt>
                <c:pt idx="223">
                  <c:v>87.188505504218071</c:v>
                </c:pt>
                <c:pt idx="224">
                  <c:v>199.20657068496024</c:v>
                </c:pt>
                <c:pt idx="225">
                  <c:v>70.186040662198806</c:v>
                </c:pt>
                <c:pt idx="226">
                  <c:v>59.418564260695348</c:v>
                </c:pt>
                <c:pt idx="227">
                  <c:v>334.99314461148481</c:v>
                </c:pt>
                <c:pt idx="228">
                  <c:v>89.62803690916337</c:v>
                </c:pt>
                <c:pt idx="229">
                  <c:v>155.39254848744488</c:v>
                </c:pt>
                <c:pt idx="230">
                  <c:v>150.63661711144832</c:v>
                </c:pt>
                <c:pt idx="231">
                  <c:v>642.55248459406846</c:v>
                </c:pt>
                <c:pt idx="232">
                  <c:v>145.8975903600512</c:v>
                </c:pt>
                <c:pt idx="233">
                  <c:v>207.22643621751061</c:v>
                </c:pt>
                <c:pt idx="234">
                  <c:v>285.27286999268051</c:v>
                </c:pt>
                <c:pt idx="235">
                  <c:v>216.49527791163797</c:v>
                </c:pt>
                <c:pt idx="236">
                  <c:v>93.53837084486473</c:v>
                </c:pt>
                <c:pt idx="237">
                  <c:v>96.360405697748746</c:v>
                </c:pt>
                <c:pt idx="238">
                  <c:v>169.30566492114738</c:v>
                </c:pt>
                <c:pt idx="239">
                  <c:v>33.761844154444049</c:v>
                </c:pt>
                <c:pt idx="240">
                  <c:v>591.08329644429887</c:v>
                </c:pt>
                <c:pt idx="241">
                  <c:v>112.01274868309861</c:v>
                </c:pt>
                <c:pt idx="242">
                  <c:v>148.19882278383562</c:v>
                </c:pt>
                <c:pt idx="243">
                  <c:v>238.94355964226534</c:v>
                </c:pt>
                <c:pt idx="244">
                  <c:v>23.705280621566622</c:v>
                </c:pt>
                <c:pt idx="245">
                  <c:v>425.5624656974498</c:v>
                </c:pt>
                <c:pt idx="246">
                  <c:v>174.96554544817653</c:v>
                </c:pt>
                <c:pt idx="247">
                  <c:v>50.451811464519352</c:v>
                </c:pt>
                <c:pt idx="248">
                  <c:v>125.37252876715941</c:v>
                </c:pt>
                <c:pt idx="249">
                  <c:v>88.167240768293084</c:v>
                </c:pt>
                <c:pt idx="250">
                  <c:v>125.52862845756982</c:v>
                </c:pt>
                <c:pt idx="251">
                  <c:v>115.78953970417894</c:v>
                </c:pt>
                <c:pt idx="252">
                  <c:v>95.971922524473698</c:v>
                </c:pt>
                <c:pt idx="253">
                  <c:v>172.14541447891412</c:v>
                </c:pt>
                <c:pt idx="254">
                  <c:v>250.70772344382175</c:v>
                </c:pt>
                <c:pt idx="255">
                  <c:v>293.48712044836066</c:v>
                </c:pt>
                <c:pt idx="256">
                  <c:v>72.247975061307429</c:v>
                </c:pt>
                <c:pt idx="257">
                  <c:v>72.716122765436211</c:v>
                </c:pt>
                <c:pt idx="258">
                  <c:v>33.664875819536888</c:v>
                </c:pt>
                <c:pt idx="259">
                  <c:v>339.56309750854012</c:v>
                </c:pt>
                <c:pt idx="260">
                  <c:v>231.31945067328633</c:v>
                </c:pt>
                <c:pt idx="261">
                  <c:v>194.19469936780297</c:v>
                </c:pt>
                <c:pt idx="262">
                  <c:v>226.34172297119176</c:v>
                </c:pt>
                <c:pt idx="263">
                  <c:v>147.55287580088458</c:v>
                </c:pt>
                <c:pt idx="264">
                  <c:v>91.953888838661953</c:v>
                </c:pt>
                <c:pt idx="265">
                  <c:v>150.8570142435122</c:v>
                </c:pt>
                <c:pt idx="266">
                  <c:v>212.42332223609668</c:v>
                </c:pt>
                <c:pt idx="267">
                  <c:v>76.280312186957758</c:v>
                </c:pt>
                <c:pt idx="268">
                  <c:v>78.689530788962699</c:v>
                </c:pt>
                <c:pt idx="269">
                  <c:v>228.75946671296327</c:v>
                </c:pt>
                <c:pt idx="270">
                  <c:v>83.27054800748175</c:v>
                </c:pt>
                <c:pt idx="271">
                  <c:v>53.855468802833222</c:v>
                </c:pt>
                <c:pt idx="272">
                  <c:v>55.738769159790166</c:v>
                </c:pt>
                <c:pt idx="273">
                  <c:v>127.60747837358099</c:v>
                </c:pt>
                <c:pt idx="274">
                  <c:v>125.94765139823312</c:v>
                </c:pt>
                <c:pt idx="275">
                  <c:v>66.886895017137519</c:v>
                </c:pt>
                <c:pt idx="276">
                  <c:v>415.01500464816269</c:v>
                </c:pt>
                <c:pt idx="277">
                  <c:v>366.90005123033069</c:v>
                </c:pt>
                <c:pt idx="278">
                  <c:v>83.761508911930221</c:v>
                </c:pt>
                <c:pt idx="279">
                  <c:v>151.74392049045605</c:v>
                </c:pt>
                <c:pt idx="280">
                  <c:v>63.507055871095623</c:v>
                </c:pt>
                <c:pt idx="281">
                  <c:v>212.32107394885588</c:v>
                </c:pt>
                <c:pt idx="282">
                  <c:v>135.02832689957606</c:v>
                </c:pt>
                <c:pt idx="283">
                  <c:v>222.22952666193737</c:v>
                </c:pt>
                <c:pt idx="284">
                  <c:v>117.3678075294857</c:v>
                </c:pt>
                <c:pt idx="285">
                  <c:v>260.90644395897414</c:v>
                </c:pt>
                <c:pt idx="286">
                  <c:v>117.1440786903694</c:v>
                </c:pt>
                <c:pt idx="287">
                  <c:v>329.67063064301317</c:v>
                </c:pt>
                <c:pt idx="288">
                  <c:v>110.28436622983419</c:v>
                </c:pt>
                <c:pt idx="289">
                  <c:v>82.97080963689865</c:v>
                </c:pt>
                <c:pt idx="290">
                  <c:v>93.755407286383218</c:v>
                </c:pt>
                <c:pt idx="291">
                  <c:v>50.408883678473757</c:v>
                </c:pt>
                <c:pt idx="292">
                  <c:v>229.52457208685018</c:v>
                </c:pt>
                <c:pt idx="293">
                  <c:v>126.06749500335297</c:v>
                </c:pt>
                <c:pt idx="294">
                  <c:v>121.45374712607982</c:v>
                </c:pt>
                <c:pt idx="295">
                  <c:v>67.876737103581888</c:v>
                </c:pt>
                <c:pt idx="296">
                  <c:v>49.254155191781528</c:v>
                </c:pt>
                <c:pt idx="297">
                  <c:v>331.59665652208446</c:v>
                </c:pt>
                <c:pt idx="298">
                  <c:v>251.46551721988291</c:v>
                </c:pt>
                <c:pt idx="299">
                  <c:v>117.35375445461153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E-4731-A2B3-9A577DE58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13855"/>
        <c:axId val="314805951"/>
      </c:scatterChart>
      <c:valAx>
        <c:axId val="314813855"/>
        <c:scaling>
          <c:orientation val="minMax"/>
          <c:max val="3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9027655019685039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314805951"/>
        <c:crosses val="autoZero"/>
        <c:crossBetween val="midCat"/>
        <c:majorUnit val="50"/>
      </c:valAx>
      <c:valAx>
        <c:axId val="314805951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Данные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#\ ##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314813855"/>
        <c:crosses val="autoZero"/>
        <c:crossBetween val="midCat"/>
        <c:majorUnit val="214.46712267061753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6.25E-2"/>
          <c:y val="3.3333333333333333E-2"/>
          <c:w val="0.93750000000000011"/>
          <c:h val="0.96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val>
            <c:numRef>
              <c:f>'2 Acf'!$G$4:$G$14</c:f>
              <c:numCache>
                <c:formatCode>0.000</c:formatCode>
                <c:ptCount val="11"/>
                <c:pt idx="0">
                  <c:v>-2.0633885715613517E-2</c:v>
                </c:pt>
                <c:pt idx="1">
                  <c:v>-9.9289569155882138E-3</c:v>
                </c:pt>
                <c:pt idx="2">
                  <c:v>5.7910550956717786E-2</c:v>
                </c:pt>
                <c:pt idx="3">
                  <c:v>6.7965041734593459E-2</c:v>
                </c:pt>
                <c:pt idx="4">
                  <c:v>-1.5990950181523331E-2</c:v>
                </c:pt>
                <c:pt idx="5">
                  <c:v>-4.6919761521811388E-3</c:v>
                </c:pt>
                <c:pt idx="6">
                  <c:v>1.6974390955970114E-2</c:v>
                </c:pt>
                <c:pt idx="7">
                  <c:v>-3.0651634760002627E-2</c:v>
                </c:pt>
                <c:pt idx="8">
                  <c:v>-3.3394331953329068E-2</c:v>
                </c:pt>
                <c:pt idx="9">
                  <c:v>2.6037125523568953E-2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7-41A1-A64C-AE84BCC0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805535"/>
        <c:axId val="314815103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'2 Acf'!$I$4:$I$14</c:f>
              <c:numCache>
                <c:formatCode>General</c:formatCode>
                <c:ptCount val="11"/>
                <c:pt idx="0">
                  <c:v>0.13006240435434113</c:v>
                </c:pt>
                <c:pt idx="1">
                  <c:v>0.13011997708488857</c:v>
                </c:pt>
                <c:pt idx="2">
                  <c:v>0.1301350179859817</c:v>
                </c:pt>
                <c:pt idx="3">
                  <c:v>0.13057250517806396</c:v>
                </c:pt>
                <c:pt idx="4">
                  <c:v>0.13117191734551215</c:v>
                </c:pt>
                <c:pt idx="5">
                  <c:v>0.13120718377460514</c:v>
                </c:pt>
                <c:pt idx="6">
                  <c:v>0.13121232732180843</c:v>
                </c:pt>
                <c:pt idx="7">
                  <c:v>0.13125179752892066</c:v>
                </c:pt>
                <c:pt idx="8">
                  <c:v>0.13137519983261628</c:v>
                </c:pt>
                <c:pt idx="9">
                  <c:v>0.13152111345398151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7-41A1-A64C-AE84BCC09A6D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'2 Acf'!$J$4:$J$14</c:f>
              <c:numCache>
                <c:formatCode>General</c:formatCode>
                <c:ptCount val="11"/>
                <c:pt idx="0">
                  <c:v>-0.13006240435434113</c:v>
                </c:pt>
                <c:pt idx="1">
                  <c:v>-0.13011997708488857</c:v>
                </c:pt>
                <c:pt idx="2">
                  <c:v>-0.1301350179859817</c:v>
                </c:pt>
                <c:pt idx="3">
                  <c:v>-0.13057250517806396</c:v>
                </c:pt>
                <c:pt idx="4">
                  <c:v>-0.13117191734551215</c:v>
                </c:pt>
                <c:pt idx="5">
                  <c:v>-0.13120718377460514</c:v>
                </c:pt>
                <c:pt idx="6">
                  <c:v>-0.13121232732180843</c:v>
                </c:pt>
                <c:pt idx="7">
                  <c:v>-0.13125179752892066</c:v>
                </c:pt>
                <c:pt idx="8">
                  <c:v>-0.13137519983261628</c:v>
                </c:pt>
                <c:pt idx="9">
                  <c:v>-0.13152111345398151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7-41A1-A64C-AE84BCC0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05535"/>
        <c:axId val="314815103"/>
      </c:lineChart>
      <c:catAx>
        <c:axId val="31480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Лаг</a:t>
                </a:r>
              </a:p>
            </c:rich>
          </c:tx>
          <c:layout>
            <c:manualLayout>
              <c:xMode val="edge"/>
              <c:yMode val="edge"/>
              <c:x val="0.9368750000000000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314815103"/>
        <c:crosses val="autoZero"/>
        <c:auto val="1"/>
        <c:lblAlgn val="ctr"/>
        <c:lblOffset val="100"/>
        <c:noMultiLvlLbl val="0"/>
      </c:catAx>
      <c:valAx>
        <c:axId val="314815103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Корреляция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314805535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6.25E-2"/>
          <c:y val="3.3333333333333333E-2"/>
          <c:w val="0.93750000000000011"/>
          <c:h val="0.96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val>
            <c:numRef>
              <c:f>'2 Acf'!$H$4:$H$14</c:f>
              <c:numCache>
                <c:formatCode>0.000</c:formatCode>
                <c:ptCount val="11"/>
                <c:pt idx="0">
                  <c:v>-2.0633885715613517E-2</c:v>
                </c:pt>
                <c:pt idx="1">
                  <c:v>-1.0359124627620637E-2</c:v>
                </c:pt>
                <c:pt idx="2">
                  <c:v>5.7520466428607871E-2</c:v>
                </c:pt>
                <c:pt idx="3">
                  <c:v>7.0504482551184355E-2</c:v>
                </c:pt>
                <c:pt idx="4">
                  <c:v>-1.1910486406787149E-2</c:v>
                </c:pt>
                <c:pt idx="5">
                  <c:v>-7.5602830604533074E-3</c:v>
                </c:pt>
                <c:pt idx="6">
                  <c:v>8.4548712112921219E-3</c:v>
                </c:pt>
                <c:pt idx="7">
                  <c:v>-3.3588442127723869E-2</c:v>
                </c:pt>
                <c:pt idx="8">
                  <c:v>-3.2377773769421109E-2</c:v>
                </c:pt>
                <c:pt idx="9">
                  <c:v>2.3445451401973041E-2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D-4F0B-99DB-500376B7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726815"/>
        <c:axId val="2117738047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'2 Acf'!$K$4:$K$14</c:f>
              <c:numCache>
                <c:formatCode>General</c:formatCode>
                <c:ptCount val="11"/>
                <c:pt idx="0">
                  <c:v>0.13027971846470557</c:v>
                </c:pt>
                <c:pt idx="1">
                  <c:v>0.13051434491586461</c:v>
                </c:pt>
                <c:pt idx="2">
                  <c:v>0.131167864662741</c:v>
                </c:pt>
                <c:pt idx="3">
                  <c:v>0.13203861291614019</c:v>
                </c:pt>
                <c:pt idx="4">
                  <c:v>0.13228296188431285</c:v>
                </c:pt>
                <c:pt idx="5">
                  <c:v>0.13251750046196256</c:v>
                </c:pt>
                <c:pt idx="6">
                  <c:v>0.13275510743614566</c:v>
                </c:pt>
                <c:pt idx="7">
                  <c:v>0.13313198130621293</c:v>
                </c:pt>
                <c:pt idx="8">
                  <c:v>0.13349996211057419</c:v>
                </c:pt>
                <c:pt idx="9">
                  <c:v>0.13380426716141419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D-4F0B-99DB-500376B7B829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'2 Acf'!$L$4:$L$14</c:f>
              <c:numCache>
                <c:formatCode>General</c:formatCode>
                <c:ptCount val="11"/>
                <c:pt idx="0">
                  <c:v>-0.13027971846470557</c:v>
                </c:pt>
                <c:pt idx="1">
                  <c:v>-0.13051434491586461</c:v>
                </c:pt>
                <c:pt idx="2">
                  <c:v>-0.131167864662741</c:v>
                </c:pt>
                <c:pt idx="3">
                  <c:v>-0.13203861291614019</c:v>
                </c:pt>
                <c:pt idx="4">
                  <c:v>-0.13228296188431285</c:v>
                </c:pt>
                <c:pt idx="5">
                  <c:v>-0.13251750046196256</c:v>
                </c:pt>
                <c:pt idx="6">
                  <c:v>-0.13275510743614566</c:v>
                </c:pt>
                <c:pt idx="7">
                  <c:v>-0.13313198130621293</c:v>
                </c:pt>
                <c:pt idx="8">
                  <c:v>-0.13349996211057419</c:v>
                </c:pt>
                <c:pt idx="9">
                  <c:v>-0.13380426716141419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D-4F0B-99DB-500376B7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26815"/>
        <c:axId val="2117738047"/>
      </c:lineChart>
      <c:catAx>
        <c:axId val="211772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Лаг</a:t>
                </a:r>
              </a:p>
            </c:rich>
          </c:tx>
          <c:layout>
            <c:manualLayout>
              <c:xMode val="edge"/>
              <c:yMode val="edge"/>
              <c:x val="0.9368750000000000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117738047"/>
        <c:crosses val="autoZero"/>
        <c:auto val="1"/>
        <c:lblAlgn val="ctr"/>
        <c:lblOffset val="100"/>
        <c:noMultiLvlLbl val="0"/>
      </c:catAx>
      <c:valAx>
        <c:axId val="2117738047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Корреляция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117726815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</a:t>
            </a:r>
            <a:r>
              <a:rPr lang="ru-RU" baseline="0"/>
              <a:t> анализ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 Acf'!$G$4:$G$13</c:f>
              <c:numCache>
                <c:formatCode>0.000</c:formatCode>
                <c:ptCount val="10"/>
                <c:pt idx="0">
                  <c:v>-2.0633885715613517E-2</c:v>
                </c:pt>
                <c:pt idx="1">
                  <c:v>-9.9289569155882138E-3</c:v>
                </c:pt>
                <c:pt idx="2">
                  <c:v>5.7910550956717786E-2</c:v>
                </c:pt>
                <c:pt idx="3">
                  <c:v>6.7965041734593459E-2</c:v>
                </c:pt>
                <c:pt idx="4">
                  <c:v>-1.5990950181523331E-2</c:v>
                </c:pt>
                <c:pt idx="5">
                  <c:v>-4.6919761521811388E-3</c:v>
                </c:pt>
                <c:pt idx="6">
                  <c:v>1.6974390955970114E-2</c:v>
                </c:pt>
                <c:pt idx="7">
                  <c:v>-3.0651634760002627E-2</c:v>
                </c:pt>
                <c:pt idx="8">
                  <c:v>-3.3394331953329068E-2</c:v>
                </c:pt>
                <c:pt idx="9">
                  <c:v>2.6037125523568953E-2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F-46D3-9078-A15A8856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23455"/>
        <c:axId val="1936124703"/>
      </c:barChart>
      <c:catAx>
        <c:axId val="19361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124703"/>
        <c:crosses val="autoZero"/>
        <c:auto val="1"/>
        <c:lblAlgn val="ctr"/>
        <c:lblOffset val="100"/>
        <c:noMultiLvlLbl val="0"/>
      </c:catAx>
      <c:valAx>
        <c:axId val="19361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1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65378937007877"/>
          <c:y val="6.9950131233595794E-2"/>
          <c:w val="0.79622121062992124"/>
          <c:h val="0.808728083989501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forward val="30"/>
            <c:dispRSqr val="1"/>
            <c:dispEq val="1"/>
            <c:trendlineLbl>
              <c:layout>
                <c:manualLayout>
                  <c:x val="0.10913779527559055"/>
                  <c:y val="-0.58419475065616799"/>
                </c:manualLayout>
              </c:layout>
              <c:numFmt formatCode="General" sourceLinked="0"/>
              <c:spPr>
                <a:solidFill>
                  <a:srgbClr val="FFFFCC"/>
                </a:solidFill>
              </c:spPr>
              <c:txPr>
                <a:bodyPr/>
                <a:lstStyle/>
                <a:p>
                  <a:pPr>
                    <a:defRPr sz="900" b="1" baseline="0"/>
                  </a:pPr>
                  <a:endParaRPr lang="ru-RU"/>
                </a:p>
              </c:txPr>
            </c:trendlineLbl>
          </c:trendline>
          <c:yVal>
            <c:numRef>
              <c:f>'3 Acf'!$B$4:$B$303</c:f>
              <c:numCache>
                <c:formatCode>#\ ##0.0</c:formatCode>
                <c:ptCount val="300"/>
                <c:pt idx="0">
                  <c:v>157.84595098555261</c:v>
                </c:pt>
                <c:pt idx="1">
                  <c:v>52.213924587529633</c:v>
                </c:pt>
                <c:pt idx="2">
                  <c:v>245.36885070254331</c:v>
                </c:pt>
                <c:pt idx="3">
                  <c:v>119.8579001735263</c:v>
                </c:pt>
                <c:pt idx="4">
                  <c:v>100.2045196702242</c:v>
                </c:pt>
                <c:pt idx="5">
                  <c:v>55.660932257681289</c:v>
                </c:pt>
                <c:pt idx="6">
                  <c:v>145.96076857788699</c:v>
                </c:pt>
                <c:pt idx="7">
                  <c:v>162.26457498073231</c:v>
                </c:pt>
                <c:pt idx="8">
                  <c:v>37.670062597690666</c:v>
                </c:pt>
                <c:pt idx="9">
                  <c:v>364.35518019328958</c:v>
                </c:pt>
                <c:pt idx="10">
                  <c:v>122.0550329484068</c:v>
                </c:pt>
                <c:pt idx="11">
                  <c:v>166.71528284450591</c:v>
                </c:pt>
                <c:pt idx="12">
                  <c:v>105.0556965193958</c:v>
                </c:pt>
                <c:pt idx="13">
                  <c:v>384.85434535689069</c:v>
                </c:pt>
                <c:pt idx="14">
                  <c:v>97.535266300979785</c:v>
                </c:pt>
                <c:pt idx="15">
                  <c:v>304.20234540030287</c:v>
                </c:pt>
                <c:pt idx="16">
                  <c:v>250.62361829699671</c:v>
                </c:pt>
                <c:pt idx="17">
                  <c:v>336.78607304315301</c:v>
                </c:pt>
                <c:pt idx="18">
                  <c:v>209.7443355685206</c:v>
                </c:pt>
                <c:pt idx="19">
                  <c:v>320.9025659037431</c:v>
                </c:pt>
                <c:pt idx="20">
                  <c:v>86.435598932259708</c:v>
                </c:pt>
                <c:pt idx="21">
                  <c:v>164.98653881200809</c:v>
                </c:pt>
                <c:pt idx="22">
                  <c:v>133.61096829146081</c:v>
                </c:pt>
                <c:pt idx="23">
                  <c:v>191.6784548539222</c:v>
                </c:pt>
                <c:pt idx="24">
                  <c:v>35.28871613241715</c:v>
                </c:pt>
                <c:pt idx="25">
                  <c:v>136.66867070031691</c:v>
                </c:pt>
                <c:pt idx="26">
                  <c:v>41.572741925800308</c:v>
                </c:pt>
                <c:pt idx="27">
                  <c:v>93.292790349965173</c:v>
                </c:pt>
                <c:pt idx="28">
                  <c:v>83.164331466186553</c:v>
                </c:pt>
                <c:pt idx="29">
                  <c:v>265.79512953085703</c:v>
                </c:pt>
                <c:pt idx="30">
                  <c:v>19.983225452490469</c:v>
                </c:pt>
                <c:pt idx="31">
                  <c:v>132.65992067910031</c:v>
                </c:pt>
                <c:pt idx="32">
                  <c:v>172.45739271865301</c:v>
                </c:pt>
                <c:pt idx="33">
                  <c:v>110.25367170099931</c:v>
                </c:pt>
                <c:pt idx="34">
                  <c:v>127.77939392504</c:v>
                </c:pt>
                <c:pt idx="35">
                  <c:v>63.783943152453467</c:v>
                </c:pt>
                <c:pt idx="36">
                  <c:v>269.3806466609077</c:v>
                </c:pt>
                <c:pt idx="37">
                  <c:v>285.42167053902551</c:v>
                </c:pt>
                <c:pt idx="38">
                  <c:v>77.161618645743857</c:v>
                </c:pt>
                <c:pt idx="39">
                  <c:v>89.00653716252063</c:v>
                </c:pt>
                <c:pt idx="40">
                  <c:v>21.317754154955882</c:v>
                </c:pt>
                <c:pt idx="41">
                  <c:v>317.82551611687109</c:v>
                </c:pt>
                <c:pt idx="42">
                  <c:v>191.47914248630639</c:v>
                </c:pt>
                <c:pt idx="43">
                  <c:v>109.7869169648565</c:v>
                </c:pt>
                <c:pt idx="44">
                  <c:v>132.20728731433709</c:v>
                </c:pt>
                <c:pt idx="45">
                  <c:v>185.61819674770089</c:v>
                </c:pt>
                <c:pt idx="46">
                  <c:v>346.74137148148418</c:v>
                </c:pt>
                <c:pt idx="47">
                  <c:v>139.00790232992841</c:v>
                </c:pt>
                <c:pt idx="48">
                  <c:v>94.814801394619835</c:v>
                </c:pt>
                <c:pt idx="49">
                  <c:v>51.631563862678782</c:v>
                </c:pt>
                <c:pt idx="50">
                  <c:v>121.1615479760448</c:v>
                </c:pt>
                <c:pt idx="51">
                  <c:v>329.57434195496518</c:v>
                </c:pt>
                <c:pt idx="52">
                  <c:v>698.16642575948981</c:v>
                </c:pt>
                <c:pt idx="53">
                  <c:v>788.20954960472272</c:v>
                </c:pt>
                <c:pt idx="54">
                  <c:v>309.56562877396482</c:v>
                </c:pt>
                <c:pt idx="55">
                  <c:v>222.63057183248361</c:v>
                </c:pt>
                <c:pt idx="56">
                  <c:v>211.7115880702371</c:v>
                </c:pt>
                <c:pt idx="57">
                  <c:v>239.58199892283801</c:v>
                </c:pt>
                <c:pt idx="58">
                  <c:v>358.24725854007141</c:v>
                </c:pt>
                <c:pt idx="59">
                  <c:v>312.06100937228013</c:v>
                </c:pt>
                <c:pt idx="60">
                  <c:v>342.76094090891428</c:v>
                </c:pt>
                <c:pt idx="61">
                  <c:v>78.554659661124674</c:v>
                </c:pt>
                <c:pt idx="62">
                  <c:v>126.80612317935039</c:v>
                </c:pt>
                <c:pt idx="63">
                  <c:v>262.72713514620767</c:v>
                </c:pt>
                <c:pt idx="64">
                  <c:v>214.98183176023201</c:v>
                </c:pt>
                <c:pt idx="65">
                  <c:v>126.9302802301297</c:v>
                </c:pt>
                <c:pt idx="66">
                  <c:v>184.17540407216751</c:v>
                </c:pt>
                <c:pt idx="67">
                  <c:v>149.7230444936352</c:v>
                </c:pt>
                <c:pt idx="68">
                  <c:v>248.58139864194129</c:v>
                </c:pt>
                <c:pt idx="69">
                  <c:v>813.04343673825076</c:v>
                </c:pt>
                <c:pt idx="70">
                  <c:v>222.2065328570657</c:v>
                </c:pt>
                <c:pt idx="71">
                  <c:v>130.09551285088651</c:v>
                </c:pt>
                <c:pt idx="72">
                  <c:v>204.41215795062149</c:v>
                </c:pt>
                <c:pt idx="73">
                  <c:v>74.720443635451844</c:v>
                </c:pt>
                <c:pt idx="74">
                  <c:v>51.009036786514052</c:v>
                </c:pt>
                <c:pt idx="75">
                  <c:v>103.8758522190971</c:v>
                </c:pt>
                <c:pt idx="76">
                  <c:v>135.22852243635509</c:v>
                </c:pt>
                <c:pt idx="77">
                  <c:v>254.5469270083214</c:v>
                </c:pt>
                <c:pt idx="78">
                  <c:v>187.1795009573386</c:v>
                </c:pt>
                <c:pt idx="79">
                  <c:v>204.43848079307381</c:v>
                </c:pt>
                <c:pt idx="80">
                  <c:v>458.16971322193359</c:v>
                </c:pt>
                <c:pt idx="81">
                  <c:v>276.71204964552811</c:v>
                </c:pt>
                <c:pt idx="82">
                  <c:v>267.42842879811047</c:v>
                </c:pt>
                <c:pt idx="83">
                  <c:v>119.1730431451475</c:v>
                </c:pt>
                <c:pt idx="84">
                  <c:v>58.806539186038762</c:v>
                </c:pt>
                <c:pt idx="85">
                  <c:v>234.35676087354651</c:v>
                </c:pt>
                <c:pt idx="86">
                  <c:v>109.5965802677767</c:v>
                </c:pt>
                <c:pt idx="87">
                  <c:v>193.38709523251461</c:v>
                </c:pt>
                <c:pt idx="88">
                  <c:v>318.42551575410499</c:v>
                </c:pt>
                <c:pt idx="89">
                  <c:v>305.11564469831541</c:v>
                </c:pt>
                <c:pt idx="90">
                  <c:v>134.4495195675342</c:v>
                </c:pt>
                <c:pt idx="91">
                  <c:v>74.75396975814769</c:v>
                </c:pt>
                <c:pt idx="92">
                  <c:v>134.31938623401589</c:v>
                </c:pt>
                <c:pt idx="93">
                  <c:v>200.59061752833941</c:v>
                </c:pt>
                <c:pt idx="94">
                  <c:v>119.1706468487716</c:v>
                </c:pt>
                <c:pt idx="95">
                  <c:v>125.43080245182711</c:v>
                </c:pt>
                <c:pt idx="96">
                  <c:v>94.807006917970853</c:v>
                </c:pt>
                <c:pt idx="97">
                  <c:v>497.65495749531482</c:v>
                </c:pt>
                <c:pt idx="98">
                  <c:v>219.18670315225529</c:v>
                </c:pt>
                <c:pt idx="99">
                  <c:v>296.61892396658919</c:v>
                </c:pt>
                <c:pt idx="100">
                  <c:v>180.86036397727119</c:v>
                </c:pt>
                <c:pt idx="101">
                  <c:v>199.46756448033659</c:v>
                </c:pt>
                <c:pt idx="102">
                  <c:v>275.16122117410492</c:v>
                </c:pt>
                <c:pt idx="103">
                  <c:v>137.50898143517529</c:v>
                </c:pt>
                <c:pt idx="104">
                  <c:v>109.1542242615119</c:v>
                </c:pt>
                <c:pt idx="105">
                  <c:v>137.89095227575081</c:v>
                </c:pt>
                <c:pt idx="106">
                  <c:v>134.54089269043499</c:v>
                </c:pt>
                <c:pt idx="107">
                  <c:v>96.08589736496053</c:v>
                </c:pt>
                <c:pt idx="108">
                  <c:v>96.572685858596003</c:v>
                </c:pt>
                <c:pt idx="109">
                  <c:v>61.623472534983179</c:v>
                </c:pt>
                <c:pt idx="110">
                  <c:v>149.83837449508019</c:v>
                </c:pt>
                <c:pt idx="111">
                  <c:v>272.99673124252092</c:v>
                </c:pt>
                <c:pt idx="112">
                  <c:v>67.544226567104545</c:v>
                </c:pt>
                <c:pt idx="113">
                  <c:v>426.60101445793748</c:v>
                </c:pt>
                <c:pt idx="114">
                  <c:v>115.7001380002534</c:v>
                </c:pt>
                <c:pt idx="115">
                  <c:v>166.71446263885611</c:v>
                </c:pt>
                <c:pt idx="116">
                  <c:v>84.451722109473593</c:v>
                </c:pt>
                <c:pt idx="117">
                  <c:v>38.845464935530089</c:v>
                </c:pt>
                <c:pt idx="118">
                  <c:v>38.287500513138681</c:v>
                </c:pt>
                <c:pt idx="119">
                  <c:v>247.54260872827479</c:v>
                </c:pt>
                <c:pt idx="120">
                  <c:v>386.67024832087429</c:v>
                </c:pt>
                <c:pt idx="121">
                  <c:v>200.2424592201078</c:v>
                </c:pt>
                <c:pt idx="122">
                  <c:v>242.99028604128091</c:v>
                </c:pt>
                <c:pt idx="123">
                  <c:v>86.726199459772957</c:v>
                </c:pt>
                <c:pt idx="124">
                  <c:v>288.89313646177999</c:v>
                </c:pt>
                <c:pt idx="125">
                  <c:v>297.62097674709639</c:v>
                </c:pt>
                <c:pt idx="126">
                  <c:v>142.65590151535011</c:v>
                </c:pt>
                <c:pt idx="127">
                  <c:v>81.613463027523466</c:v>
                </c:pt>
                <c:pt idx="128">
                  <c:v>98.225114283384414</c:v>
                </c:pt>
                <c:pt idx="129">
                  <c:v>109.8725521358022</c:v>
                </c:pt>
                <c:pt idx="130">
                  <c:v>147.980119667841</c:v>
                </c:pt>
                <c:pt idx="131">
                  <c:v>162.84537402706241</c:v>
                </c:pt>
                <c:pt idx="132">
                  <c:v>374.16265161780728</c:v>
                </c:pt>
                <c:pt idx="133">
                  <c:v>79.557688208591458</c:v>
                </c:pt>
                <c:pt idx="134">
                  <c:v>28.05625342739123</c:v>
                </c:pt>
                <c:pt idx="135">
                  <c:v>262.24458879854791</c:v>
                </c:pt>
                <c:pt idx="136">
                  <c:v>18.713354946621831</c:v>
                </c:pt>
                <c:pt idx="137">
                  <c:v>83.476946037730428</c:v>
                </c:pt>
                <c:pt idx="138">
                  <c:v>559.94414571787524</c:v>
                </c:pt>
                <c:pt idx="139">
                  <c:v>235.59639060642351</c:v>
                </c:pt>
                <c:pt idx="140">
                  <c:v>32.675926516464138</c:v>
                </c:pt>
                <c:pt idx="141">
                  <c:v>287.33990935582932</c:v>
                </c:pt>
                <c:pt idx="142">
                  <c:v>301.24922931490198</c:v>
                </c:pt>
                <c:pt idx="143">
                  <c:v>260.12573998893959</c:v>
                </c:pt>
                <c:pt idx="144">
                  <c:v>26.923847820891609</c:v>
                </c:pt>
                <c:pt idx="145">
                  <c:v>77.578598909051735</c:v>
                </c:pt>
                <c:pt idx="146">
                  <c:v>26.784313021002941</c:v>
                </c:pt>
                <c:pt idx="147">
                  <c:v>313.04843622604818</c:v>
                </c:pt>
                <c:pt idx="148">
                  <c:v>341.35424566486631</c:v>
                </c:pt>
                <c:pt idx="149">
                  <c:v>150.56100505441881</c:v>
                </c:pt>
                <c:pt idx="150">
                  <c:v>76.777511053037642</c:v>
                </c:pt>
                <c:pt idx="151">
                  <c:v>143.61181089700179</c:v>
                </c:pt>
                <c:pt idx="152">
                  <c:v>173.7121934926937</c:v>
                </c:pt>
                <c:pt idx="153">
                  <c:v>167.85878737123991</c:v>
                </c:pt>
                <c:pt idx="154">
                  <c:v>155.27580644360859</c:v>
                </c:pt>
                <c:pt idx="155">
                  <c:v>150.11527839436889</c:v>
                </c:pt>
                <c:pt idx="156">
                  <c:v>323.90074522253548</c:v>
                </c:pt>
                <c:pt idx="157">
                  <c:v>213.77932025688921</c:v>
                </c:pt>
                <c:pt idx="158">
                  <c:v>370.19991260972103</c:v>
                </c:pt>
                <c:pt idx="159">
                  <c:v>107.5929636836504</c:v>
                </c:pt>
                <c:pt idx="160">
                  <c:v>169.73735325590039</c:v>
                </c:pt>
                <c:pt idx="161">
                  <c:v>70.765563759078574</c:v>
                </c:pt>
                <c:pt idx="162">
                  <c:v>170.79900539772609</c:v>
                </c:pt>
                <c:pt idx="163">
                  <c:v>271.52405451657688</c:v>
                </c:pt>
                <c:pt idx="164">
                  <c:v>62.572758020170127</c:v>
                </c:pt>
                <c:pt idx="165">
                  <c:v>31.714514639239031</c:v>
                </c:pt>
                <c:pt idx="166">
                  <c:v>215.0947474876707</c:v>
                </c:pt>
                <c:pt idx="167">
                  <c:v>67.310155535263902</c:v>
                </c:pt>
                <c:pt idx="168">
                  <c:v>143.76425478808949</c:v>
                </c:pt>
                <c:pt idx="169">
                  <c:v>107.2438909813786</c:v>
                </c:pt>
                <c:pt idx="170">
                  <c:v>189.5425436065764</c:v>
                </c:pt>
                <c:pt idx="171">
                  <c:v>80.593892175939573</c:v>
                </c:pt>
                <c:pt idx="172">
                  <c:v>220.8224043059223</c:v>
                </c:pt>
                <c:pt idx="173">
                  <c:v>257.75563196571937</c:v>
                </c:pt>
                <c:pt idx="174">
                  <c:v>116.6852713420279</c:v>
                </c:pt>
                <c:pt idx="175">
                  <c:v>45.381418969623887</c:v>
                </c:pt>
                <c:pt idx="176">
                  <c:v>100.79403131797829</c:v>
                </c:pt>
                <c:pt idx="177">
                  <c:v>201.83891791524499</c:v>
                </c:pt>
                <c:pt idx="178">
                  <c:v>133.89139658955679</c:v>
                </c:pt>
                <c:pt idx="179">
                  <c:v>162.96382609281861</c:v>
                </c:pt>
                <c:pt idx="180">
                  <c:v>368.98104342860552</c:v>
                </c:pt>
                <c:pt idx="181">
                  <c:v>192.6081225174257</c:v>
                </c:pt>
                <c:pt idx="182">
                  <c:v>249.08039600441549</c:v>
                </c:pt>
                <c:pt idx="183">
                  <c:v>312.78679892332548</c:v>
                </c:pt>
                <c:pt idx="184">
                  <c:v>279.78093107277891</c:v>
                </c:pt>
                <c:pt idx="185">
                  <c:v>190.84806674990409</c:v>
                </c:pt>
                <c:pt idx="186">
                  <c:v>24.766429077541211</c:v>
                </c:pt>
                <c:pt idx="187">
                  <c:v>323.41867769422601</c:v>
                </c:pt>
                <c:pt idx="188">
                  <c:v>224.67715039907341</c:v>
                </c:pt>
                <c:pt idx="189">
                  <c:v>215.30253937670099</c:v>
                </c:pt>
                <c:pt idx="190">
                  <c:v>17.073581291974499</c:v>
                </c:pt>
                <c:pt idx="191">
                  <c:v>297.70230563209509</c:v>
                </c:pt>
                <c:pt idx="192">
                  <c:v>50.716739327749501</c:v>
                </c:pt>
                <c:pt idx="193">
                  <c:v>53.492392879921653</c:v>
                </c:pt>
                <c:pt idx="194">
                  <c:v>168.71609951606669</c:v>
                </c:pt>
                <c:pt idx="195">
                  <c:v>542.05566006032495</c:v>
                </c:pt>
                <c:pt idx="196">
                  <c:v>94.41291403325215</c:v>
                </c:pt>
                <c:pt idx="197">
                  <c:v>360.66292767715697</c:v>
                </c:pt>
                <c:pt idx="198">
                  <c:v>246.4272906190287</c:v>
                </c:pt>
                <c:pt idx="199">
                  <c:v>40.225353872964128</c:v>
                </c:pt>
                <c:pt idx="200">
                  <c:v>275.66770261123872</c:v>
                </c:pt>
                <c:pt idx="201">
                  <c:v>36.740299839299972</c:v>
                </c:pt>
                <c:pt idx="202">
                  <c:v>74.439990505775157</c:v>
                </c:pt>
                <c:pt idx="203">
                  <c:v>165.3331514723906</c:v>
                </c:pt>
                <c:pt idx="204">
                  <c:v>211.76360720172491</c:v>
                </c:pt>
                <c:pt idx="205">
                  <c:v>36.372815706489938</c:v>
                </c:pt>
                <c:pt idx="206">
                  <c:v>144.33171568691699</c:v>
                </c:pt>
                <c:pt idx="207">
                  <c:v>230.02225916625309</c:v>
                </c:pt>
                <c:pt idx="208">
                  <c:v>499.69646175349573</c:v>
                </c:pt>
                <c:pt idx="209">
                  <c:v>80.298775006768579</c:v>
                </c:pt>
                <c:pt idx="210">
                  <c:v>64.647608700005847</c:v>
                </c:pt>
                <c:pt idx="211">
                  <c:v>142.84817577624179</c:v>
                </c:pt>
                <c:pt idx="212">
                  <c:v>255.82246033245059</c:v>
                </c:pt>
                <c:pt idx="213">
                  <c:v>26.151201583084848</c:v>
                </c:pt>
                <c:pt idx="214">
                  <c:v>563.48271143303509</c:v>
                </c:pt>
                <c:pt idx="215">
                  <c:v>214.5823417543553</c:v>
                </c:pt>
                <c:pt idx="216">
                  <c:v>405.93541900177439</c:v>
                </c:pt>
                <c:pt idx="217">
                  <c:v>366.16503153350698</c:v>
                </c:pt>
                <c:pt idx="218">
                  <c:v>282.82839887423859</c:v>
                </c:pt>
                <c:pt idx="219">
                  <c:v>150.19494926986769</c:v>
                </c:pt>
                <c:pt idx="220">
                  <c:v>61.016542998128017</c:v>
                </c:pt>
                <c:pt idx="221">
                  <c:v>519.08420737021891</c:v>
                </c:pt>
                <c:pt idx="222">
                  <c:v>109.018326043066</c:v>
                </c:pt>
                <c:pt idx="223">
                  <c:v>384.5840793118266</c:v>
                </c:pt>
                <c:pt idx="224">
                  <c:v>93.390346313359871</c:v>
                </c:pt>
                <c:pt idx="225">
                  <c:v>338.72679916821062</c:v>
                </c:pt>
                <c:pt idx="226">
                  <c:v>250.11933158813611</c:v>
                </c:pt>
                <c:pt idx="227">
                  <c:v>241.4314566323423</c:v>
                </c:pt>
                <c:pt idx="228">
                  <c:v>166.2753896745958</c:v>
                </c:pt>
                <c:pt idx="229">
                  <c:v>151.22818174799619</c:v>
                </c:pt>
                <c:pt idx="230">
                  <c:v>34.765242886850913</c:v>
                </c:pt>
                <c:pt idx="231">
                  <c:v>263.85901997552821</c:v>
                </c:pt>
                <c:pt idx="232">
                  <c:v>33.679741007204107</c:v>
                </c:pt>
                <c:pt idx="233">
                  <c:v>69.943987779165823</c:v>
                </c:pt>
                <c:pt idx="234">
                  <c:v>188.05897455652169</c:v>
                </c:pt>
                <c:pt idx="235">
                  <c:v>1.3929153139767181</c:v>
                </c:pt>
                <c:pt idx="236">
                  <c:v>150.12568923894369</c:v>
                </c:pt>
                <c:pt idx="237">
                  <c:v>126.13530396927899</c:v>
                </c:pt>
                <c:pt idx="238">
                  <c:v>56.613566901806493</c:v>
                </c:pt>
                <c:pt idx="239">
                  <c:v>91.523007780724072</c:v>
                </c:pt>
                <c:pt idx="240">
                  <c:v>168.1866211302071</c:v>
                </c:pt>
                <c:pt idx="241">
                  <c:v>656.06747202684494</c:v>
                </c:pt>
                <c:pt idx="242">
                  <c:v>296.30373829458648</c:v>
                </c:pt>
                <c:pt idx="243">
                  <c:v>53.612294322180801</c:v>
                </c:pt>
                <c:pt idx="244">
                  <c:v>80.571160060814961</c:v>
                </c:pt>
                <c:pt idx="245">
                  <c:v>136.95439065335961</c:v>
                </c:pt>
                <c:pt idx="246">
                  <c:v>126.68997727424789</c:v>
                </c:pt>
                <c:pt idx="247">
                  <c:v>242.8252809193927</c:v>
                </c:pt>
                <c:pt idx="248">
                  <c:v>102.95071302471371</c:v>
                </c:pt>
                <c:pt idx="249">
                  <c:v>158.79504657647911</c:v>
                </c:pt>
                <c:pt idx="250">
                  <c:v>7.064366375860005</c:v>
                </c:pt>
                <c:pt idx="251">
                  <c:v>221.45232706619419</c:v>
                </c:pt>
                <c:pt idx="252">
                  <c:v>59.407512535864583</c:v>
                </c:pt>
                <c:pt idx="253">
                  <c:v>92.669607942676976</c:v>
                </c:pt>
                <c:pt idx="254">
                  <c:v>48.115987770779547</c:v>
                </c:pt>
                <c:pt idx="255">
                  <c:v>139.8995694236493</c:v>
                </c:pt>
                <c:pt idx="256">
                  <c:v>215.69228397188661</c:v>
                </c:pt>
                <c:pt idx="257">
                  <c:v>38.150917958846037</c:v>
                </c:pt>
                <c:pt idx="258">
                  <c:v>323.05656909483503</c:v>
                </c:pt>
                <c:pt idx="259">
                  <c:v>101.8363293730133</c:v>
                </c:pt>
                <c:pt idx="260">
                  <c:v>330.23801255913958</c:v>
                </c:pt>
                <c:pt idx="261">
                  <c:v>191.71949818196839</c:v>
                </c:pt>
                <c:pt idx="262">
                  <c:v>106.2738092104312</c:v>
                </c:pt>
                <c:pt idx="263">
                  <c:v>264.55702050295162</c:v>
                </c:pt>
                <c:pt idx="264">
                  <c:v>37.267713073779952</c:v>
                </c:pt>
                <c:pt idx="265">
                  <c:v>217.83080385171411</c:v>
                </c:pt>
                <c:pt idx="266">
                  <c:v>209.14757960201831</c:v>
                </c:pt>
                <c:pt idx="267">
                  <c:v>245.64616800928391</c:v>
                </c:pt>
                <c:pt idx="268">
                  <c:v>309.33369082445898</c:v>
                </c:pt>
                <c:pt idx="269">
                  <c:v>190.24428504264259</c:v>
                </c:pt>
                <c:pt idx="270">
                  <c:v>30.23360034593604</c:v>
                </c:pt>
                <c:pt idx="271">
                  <c:v>197.30496166287381</c:v>
                </c:pt>
                <c:pt idx="272">
                  <c:v>76.631518932709099</c:v>
                </c:pt>
                <c:pt idx="273">
                  <c:v>155.81905017599809</c:v>
                </c:pt>
                <c:pt idx="274">
                  <c:v>231.26700800986819</c:v>
                </c:pt>
                <c:pt idx="275">
                  <c:v>31.007619575319811</c:v>
                </c:pt>
                <c:pt idx="276">
                  <c:v>98.326309604550758</c:v>
                </c:pt>
                <c:pt idx="277">
                  <c:v>638.22019898087763</c:v>
                </c:pt>
                <c:pt idx="278">
                  <c:v>144.926064138718</c:v>
                </c:pt>
                <c:pt idx="279">
                  <c:v>118.8190421561155</c:v>
                </c:pt>
                <c:pt idx="280">
                  <c:v>214.22706137421159</c:v>
                </c:pt>
                <c:pt idx="281">
                  <c:v>333.38193088288199</c:v>
                </c:pt>
                <c:pt idx="282">
                  <c:v>142.46269711166289</c:v>
                </c:pt>
                <c:pt idx="283">
                  <c:v>27.580925134644289</c:v>
                </c:pt>
                <c:pt idx="284">
                  <c:v>203.93788590873319</c:v>
                </c:pt>
                <c:pt idx="285">
                  <c:v>223.65379459216331</c:v>
                </c:pt>
                <c:pt idx="286">
                  <c:v>352.08673648700773</c:v>
                </c:pt>
                <c:pt idx="287">
                  <c:v>126.3382562752406</c:v>
                </c:pt>
                <c:pt idx="288">
                  <c:v>145.4215697646687</c:v>
                </c:pt>
                <c:pt idx="289">
                  <c:v>51.627238765966283</c:v>
                </c:pt>
                <c:pt idx="290">
                  <c:v>245.65600666384731</c:v>
                </c:pt>
                <c:pt idx="291">
                  <c:v>77.406897818850695</c:v>
                </c:pt>
                <c:pt idx="292">
                  <c:v>185.2319808502057</c:v>
                </c:pt>
                <c:pt idx="293">
                  <c:v>136.54366703097699</c:v>
                </c:pt>
                <c:pt idx="294">
                  <c:v>154.95760114735879</c:v>
                </c:pt>
                <c:pt idx="295">
                  <c:v>26.452266732254991</c:v>
                </c:pt>
                <c:pt idx="296">
                  <c:v>185.76744877306669</c:v>
                </c:pt>
                <c:pt idx="297">
                  <c:v>152.87803794699141</c:v>
                </c:pt>
                <c:pt idx="298">
                  <c:v>91.657988675025308</c:v>
                </c:pt>
                <c:pt idx="299">
                  <c:v>533.47764438909712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E4D-A64B-CCF9C217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30351"/>
        <c:axId val="1785410799"/>
      </c:scatterChart>
      <c:valAx>
        <c:axId val="1925930351"/>
        <c:scaling>
          <c:orientation val="minMax"/>
          <c:max val="3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9027655019685039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785410799"/>
        <c:crosses val="autoZero"/>
        <c:crossBetween val="midCat"/>
        <c:majorUnit val="50"/>
      </c:valAx>
      <c:valAx>
        <c:axId val="1785410799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Данные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#\ ##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925930351"/>
        <c:crosses val="autoZero"/>
        <c:crossBetween val="midCat"/>
        <c:majorUnit val="228.08979339602948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6.25E-2"/>
          <c:y val="3.3333333333333333E-2"/>
          <c:w val="0.93750000000000011"/>
          <c:h val="0.96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val>
            <c:numRef>
              <c:f>'3 Acf'!$G$4:$G$14</c:f>
              <c:numCache>
                <c:formatCode>0.000</c:formatCode>
                <c:ptCount val="11"/>
                <c:pt idx="0">
                  <c:v>8.568947941936704E-2</c:v>
                </c:pt>
                <c:pt idx="1">
                  <c:v>2.6225058461623391E-2</c:v>
                </c:pt>
                <c:pt idx="2">
                  <c:v>-4.3328678090772031E-2</c:v>
                </c:pt>
                <c:pt idx="3">
                  <c:v>1.4152036444326133E-2</c:v>
                </c:pt>
                <c:pt idx="4">
                  <c:v>-3.4344005107653029E-2</c:v>
                </c:pt>
                <c:pt idx="5">
                  <c:v>2.6446319782462931E-2</c:v>
                </c:pt>
                <c:pt idx="6">
                  <c:v>1.0008143624062825E-2</c:v>
                </c:pt>
                <c:pt idx="7">
                  <c:v>-2.9685737079096983E-2</c:v>
                </c:pt>
                <c:pt idx="8">
                  <c:v>2.6038084895356983E-2</c:v>
                </c:pt>
                <c:pt idx="9">
                  <c:v>4.8446182224936706E-2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3-4B66-B162-164E47D1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995919"/>
        <c:axId val="1764000911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'3 Acf'!$I$4:$I$14</c:f>
              <c:numCache>
                <c:formatCode>General</c:formatCode>
                <c:ptCount val="11"/>
                <c:pt idx="0">
                  <c:v>0.13006240435434113</c:v>
                </c:pt>
                <c:pt idx="1">
                  <c:v>0.1310161559359643</c:v>
                </c:pt>
                <c:pt idx="2">
                  <c:v>0.13110716989759721</c:v>
                </c:pt>
                <c:pt idx="3">
                  <c:v>0.13135145373188167</c:v>
                </c:pt>
                <c:pt idx="4">
                  <c:v>0.13137952364959479</c:v>
                </c:pt>
                <c:pt idx="5">
                  <c:v>0.13153362354095618</c:v>
                </c:pt>
                <c:pt idx="6">
                  <c:v>0.13162586952854879</c:v>
                </c:pt>
                <c:pt idx="7">
                  <c:v>0.13164107245938436</c:v>
                </c:pt>
                <c:pt idx="8">
                  <c:v>0.13175663962216469</c:v>
                </c:pt>
                <c:pt idx="9">
                  <c:v>0.13184604527703991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3-4B66-B162-164E47D1347B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'3 Acf'!$J$4:$J$14</c:f>
              <c:numCache>
                <c:formatCode>General</c:formatCode>
                <c:ptCount val="11"/>
                <c:pt idx="0">
                  <c:v>-0.13006240435434113</c:v>
                </c:pt>
                <c:pt idx="1">
                  <c:v>-0.1310161559359643</c:v>
                </c:pt>
                <c:pt idx="2">
                  <c:v>-0.13110716989759721</c:v>
                </c:pt>
                <c:pt idx="3">
                  <c:v>-0.13135145373188167</c:v>
                </c:pt>
                <c:pt idx="4">
                  <c:v>-0.13137952364959479</c:v>
                </c:pt>
                <c:pt idx="5">
                  <c:v>-0.13153362354095618</c:v>
                </c:pt>
                <c:pt idx="6">
                  <c:v>-0.13162586952854879</c:v>
                </c:pt>
                <c:pt idx="7">
                  <c:v>-0.13164107245938436</c:v>
                </c:pt>
                <c:pt idx="8">
                  <c:v>-0.13175663962216469</c:v>
                </c:pt>
                <c:pt idx="9">
                  <c:v>-0.13184604527703991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3-4B66-B162-164E47D1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995919"/>
        <c:axId val="1764000911"/>
      </c:lineChart>
      <c:catAx>
        <c:axId val="176399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Лаг</a:t>
                </a:r>
              </a:p>
            </c:rich>
          </c:tx>
          <c:layout>
            <c:manualLayout>
              <c:xMode val="edge"/>
              <c:yMode val="edge"/>
              <c:x val="0.9368750000000000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764000911"/>
        <c:crosses val="autoZero"/>
        <c:auto val="1"/>
        <c:lblAlgn val="ctr"/>
        <c:lblOffset val="100"/>
        <c:noMultiLvlLbl val="0"/>
      </c:catAx>
      <c:valAx>
        <c:axId val="1764000911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Корреляция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763995919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6.25E-2"/>
          <c:y val="3.3333333333333333E-2"/>
          <c:w val="0.93750000000000011"/>
          <c:h val="0.96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val>
            <c:numRef>
              <c:f>'3 Acf'!$H$4:$H$14</c:f>
              <c:numCache>
                <c:formatCode>0.000</c:formatCode>
                <c:ptCount val="11"/>
                <c:pt idx="0">
                  <c:v>8.568947941936704E-2</c:v>
                </c:pt>
                <c:pt idx="1">
                  <c:v>1.9022044495066111E-2</c:v>
                </c:pt>
                <c:pt idx="2">
                  <c:v>-4.7529195830908769E-2</c:v>
                </c:pt>
                <c:pt idx="3">
                  <c:v>2.151646683217525E-2</c:v>
                </c:pt>
                <c:pt idx="4">
                  <c:v>-3.5503674346088109E-2</c:v>
                </c:pt>
                <c:pt idx="5">
                  <c:v>2.9772581906911278E-2</c:v>
                </c:pt>
                <c:pt idx="6">
                  <c:v>8.6344230377736093E-3</c:v>
                </c:pt>
                <c:pt idx="7">
                  <c:v>-3.669120090741057E-2</c:v>
                </c:pt>
                <c:pt idx="8">
                  <c:v>3.5774963110028084E-2</c:v>
                </c:pt>
                <c:pt idx="9">
                  <c:v>4.3814654355449699E-2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D-48BE-B233-D3BBF9FD0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995919"/>
        <c:axId val="1763996751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'3 Acf'!$K$4:$K$14</c:f>
              <c:numCache>
                <c:formatCode>General</c:formatCode>
                <c:ptCount val="11"/>
                <c:pt idx="0">
                  <c:v>0.13027971846470557</c:v>
                </c:pt>
                <c:pt idx="1">
                  <c:v>0.13054755295033571</c:v>
                </c:pt>
                <c:pt idx="2">
                  <c:v>0.1310642459710617</c:v>
                </c:pt>
                <c:pt idx="3">
                  <c:v>0.13134816107668459</c:v>
                </c:pt>
                <c:pt idx="4">
                  <c:v>0.13173760590551714</c:v>
                </c:pt>
                <c:pt idx="5">
                  <c:v>0.13207967655975536</c:v>
                </c:pt>
                <c:pt idx="6">
                  <c:v>0.13231696198923415</c:v>
                </c:pt>
                <c:pt idx="7">
                  <c:v>0.13272213063148833</c:v>
                </c:pt>
                <c:pt idx="8">
                  <c:v>0.13312016650452135</c:v>
                </c:pt>
                <c:pt idx="9">
                  <c:v>0.13360364132774818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D-48BE-B233-D3BBF9FD0A5C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'3 Acf'!$L$4:$L$14</c:f>
              <c:numCache>
                <c:formatCode>General</c:formatCode>
                <c:ptCount val="11"/>
                <c:pt idx="0">
                  <c:v>-0.13027971846470557</c:v>
                </c:pt>
                <c:pt idx="1">
                  <c:v>-0.13054755295033571</c:v>
                </c:pt>
                <c:pt idx="2">
                  <c:v>-0.1310642459710617</c:v>
                </c:pt>
                <c:pt idx="3">
                  <c:v>-0.13134816107668459</c:v>
                </c:pt>
                <c:pt idx="4">
                  <c:v>-0.13173760590551714</c:v>
                </c:pt>
                <c:pt idx="5">
                  <c:v>-0.13207967655975536</c:v>
                </c:pt>
                <c:pt idx="6">
                  <c:v>-0.13231696198923415</c:v>
                </c:pt>
                <c:pt idx="7">
                  <c:v>-0.13272213063148833</c:v>
                </c:pt>
                <c:pt idx="8">
                  <c:v>-0.13312016650452135</c:v>
                </c:pt>
                <c:pt idx="9">
                  <c:v>-0.13360364132774818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D-48BE-B233-D3BBF9FD0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995919"/>
        <c:axId val="1763996751"/>
      </c:lineChart>
      <c:catAx>
        <c:axId val="176399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Лаг</a:t>
                </a:r>
              </a:p>
            </c:rich>
          </c:tx>
          <c:layout>
            <c:manualLayout>
              <c:xMode val="edge"/>
              <c:yMode val="edge"/>
              <c:x val="0.9368750000000000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763996751"/>
        <c:crosses val="autoZero"/>
        <c:auto val="1"/>
        <c:lblAlgn val="ctr"/>
        <c:lblOffset val="100"/>
        <c:noMultiLvlLbl val="0"/>
      </c:catAx>
      <c:valAx>
        <c:axId val="1763996751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Корреляция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763995919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Гистограмма распределения частот заданной ЧП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распределения частот заданной ЧП</a:t>
          </a:r>
        </a:p>
      </cx:txPr>
    </cx:title>
    <cx:plotArea>
      <cx:plotAreaRegion>
        <cx:series layoutId="clusteredColumn" uniqueId="{69A39E06-E3D5-4707-827B-04597CAF18AE}" formatIdx="0">
          <cx:dataId val="0"/>
          <cx:layoutPr>
            <cx:binning intervalClosed="r"/>
          </cx:layoutPr>
        </cx:series>
        <cx:series layoutId="clusteredColumn" hidden="1" uniqueId="{00000000-4502-4774-9CD2-F8C59BCE3FBB}" formatIdx="1">
          <cx:tx>
            <cx:txData>
              <cx:v>2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Графики значений ЧП</a:t>
            </a:r>
            <a:endParaRPr lang="ru-RU"/>
          </a:p>
        </cx:rich>
      </cx:tx>
    </cx:title>
    <cx:plotArea>
      <cx:plotAreaRegion>
        <cx:series layoutId="clusteredColumn" uniqueId="{B6CF993A-1EB0-4C63-91A9-3F9FCD3F8CDA}" formatIdx="0">
          <cx:dataId val="0"/>
          <cx:layoutPr>
            <cx:binning intervalClosed="r"/>
          </cx:layoutPr>
        </cx:series>
        <cx:series layoutId="clusteredColumn" hidden="1" uniqueId="{3F08CA0C-7CB2-4CFC-A5AF-940C64671F2D}" formatIdx="1">
          <cx:dataId val="1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168275</xdr:colOff>
      <xdr:row>1</xdr:row>
      <xdr:rowOff>107950</xdr:rowOff>
    </xdr:from>
    <xdr:to>
      <xdr:col>24</xdr:col>
      <xdr:colOff>574675</xdr:colOff>
      <xdr:row>7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3AB477-7E1E-4E62-9713-61F17D81A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</xdr:colOff>
      <xdr:row>8</xdr:row>
      <xdr:rowOff>180975</xdr:rowOff>
    </xdr:from>
    <xdr:to>
      <xdr:col>24</xdr:col>
      <xdr:colOff>469900</xdr:colOff>
      <xdr:row>16</xdr:row>
      <xdr:rowOff>171450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D1A30BA1-8FE3-4BE0-B509-DD8B336E2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0.91875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4F9EA1-C28A-491D-B90B-D452231DE593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2794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Автокорреляционная функция АКФ()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0.91875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76A386-E3CB-44E8-9355-695F671F6D00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2794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Частная автокорр. функция ЧАКФ()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171450</xdr:rowOff>
    </xdr:from>
    <xdr:to>
      <xdr:col>12</xdr:col>
      <xdr:colOff>571500</xdr:colOff>
      <xdr:row>34</xdr:row>
      <xdr:rowOff>85724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0B88A4-DB55-425E-891C-3B4F0636E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252412</xdr:colOff>
      <xdr:row>35</xdr:row>
      <xdr:rowOff>85724</xdr:rowOff>
    </xdr:from>
    <xdr:to>
      <xdr:col>9</xdr:col>
      <xdr:colOff>76200</xdr:colOff>
      <xdr:row>51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06DF4B03-8507-4EFB-BA6C-00FCE2101A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412" y="6857999"/>
              <a:ext cx="5310188" cy="3057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176212</xdr:colOff>
      <xdr:row>51</xdr:row>
      <xdr:rowOff>185737</xdr:rowOff>
    </xdr:from>
    <xdr:to>
      <xdr:col>12</xdr:col>
      <xdr:colOff>485775</xdr:colOff>
      <xdr:row>69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30D6C91A-8307-42E6-9CE9-8C284C41B9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212" y="10025062"/>
              <a:ext cx="7624763" cy="3395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0.54375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5C0D4-8619-440D-BE1D-736F96290B1B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1270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Ряд данных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0.91875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E0711F-52E1-4BF7-94F6-0A808ED7F40A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2794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Автокорреляционная функция АКФ()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0</xdr:row>
      <xdr:rowOff>393700</xdr:rowOff>
    </xdr:from>
    <xdr:to>
      <xdr:col>20</xdr:col>
      <xdr:colOff>203200</xdr:colOff>
      <xdr:row>6</xdr:row>
      <xdr:rowOff>298450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2F1157-A229-4211-B4AA-B13A5826F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406400</xdr:colOff>
      <xdr:row>6</xdr:row>
      <xdr:rowOff>390525</xdr:rowOff>
    </xdr:from>
    <xdr:to>
      <xdr:col>20</xdr:col>
      <xdr:colOff>203200</xdr:colOff>
      <xdr:row>14</xdr:row>
      <xdr:rowOff>114300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A757BB88-B8B7-47BF-8B09-413F1D864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311150</xdr:colOff>
      <xdr:row>15</xdr:row>
      <xdr:rowOff>15875</xdr:rowOff>
    </xdr:from>
    <xdr:to>
      <xdr:col>20</xdr:col>
      <xdr:colOff>107950</xdr:colOff>
      <xdr:row>24</xdr:row>
      <xdr:rowOff>44450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4788A9BC-ED68-42B2-A82F-43B712D94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3</xdr:row>
      <xdr:rowOff>176212</xdr:rowOff>
    </xdr:from>
    <xdr:to>
      <xdr:col>31</xdr:col>
      <xdr:colOff>57150</xdr:colOff>
      <xdr:row>19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675CD2B-30C1-4C67-A93A-8CF12C81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0.54375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ECBB67-403D-4EFD-A771-1F5071C38486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1270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Ряд данных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0.91875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0AD15F-3A4A-4D61-A15A-F533CC990921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2794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Автокорреляционная функция АКФ()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0.91875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E9896F1-782E-436D-AED2-5BDC7497D8C4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2794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Частная автокорр. функция ЧАКФ()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111125</xdr:colOff>
      <xdr:row>0</xdr:row>
      <xdr:rowOff>431800</xdr:rowOff>
    </xdr:from>
    <xdr:to>
      <xdr:col>22</xdr:col>
      <xdr:colOff>517525</xdr:colOff>
      <xdr:row>6</xdr:row>
      <xdr:rowOff>336550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3F3EE8-BF05-4C07-91E6-0A5941E31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492125</xdr:colOff>
      <xdr:row>6</xdr:row>
      <xdr:rowOff>438150</xdr:rowOff>
    </xdr:from>
    <xdr:to>
      <xdr:col>22</xdr:col>
      <xdr:colOff>288925</xdr:colOff>
      <xdr:row>14</xdr:row>
      <xdr:rowOff>161925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245645A1-A3A1-4CE5-AACC-F4F7A5F1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539750</xdr:colOff>
      <xdr:row>15</xdr:row>
      <xdr:rowOff>92075</xdr:rowOff>
    </xdr:from>
    <xdr:to>
      <xdr:col>22</xdr:col>
      <xdr:colOff>336550</xdr:colOff>
      <xdr:row>24</xdr:row>
      <xdr:rowOff>120650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A50EE511-A4D6-4C38-A928-A77DC99D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0.54375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3A8867-8E9B-44EC-8B64-E5582E7F4823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1270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Ряд данных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17CE-6FBC-4AD2-BFA0-9FD717C3E1E1}">
  <sheetPr codeName="Лист1"/>
  <dimension ref="A1:N303"/>
  <sheetViews>
    <sheetView zoomScaleNormal="100" workbookViewId="0">
      <selection activeCell="G26" sqref="G26"/>
    </sheetView>
  </sheetViews>
  <sheetFormatPr defaultRowHeight="15" x14ac:dyDescent="0.25"/>
  <cols>
    <col min="1" max="1" width="7" style="4" customWidth="1"/>
    <col min="2" max="2" width="12.5703125" style="4" customWidth="1"/>
    <col min="3" max="3" width="21.140625" style="4" customWidth="1"/>
    <col min="4" max="4" width="8.85546875" style="4" customWidth="1"/>
    <col min="5" max="6" width="6.140625" style="4" customWidth="1"/>
    <col min="7" max="8" width="8.5703125" style="4" customWidth="1"/>
    <col min="9" max="12" width="7.85546875" style="4" customWidth="1"/>
    <col min="13" max="16384" width="9.140625" style="4"/>
  </cols>
  <sheetData>
    <row r="1" spans="1:14" ht="36.75" thickBot="1" x14ac:dyDescent="0.7">
      <c r="A1" s="8" t="s">
        <v>8</v>
      </c>
      <c r="B1" s="9"/>
      <c r="C1" s="9"/>
      <c r="D1" s="10"/>
      <c r="E1" s="10"/>
      <c r="F1" s="10"/>
      <c r="G1" s="9"/>
      <c r="H1" s="9"/>
      <c r="I1" s="9"/>
      <c r="J1" s="9"/>
      <c r="K1" s="11" t="s">
        <v>9</v>
      </c>
      <c r="L1" s="9"/>
      <c r="M1" s="9"/>
      <c r="N1" s="9"/>
    </row>
    <row r="2" spans="1:14" ht="15.75" thickTop="1" x14ac:dyDescent="0.25">
      <c r="A2" s="12"/>
      <c r="B2" s="13"/>
      <c r="C2" s="14"/>
      <c r="D2" s="15"/>
      <c r="E2" s="15"/>
      <c r="F2" s="15"/>
      <c r="G2" s="16"/>
      <c r="H2" s="13"/>
      <c r="I2" s="13"/>
      <c r="J2" s="16"/>
      <c r="K2" s="16"/>
      <c r="L2" s="16"/>
      <c r="M2" s="17"/>
      <c r="N2" s="17"/>
    </row>
    <row r="3" spans="1:14" ht="31.15" customHeight="1" x14ac:dyDescent="0.25">
      <c r="A3" s="18" t="s">
        <v>10</v>
      </c>
      <c r="B3" s="19" t="s">
        <v>11</v>
      </c>
      <c r="C3" s="20" t="s">
        <v>12</v>
      </c>
      <c r="D3" s="21"/>
      <c r="E3" s="15"/>
      <c r="F3" s="18"/>
      <c r="G3" s="18" t="s">
        <v>13</v>
      </c>
      <c r="H3" s="18" t="s">
        <v>14</v>
      </c>
      <c r="I3" s="22" t="s">
        <v>15</v>
      </c>
      <c r="J3" s="22"/>
      <c r="K3" s="22" t="s">
        <v>16</v>
      </c>
      <c r="L3" s="22"/>
      <c r="M3" s="17"/>
      <c r="N3" s="17"/>
    </row>
    <row r="4" spans="1:14" ht="26.25" customHeight="1" x14ac:dyDescent="0.25">
      <c r="A4" s="23">
        <v>1</v>
      </c>
      <c r="B4" s="48">
        <v>116.95389172398509</v>
      </c>
      <c r="C4" s="24" t="s">
        <v>17</v>
      </c>
      <c r="D4" s="24"/>
      <c r="E4" s="15"/>
      <c r="F4" s="25">
        <v>1</v>
      </c>
      <c r="G4" s="43">
        <v>-2.0633885715613517E-2</v>
      </c>
      <c r="H4" s="43">
        <v>-2.0633885715613517E-2</v>
      </c>
      <c r="I4" s="46">
        <v>0.13006240435434113</v>
      </c>
      <c r="J4" s="46">
        <v>-0.13006240435434113</v>
      </c>
      <c r="K4" s="46">
        <v>0.13027971846470557</v>
      </c>
      <c r="L4" s="46">
        <v>-0.13027971846470557</v>
      </c>
      <c r="M4" s="17"/>
      <c r="N4" s="17"/>
    </row>
    <row r="5" spans="1:14" ht="24" x14ac:dyDescent="0.25">
      <c r="A5" s="23">
        <v>2</v>
      </c>
      <c r="B5" s="48">
        <v>88.384462821580627</v>
      </c>
      <c r="C5" s="27" t="s">
        <v>18</v>
      </c>
      <c r="D5" s="28">
        <v>175.51325102105898</v>
      </c>
      <c r="E5" s="15"/>
      <c r="F5" s="25">
        <v>2</v>
      </c>
      <c r="G5" s="43">
        <v>-9.9289569155882138E-3</v>
      </c>
      <c r="H5" s="43">
        <v>-1.0359124627620637E-2</v>
      </c>
      <c r="I5" s="47">
        <v>0.13011997708488857</v>
      </c>
      <c r="J5" s="47">
        <v>-0.13011997708488857</v>
      </c>
      <c r="K5" s="47">
        <v>0.13051434491586461</v>
      </c>
      <c r="L5" s="47">
        <v>-0.13051434491586461</v>
      </c>
      <c r="M5" s="17"/>
      <c r="N5" s="17"/>
    </row>
    <row r="6" spans="1:14" ht="24" x14ac:dyDescent="0.25">
      <c r="A6" s="23">
        <v>3</v>
      </c>
      <c r="B6" s="48">
        <v>139.85007617977664</v>
      </c>
      <c r="C6" s="29" t="s">
        <v>19</v>
      </c>
      <c r="D6" s="30">
        <v>14.18366149104124</v>
      </c>
      <c r="E6" s="15"/>
      <c r="F6" s="25">
        <v>3</v>
      </c>
      <c r="G6" s="43">
        <v>5.7910550956717786E-2</v>
      </c>
      <c r="H6" s="43">
        <v>5.7520466428607871E-2</v>
      </c>
      <c r="I6" s="47">
        <v>0.1301350179859817</v>
      </c>
      <c r="J6" s="47">
        <v>-0.1301350179859817</v>
      </c>
      <c r="K6" s="47">
        <v>0.131167864662741</v>
      </c>
      <c r="L6" s="47">
        <v>-0.131167864662741</v>
      </c>
      <c r="M6" s="17"/>
      <c r="N6" s="17"/>
    </row>
    <row r="7" spans="1:14" ht="36" x14ac:dyDescent="0.25">
      <c r="A7" s="23">
        <v>4</v>
      </c>
      <c r="B7" s="48">
        <v>188.51901764595351</v>
      </c>
      <c r="C7" s="27" t="s">
        <v>20</v>
      </c>
      <c r="D7" s="28">
        <v>122.83411169920785</v>
      </c>
      <c r="E7" s="15"/>
      <c r="F7" s="4">
        <v>4</v>
      </c>
      <c r="G7" s="44">
        <v>6.7965041734593459E-2</v>
      </c>
      <c r="H7" s="43">
        <v>7.0504482551184355E-2</v>
      </c>
      <c r="I7" s="47">
        <v>0.13057250517806396</v>
      </c>
      <c r="J7" s="47">
        <v>-0.13057250517806396</v>
      </c>
      <c r="K7" s="47">
        <v>0.13203861291614019</v>
      </c>
      <c r="L7" s="47">
        <v>-0.13203861291614019</v>
      </c>
      <c r="M7" s="17"/>
      <c r="N7" s="17"/>
    </row>
    <row r="8" spans="1:14" x14ac:dyDescent="0.25">
      <c r="A8" s="23">
        <v>5</v>
      </c>
      <c r="B8" s="49">
        <v>161.30895192269367</v>
      </c>
      <c r="C8" s="31"/>
      <c r="D8" s="32"/>
      <c r="E8" s="15"/>
      <c r="F8" s="25">
        <v>5</v>
      </c>
      <c r="G8" s="43">
        <v>-1.5990950181523331E-2</v>
      </c>
      <c r="H8" s="43">
        <v>-1.1910486406787149E-2</v>
      </c>
      <c r="I8" s="47">
        <v>0.13117191734551215</v>
      </c>
      <c r="J8" s="47">
        <v>-0.13117191734551215</v>
      </c>
      <c r="K8" s="47">
        <v>0.13228296188431285</v>
      </c>
      <c r="L8" s="47">
        <v>-0.13228296188431285</v>
      </c>
      <c r="M8" s="17"/>
      <c r="N8" s="17"/>
    </row>
    <row r="9" spans="1:14" ht="26.25" customHeight="1" x14ac:dyDescent="0.25">
      <c r="A9" s="23">
        <v>6</v>
      </c>
      <c r="B9" s="49">
        <v>212.60734046359599</v>
      </c>
      <c r="C9" s="33" t="s">
        <v>21</v>
      </c>
      <c r="D9" s="33"/>
      <c r="E9" s="15"/>
      <c r="F9" s="25">
        <v>6</v>
      </c>
      <c r="G9" s="43">
        <v>-4.6919761521811388E-3</v>
      </c>
      <c r="H9" s="43">
        <v>-7.5602830604533074E-3</v>
      </c>
      <c r="I9" s="47">
        <v>0.13120718377460514</v>
      </c>
      <c r="J9" s="47">
        <v>-0.13120718377460514</v>
      </c>
      <c r="K9" s="47">
        <v>0.13251750046196256</v>
      </c>
      <c r="L9" s="47">
        <v>-0.13251750046196256</v>
      </c>
      <c r="M9" s="17"/>
      <c r="N9" s="17"/>
    </row>
    <row r="10" spans="1:14" x14ac:dyDescent="0.25">
      <c r="A10" s="23">
        <v>7</v>
      </c>
      <c r="B10" s="49">
        <v>139.05860718020648</v>
      </c>
      <c r="C10" s="34" t="s">
        <v>22</v>
      </c>
      <c r="D10" s="35">
        <v>1</v>
      </c>
      <c r="E10" s="15"/>
      <c r="F10" s="25">
        <v>7</v>
      </c>
      <c r="G10" s="43">
        <v>1.6974390955970114E-2</v>
      </c>
      <c r="H10" s="43">
        <v>8.4548712112921219E-3</v>
      </c>
      <c r="I10" s="47">
        <v>0.13121232732180843</v>
      </c>
      <c r="J10" s="47">
        <v>-0.13121232732180843</v>
      </c>
      <c r="K10" s="47">
        <v>0.13275510743614566</v>
      </c>
      <c r="L10" s="47">
        <v>-0.13275510743614566</v>
      </c>
      <c r="M10" s="17"/>
      <c r="N10" s="17"/>
    </row>
    <row r="11" spans="1:14" ht="24" x14ac:dyDescent="0.25">
      <c r="A11" s="23">
        <v>8</v>
      </c>
      <c r="B11" s="49">
        <v>104.75713204918792</v>
      </c>
      <c r="C11" s="36" t="s">
        <v>23</v>
      </c>
      <c r="D11" s="37">
        <v>0.11547005383792514</v>
      </c>
      <c r="E11" s="15"/>
      <c r="F11" s="25">
        <v>8</v>
      </c>
      <c r="G11" s="43">
        <v>-3.0651634760002627E-2</v>
      </c>
      <c r="H11" s="43">
        <v>-3.3588442127723869E-2</v>
      </c>
      <c r="I11" s="47">
        <v>0.13125179752892066</v>
      </c>
      <c r="J11" s="47">
        <v>-0.13125179752892066</v>
      </c>
      <c r="K11" s="47">
        <v>0.13313198130621293</v>
      </c>
      <c r="L11" s="47">
        <v>-0.13313198130621293</v>
      </c>
      <c r="M11" s="17"/>
      <c r="N11" s="17"/>
    </row>
    <row r="12" spans="1:14" x14ac:dyDescent="0.25">
      <c r="A12" s="23">
        <v>9</v>
      </c>
      <c r="B12" s="49">
        <v>94.865710855597015</v>
      </c>
      <c r="C12" s="17"/>
      <c r="D12" s="32"/>
      <c r="E12" s="15"/>
      <c r="F12" s="25">
        <v>9</v>
      </c>
      <c r="G12" s="43">
        <v>-3.3394331953329068E-2</v>
      </c>
      <c r="H12" s="43">
        <v>-3.2377773769421109E-2</v>
      </c>
      <c r="I12" s="47">
        <v>0.13137519983261628</v>
      </c>
      <c r="J12" s="47">
        <v>-0.13137519983261628</v>
      </c>
      <c r="K12" s="47">
        <v>0.13349996211057419</v>
      </c>
      <c r="L12" s="47">
        <v>-0.13349996211057419</v>
      </c>
      <c r="M12" s="17"/>
      <c r="N12" s="17"/>
    </row>
    <row r="13" spans="1:14" ht="25.9" customHeight="1" x14ac:dyDescent="0.25">
      <c r="A13" s="23">
        <v>10</v>
      </c>
      <c r="B13" s="49">
        <v>228.45986282558977</v>
      </c>
      <c r="C13" s="38" t="s">
        <v>24</v>
      </c>
      <c r="D13" s="38"/>
      <c r="E13" s="15"/>
      <c r="F13" s="25">
        <v>10</v>
      </c>
      <c r="G13" s="43">
        <v>2.6037125523568953E-2</v>
      </c>
      <c r="H13" s="43">
        <v>2.3445451401973041E-2</v>
      </c>
      <c r="I13" s="47">
        <v>0.13152111345398151</v>
      </c>
      <c r="J13" s="47">
        <v>-0.13152111345398151</v>
      </c>
      <c r="K13" s="47">
        <v>0.13380426716141419</v>
      </c>
      <c r="L13" s="47">
        <v>-0.13380426716141419</v>
      </c>
      <c r="M13" s="17"/>
      <c r="N13" s="17"/>
    </row>
    <row r="14" spans="1:14" x14ac:dyDescent="0.25">
      <c r="A14" s="23">
        <v>11</v>
      </c>
      <c r="B14" s="49">
        <v>273.04529454492967</v>
      </c>
      <c r="C14" s="39" t="s">
        <v>25</v>
      </c>
      <c r="D14" s="40">
        <v>77.224235554859305</v>
      </c>
      <c r="E14" s="15"/>
      <c r="F14" s="25">
        <v>11</v>
      </c>
      <c r="G14" s="43">
        <v>-5.2563279174691231E-2</v>
      </c>
      <c r="H14" s="43">
        <v>-5.0622318320533009E-2</v>
      </c>
      <c r="I14" s="47">
        <v>0.13161068373137896</v>
      </c>
      <c r="J14" s="47">
        <v>-0.13161068373137896</v>
      </c>
      <c r="K14" s="47">
        <v>0.13437340511494766</v>
      </c>
      <c r="L14" s="47">
        <v>-0.13437340511494766</v>
      </c>
      <c r="M14" s="17"/>
      <c r="N14" s="17"/>
    </row>
    <row r="15" spans="1:14" x14ac:dyDescent="0.25">
      <c r="A15" s="23">
        <v>12</v>
      </c>
      <c r="B15" s="49">
        <v>71.529720255668096</v>
      </c>
      <c r="C15" s="41" t="s">
        <v>26</v>
      </c>
      <c r="D15" s="42">
        <v>90.531225434880668</v>
      </c>
      <c r="E15" s="15"/>
      <c r="F15" s="25">
        <v>12</v>
      </c>
      <c r="G15" s="43">
        <v>-4.0161211812349835E-2</v>
      </c>
      <c r="H15" s="43">
        <v>-3.4117112628905086E-2</v>
      </c>
      <c r="I15" s="47">
        <v>0.13196785105841227</v>
      </c>
      <c r="J15" s="47">
        <v>-0.13196785105841227</v>
      </c>
      <c r="K15" s="47">
        <v>0.13476128137990723</v>
      </c>
      <c r="L15" s="47">
        <v>-0.13476128137990723</v>
      </c>
      <c r="M15" s="17"/>
      <c r="N15" s="17"/>
    </row>
    <row r="16" spans="1:14" x14ac:dyDescent="0.25">
      <c r="A16" s="23">
        <v>13</v>
      </c>
      <c r="B16" s="49">
        <v>133.72488548394793</v>
      </c>
      <c r="C16" s="17"/>
      <c r="D16" s="17"/>
      <c r="E16" s="15"/>
      <c r="F16" s="25">
        <v>13</v>
      </c>
      <c r="G16" s="43">
        <v>-0.13713957036758856</v>
      </c>
      <c r="H16" s="43">
        <v>-0.14066438665400188</v>
      </c>
      <c r="I16" s="47">
        <v>0.13217694073703029</v>
      </c>
      <c r="J16" s="47">
        <v>-0.13217694073703029</v>
      </c>
      <c r="K16" s="47">
        <v>0.13756667875620845</v>
      </c>
      <c r="L16" s="47">
        <v>-0.13756667875620845</v>
      </c>
      <c r="M16" s="17"/>
      <c r="N16" s="17"/>
    </row>
    <row r="17" spans="1:14" x14ac:dyDescent="0.25">
      <c r="A17" s="23">
        <v>14</v>
      </c>
      <c r="B17" s="49">
        <v>116.65611467678019</v>
      </c>
      <c r="C17" s="13"/>
      <c r="D17" s="13"/>
      <c r="E17" s="15"/>
      <c r="F17" s="25">
        <v>14</v>
      </c>
      <c r="G17" s="43">
        <v>1.6494943956876645E-2</v>
      </c>
      <c r="H17" s="43">
        <v>1.0167124650505129E-2</v>
      </c>
      <c r="I17" s="47">
        <v>0.13456588190820967</v>
      </c>
      <c r="J17" s="47">
        <v>-0.13456588190820967</v>
      </c>
      <c r="K17" s="47">
        <v>0.13782282619883041</v>
      </c>
      <c r="L17" s="47">
        <v>-0.13782282619883041</v>
      </c>
      <c r="M17" s="17"/>
      <c r="N17" s="17"/>
    </row>
    <row r="18" spans="1:14" ht="27.95" customHeight="1" x14ac:dyDescent="0.25">
      <c r="A18" s="23">
        <v>15</v>
      </c>
      <c r="B18" s="49">
        <v>292.79823274223469</v>
      </c>
      <c r="C18" s="13"/>
      <c r="D18" s="13"/>
      <c r="E18" s="15"/>
      <c r="F18" s="25">
        <v>15</v>
      </c>
      <c r="G18" s="43">
        <v>2.4885037852415904E-2</v>
      </c>
      <c r="H18" s="43">
        <v>3.6323440528122246E-2</v>
      </c>
      <c r="I18" s="47">
        <v>0.1346025958126861</v>
      </c>
      <c r="J18" s="47">
        <v>-0.1346025958126861</v>
      </c>
      <c r="K18" s="47">
        <v>0.13823711464522631</v>
      </c>
      <c r="L18" s="47">
        <v>-0.13823711464522631</v>
      </c>
      <c r="M18" s="17"/>
      <c r="N18" s="17"/>
    </row>
    <row r="19" spans="1:14" x14ac:dyDescent="0.25">
      <c r="A19" s="23">
        <v>16</v>
      </c>
      <c r="B19" s="49">
        <v>218.15771364020333</v>
      </c>
      <c r="C19" s="17"/>
      <c r="D19" s="17"/>
      <c r="E19" s="15"/>
      <c r="F19" s="25">
        <v>16</v>
      </c>
      <c r="G19" s="43">
        <v>5.4404296256470169E-2</v>
      </c>
      <c r="H19" s="43">
        <v>7.9212733793522686E-2</v>
      </c>
      <c r="I19" s="47">
        <v>0.13468295655118931</v>
      </c>
      <c r="J19" s="47">
        <v>-0.13468295655118931</v>
      </c>
      <c r="K19" s="47">
        <v>0.13929059832550691</v>
      </c>
      <c r="L19" s="47">
        <v>-0.13929059832550691</v>
      </c>
      <c r="M19" s="17"/>
      <c r="N19" s="17"/>
    </row>
    <row r="20" spans="1:14" x14ac:dyDescent="0.25">
      <c r="A20" s="23">
        <v>17</v>
      </c>
      <c r="B20" s="49">
        <v>24.430885747636204</v>
      </c>
      <c r="C20" s="17"/>
      <c r="D20" s="17"/>
      <c r="E20" s="15"/>
      <c r="F20" s="25">
        <v>17</v>
      </c>
      <c r="G20" s="43">
        <v>1.6686473257113118E-3</v>
      </c>
      <c r="H20" s="43">
        <v>2.0167177190677333E-2</v>
      </c>
      <c r="I20" s="47">
        <v>0.13505694162400567</v>
      </c>
      <c r="J20" s="47">
        <v>-0.13505694162400567</v>
      </c>
      <c r="K20" s="47">
        <v>0.13959139296711856</v>
      </c>
      <c r="L20" s="47">
        <v>-0.13959139296711856</v>
      </c>
      <c r="M20" s="17"/>
      <c r="N20" s="17"/>
    </row>
    <row r="21" spans="1:14" x14ac:dyDescent="0.25">
      <c r="A21" s="16">
        <v>18</v>
      </c>
      <c r="B21" s="50">
        <v>173.30238084392988</v>
      </c>
      <c r="C21" s="17"/>
      <c r="D21" s="17"/>
      <c r="E21" s="15"/>
      <c r="F21" s="25">
        <v>18</v>
      </c>
      <c r="G21" s="43">
        <v>0.11488650564173046</v>
      </c>
      <c r="H21" s="43">
        <v>0.11426833898949787</v>
      </c>
      <c r="I21" s="47">
        <v>0.13505985177160379</v>
      </c>
      <c r="J21" s="47">
        <v>-0.13505985177160379</v>
      </c>
      <c r="K21" s="47">
        <v>0.14151268598913735</v>
      </c>
      <c r="L21" s="47">
        <v>-0.14151268598913735</v>
      </c>
      <c r="M21" s="17"/>
      <c r="N21" s="17"/>
    </row>
    <row r="22" spans="1:14" x14ac:dyDescent="0.25">
      <c r="A22" s="12">
        <v>19</v>
      </c>
      <c r="B22" s="50">
        <v>94.928060699962799</v>
      </c>
      <c r="E22" s="15"/>
      <c r="F22" s="25">
        <v>19</v>
      </c>
      <c r="G22" s="43">
        <v>-1.1208135936156638E-2</v>
      </c>
      <c r="H22" s="43">
        <v>-1.9284980029637334E-2</v>
      </c>
      <c r="I22" s="47">
        <v>0.13670662571964751</v>
      </c>
      <c r="J22" s="47">
        <v>-0.13670662571964751</v>
      </c>
      <c r="K22" s="47">
        <v>0.14181437322491316</v>
      </c>
      <c r="L22" s="47">
        <v>-0.14181437322491316</v>
      </c>
      <c r="M22" s="17"/>
      <c r="N22" s="17"/>
    </row>
    <row r="23" spans="1:14" x14ac:dyDescent="0.25">
      <c r="A23" s="12">
        <v>20</v>
      </c>
      <c r="B23" s="50">
        <v>104.14618004965733</v>
      </c>
      <c r="E23" s="15"/>
      <c r="F23" s="25">
        <v>20</v>
      </c>
      <c r="G23" s="43">
        <v>2.7997263542769792E-2</v>
      </c>
      <c r="H23" s="43">
        <v>1.9307531674091324E-2</v>
      </c>
      <c r="I23" s="47">
        <v>0.13672480952847096</v>
      </c>
      <c r="J23" s="47">
        <v>-0.13672480952847096</v>
      </c>
      <c r="K23" s="47">
        <v>0.14211770230695372</v>
      </c>
      <c r="L23" s="47">
        <v>-0.14211770230695372</v>
      </c>
      <c r="M23" s="17"/>
      <c r="N23" s="17"/>
    </row>
    <row r="24" spans="1:14" x14ac:dyDescent="0.25">
      <c r="A24" s="12">
        <v>21</v>
      </c>
      <c r="B24" s="50">
        <v>269.35646702392876</v>
      </c>
      <c r="E24" s="15"/>
      <c r="F24" s="25">
        <v>21</v>
      </c>
      <c r="G24" s="43">
        <v>6.0919612263944344E-2</v>
      </c>
      <c r="H24" s="43">
        <v>4.1178547730694924E-2</v>
      </c>
      <c r="I24" s="47">
        <v>0.13682447370884956</v>
      </c>
      <c r="J24" s="47">
        <v>-0.13682447370884956</v>
      </c>
      <c r="K24" s="47">
        <v>0.14259155176007143</v>
      </c>
      <c r="L24" s="47">
        <v>-0.14259155176007143</v>
      </c>
      <c r="M24" s="17"/>
      <c r="N24" s="17"/>
    </row>
    <row r="25" spans="1:14" x14ac:dyDescent="0.25">
      <c r="A25" s="12">
        <v>22</v>
      </c>
      <c r="B25" s="50">
        <v>69.987629395112918</v>
      </c>
      <c r="E25" s="15"/>
      <c r="F25" s="25">
        <v>22</v>
      </c>
      <c r="G25" s="43">
        <v>6.2875410971490547E-2</v>
      </c>
      <c r="H25" s="43">
        <v>4.8430405461577293E-2</v>
      </c>
      <c r="I25" s="47">
        <v>0.13728555014601551</v>
      </c>
      <c r="J25" s="47">
        <v>-0.13728555014601551</v>
      </c>
      <c r="K25" s="47">
        <v>0.14315021645854334</v>
      </c>
      <c r="L25" s="47">
        <v>-0.14315021645854334</v>
      </c>
      <c r="M25" s="17"/>
      <c r="N25" s="17"/>
    </row>
    <row r="26" spans="1:14" x14ac:dyDescent="0.25">
      <c r="A26" s="12">
        <v>23</v>
      </c>
      <c r="B26" s="50">
        <v>85.565924677238797</v>
      </c>
      <c r="E26" s="15"/>
      <c r="F26" s="25">
        <v>23</v>
      </c>
      <c r="G26" s="43">
        <v>-1.8197433828699448E-2</v>
      </c>
      <c r="H26" s="43">
        <v>-9.7219554683755666E-3</v>
      </c>
      <c r="I26" s="47">
        <v>0.13777489317265074</v>
      </c>
      <c r="J26" s="47">
        <v>-0.13777489317265074</v>
      </c>
      <c r="K26" s="47">
        <v>0.14342327996967091</v>
      </c>
      <c r="L26" s="47">
        <v>-0.14342327996967091</v>
      </c>
      <c r="M26" s="17"/>
      <c r="N26" s="17"/>
    </row>
    <row r="27" spans="1:14" x14ac:dyDescent="0.25">
      <c r="A27" s="4">
        <v>24</v>
      </c>
      <c r="B27" s="51">
        <v>183.6287859051811</v>
      </c>
      <c r="F27" s="4">
        <v>24</v>
      </c>
      <c r="G27" s="44">
        <v>7.6656236480081838E-2</v>
      </c>
      <c r="H27" s="44">
        <v>6.0122505466556161E-2</v>
      </c>
      <c r="I27" s="45">
        <v>0.13781830704532738</v>
      </c>
      <c r="J27" s="45">
        <v>-0.13781830704532738</v>
      </c>
      <c r="K27" s="45">
        <v>0.14414793009557722</v>
      </c>
      <c r="L27" s="45">
        <v>-0.14414793009557722</v>
      </c>
    </row>
    <row r="28" spans="1:14" x14ac:dyDescent="0.25">
      <c r="A28" s="4">
        <v>25</v>
      </c>
      <c r="B28" s="51">
        <v>76.176968792699711</v>
      </c>
      <c r="F28" s="4">
        <v>25</v>
      </c>
      <c r="G28" s="44">
        <v>-2.1883117043354945E-2</v>
      </c>
      <c r="H28" s="44">
        <v>-4.7144450607424004E-2</v>
      </c>
      <c r="I28" s="45">
        <v>0.13854105743517484</v>
      </c>
      <c r="J28" s="45">
        <v>-0.13854105743517484</v>
      </c>
      <c r="K28" s="45">
        <v>0.14469665044478189</v>
      </c>
      <c r="L28" s="45">
        <v>-0.14469665044478189</v>
      </c>
    </row>
    <row r="29" spans="1:14" x14ac:dyDescent="0.25">
      <c r="A29" s="4">
        <v>26</v>
      </c>
      <c r="B29" s="51">
        <v>216.73037046351683</v>
      </c>
      <c r="F29" s="4">
        <v>26</v>
      </c>
      <c r="G29" s="44">
        <v>5.7619608855946816E-2</v>
      </c>
      <c r="H29" s="44">
        <v>4.3854448775362889E-2</v>
      </c>
      <c r="I29" s="45">
        <v>0.13860235235572749</v>
      </c>
      <c r="J29" s="45">
        <v>-0.13860235235572749</v>
      </c>
      <c r="K29" s="45">
        <v>0.14520910727489905</v>
      </c>
      <c r="L29" s="45">
        <v>-0.14520910727489905</v>
      </c>
    </row>
    <row r="30" spans="1:14" x14ac:dyDescent="0.25">
      <c r="A30" s="4">
        <v>27</v>
      </c>
      <c r="B30" s="51">
        <v>72.125264417097924</v>
      </c>
      <c r="F30" s="4">
        <v>27</v>
      </c>
      <c r="G30" s="44">
        <v>2.2522668769668814E-2</v>
      </c>
      <c r="H30" s="44">
        <v>3.5289911714582373E-2</v>
      </c>
      <c r="I30" s="45">
        <v>0.13901015186114823</v>
      </c>
      <c r="J30" s="45">
        <v>-0.13901015186114823</v>
      </c>
      <c r="K30" s="45">
        <v>0.14563696044928126</v>
      </c>
      <c r="L30" s="45">
        <v>-0.14563696044928126</v>
      </c>
    </row>
    <row r="31" spans="1:14" x14ac:dyDescent="0.25">
      <c r="A31" s="4">
        <v>28</v>
      </c>
      <c r="B31" s="51">
        <v>47.727622392211373</v>
      </c>
      <c r="F31" s="4">
        <v>28</v>
      </c>
      <c r="G31" s="44">
        <v>-2.478896082726239E-3</v>
      </c>
      <c r="H31" s="44">
        <v>4.9143920341594158E-3</v>
      </c>
      <c r="I31" s="45">
        <v>0.13907476270202518</v>
      </c>
      <c r="J31" s="45">
        <v>-0.13907476270202518</v>
      </c>
      <c r="K31" s="45">
        <v>0.145910495443758</v>
      </c>
      <c r="L31" s="45">
        <v>-0.145910495443758</v>
      </c>
    </row>
    <row r="32" spans="1:14" x14ac:dyDescent="0.25">
      <c r="A32" s="4">
        <v>29</v>
      </c>
      <c r="B32" s="51">
        <v>20.590439723010682</v>
      </c>
      <c r="F32" s="4">
        <v>29</v>
      </c>
      <c r="G32" s="44">
        <v>-3.0964895798010001E-2</v>
      </c>
      <c r="H32" s="44">
        <v>1.691037009816308E-3</v>
      </c>
      <c r="I32" s="45">
        <v>0.13907836689508027</v>
      </c>
      <c r="J32" s="45">
        <v>-0.13907836689508027</v>
      </c>
      <c r="K32" s="45">
        <v>0.14618282371415978</v>
      </c>
      <c r="L32" s="45">
        <v>-0.14618282371415978</v>
      </c>
    </row>
    <row r="33" spans="1:12" x14ac:dyDescent="0.25">
      <c r="A33" s="4">
        <v>30</v>
      </c>
      <c r="B33" s="51">
        <v>176.33602581300866</v>
      </c>
      <c r="F33" s="4">
        <v>30</v>
      </c>
      <c r="G33" s="44">
        <v>-2.3865819764940739E-2</v>
      </c>
      <c r="H33" s="44">
        <v>-2.2205627300762344E-2</v>
      </c>
      <c r="I33" s="45">
        <v>0.13919794240626548</v>
      </c>
      <c r="J33" s="45">
        <v>-0.13919794240626548</v>
      </c>
      <c r="K33" s="45">
        <v>0.14651964928712408</v>
      </c>
      <c r="L33" s="45">
        <v>-0.14651964928712408</v>
      </c>
    </row>
    <row r="34" spans="1:12" x14ac:dyDescent="0.25">
      <c r="A34" s="4">
        <v>31</v>
      </c>
      <c r="B34" s="51">
        <v>148.62952178075125</v>
      </c>
      <c r="F34" s="4">
        <v>31</v>
      </c>
      <c r="G34" s="44">
        <v>3.5837051120875291E-2</v>
      </c>
      <c r="H34" s="44">
        <v>5.6459700550649507E-2</v>
      </c>
      <c r="I34" s="45">
        <v>0.13927012183525425</v>
      </c>
      <c r="J34" s="45">
        <v>-0.13927012183525425</v>
      </c>
      <c r="K34" s="45">
        <v>0.14720436348302551</v>
      </c>
      <c r="L34" s="45">
        <v>-0.14720436348302551</v>
      </c>
    </row>
    <row r="35" spans="1:12" x14ac:dyDescent="0.25">
      <c r="A35" s="4">
        <v>32</v>
      </c>
      <c r="B35" s="51">
        <v>174.68490335278258</v>
      </c>
      <c r="F35" s="4">
        <v>32</v>
      </c>
      <c r="G35" s="44">
        <v>1.8220658991812532E-2</v>
      </c>
      <c r="H35" s="44">
        <v>2.2047629897423024E-2</v>
      </c>
      <c r="I35" s="45">
        <v>0.13942913310882776</v>
      </c>
      <c r="J35" s="45">
        <v>-0.13942913310882776</v>
      </c>
      <c r="K35" s="45">
        <v>0.14754431251594088</v>
      </c>
      <c r="L35" s="45">
        <v>-0.14754431251594088</v>
      </c>
    </row>
    <row r="36" spans="1:12" x14ac:dyDescent="0.25">
      <c r="A36" s="4">
        <v>33</v>
      </c>
      <c r="B36" s="51">
        <v>401.78936066685469</v>
      </c>
      <c r="F36" s="4">
        <v>33</v>
      </c>
      <c r="G36" s="44">
        <v>-7.5676702807863164E-2</v>
      </c>
      <c r="H36" s="44">
        <v>-6.2707879959953208E-2</v>
      </c>
      <c r="I36" s="45">
        <v>0.13947240405006564</v>
      </c>
      <c r="J36" s="45">
        <v>-0.13947240405006564</v>
      </c>
      <c r="K36" s="45">
        <v>0.14832884027594623</v>
      </c>
      <c r="L36" s="45">
        <v>-0.14832884027594623</v>
      </c>
    </row>
    <row r="37" spans="1:12" x14ac:dyDescent="0.25">
      <c r="A37" s="4">
        <v>34</v>
      </c>
      <c r="B37" s="51">
        <v>197.70761866139713</v>
      </c>
      <c r="F37" s="4">
        <v>34</v>
      </c>
      <c r="G37" s="44">
        <v>0.10752006130636264</v>
      </c>
      <c r="H37" s="44">
        <v>0.10910424050088302</v>
      </c>
      <c r="I37" s="45">
        <v>0.14016911758134742</v>
      </c>
      <c r="J37" s="45">
        <v>-0.14016911758134742</v>
      </c>
      <c r="K37" s="45">
        <v>0.15013287136936213</v>
      </c>
      <c r="L37" s="45">
        <v>-0.15013287136936213</v>
      </c>
    </row>
    <row r="38" spans="1:12" x14ac:dyDescent="0.25">
      <c r="A38" s="4">
        <v>35</v>
      </c>
      <c r="B38" s="51">
        <v>126.0393895552665</v>
      </c>
      <c r="F38" s="4">
        <v>35</v>
      </c>
      <c r="G38" s="44">
        <v>-9.3876817875525154E-2</v>
      </c>
      <c r="H38" s="44">
        <v>-8.3410764356262559E-2</v>
      </c>
      <c r="I38" s="45">
        <v>0.14156219863618419</v>
      </c>
      <c r="J38" s="45">
        <v>-0.14156219863618419</v>
      </c>
      <c r="K38" s="45">
        <v>0.15130342472899083</v>
      </c>
      <c r="L38" s="45">
        <v>-0.15130342472899083</v>
      </c>
    </row>
    <row r="39" spans="1:12" x14ac:dyDescent="0.25">
      <c r="A39" s="4">
        <v>36</v>
      </c>
      <c r="B39" s="51">
        <v>354.28336132762246</v>
      </c>
      <c r="F39" s="4">
        <v>36</v>
      </c>
      <c r="G39" s="44">
        <v>9.3078277375509486E-2</v>
      </c>
      <c r="H39" s="44">
        <v>8.500826818364092E-2</v>
      </c>
      <c r="I39" s="45">
        <v>0.1426158633118208</v>
      </c>
      <c r="J39" s="45">
        <v>-0.1426158633118208</v>
      </c>
      <c r="K39" s="45">
        <v>0.15250781982759593</v>
      </c>
      <c r="L39" s="45">
        <v>-0.15250781982759593</v>
      </c>
    </row>
    <row r="40" spans="1:12" x14ac:dyDescent="0.25">
      <c r="A40" s="4">
        <v>37</v>
      </c>
      <c r="B40" s="51">
        <v>171.855437205122</v>
      </c>
      <c r="F40" s="4">
        <v>37</v>
      </c>
      <c r="G40" s="44">
        <v>9.9282263508826754E-3</v>
      </c>
      <c r="H40" s="44">
        <v>1.8770017981757776E-2</v>
      </c>
      <c r="I40" s="45">
        <v>0.14364430950310361</v>
      </c>
      <c r="J40" s="45">
        <v>-0.14364430950310361</v>
      </c>
      <c r="K40" s="45">
        <v>0.15284536157326792</v>
      </c>
      <c r="L40" s="45">
        <v>-0.15284536157326792</v>
      </c>
    </row>
    <row r="41" spans="1:12" x14ac:dyDescent="0.25">
      <c r="A41" s="4">
        <v>38</v>
      </c>
      <c r="B41" s="51">
        <v>403.91615004136645</v>
      </c>
      <c r="F41" s="4">
        <v>38</v>
      </c>
      <c r="G41" s="44">
        <v>1.0282528323307919E-2</v>
      </c>
      <c r="H41" s="44">
        <v>-8.1261331746245204E-3</v>
      </c>
      <c r="I41" s="45">
        <v>0.14365908954740966</v>
      </c>
      <c r="J41" s="45">
        <v>-0.14365908954740966</v>
      </c>
      <c r="K41" s="45">
        <v>0.15314850204503966</v>
      </c>
      <c r="L41" s="45">
        <v>-0.15314850204503966</v>
      </c>
    </row>
    <row r="42" spans="1:12" x14ac:dyDescent="0.25">
      <c r="A42" s="4">
        <v>39</v>
      </c>
      <c r="B42" s="51">
        <v>472.238434883607</v>
      </c>
      <c r="F42" s="4">
        <v>39</v>
      </c>
      <c r="G42" s="44">
        <v>-7.9088583693060668E-2</v>
      </c>
      <c r="H42" s="44">
        <v>-8.0049442896904105E-2</v>
      </c>
      <c r="I42" s="45">
        <v>0.14367473783184631</v>
      </c>
      <c r="J42" s="45">
        <v>-0.14367473783184631</v>
      </c>
      <c r="K42" s="45">
        <v>0.1542560464331042</v>
      </c>
      <c r="L42" s="45">
        <v>-0.1542560464331042</v>
      </c>
    </row>
    <row r="43" spans="1:12" x14ac:dyDescent="0.25">
      <c r="A43" s="4">
        <v>40</v>
      </c>
      <c r="B43" s="51">
        <v>116.33253193285245</v>
      </c>
      <c r="F43" s="4">
        <v>40</v>
      </c>
      <c r="G43" s="44">
        <v>-1.4262515381040741E-2</v>
      </c>
      <c r="H43" s="44">
        <v>-3.6506184513141575E-2</v>
      </c>
      <c r="I43" s="45">
        <v>0.14441362539757857</v>
      </c>
      <c r="J43" s="45">
        <v>-0.14441362539757857</v>
      </c>
      <c r="K43" s="45">
        <v>0.15472432596295174</v>
      </c>
      <c r="L43" s="45">
        <v>-0.15472432596295174</v>
      </c>
    </row>
    <row r="44" spans="1:12" x14ac:dyDescent="0.25">
      <c r="A44" s="4">
        <v>41</v>
      </c>
      <c r="B44" s="51">
        <v>233.47471929145303</v>
      </c>
      <c r="F44" s="4">
        <v>41</v>
      </c>
      <c r="G44" s="44">
        <v>8.4531231590450992E-2</v>
      </c>
      <c r="H44" s="44">
        <v>6.9869155122973481E-2</v>
      </c>
      <c r="I44" s="45">
        <v>0.14444073520355447</v>
      </c>
      <c r="J44" s="45">
        <v>-0.14444073520355447</v>
      </c>
      <c r="K44" s="45">
        <v>0.15564296615555254</v>
      </c>
      <c r="L44" s="45">
        <v>-0.15564296615555254</v>
      </c>
    </row>
    <row r="45" spans="1:12" x14ac:dyDescent="0.25">
      <c r="A45" s="4">
        <v>42</v>
      </c>
      <c r="B45" s="51">
        <v>229.19915514388154</v>
      </c>
      <c r="F45" s="4">
        <v>42</v>
      </c>
      <c r="G45" s="44">
        <v>-7.6416166348576481E-2</v>
      </c>
      <c r="H45" s="44">
        <v>-9.6819782126069939E-2</v>
      </c>
      <c r="I45" s="45">
        <v>0.14527976990794744</v>
      </c>
      <c r="J45" s="45">
        <v>-0.14527976990794744</v>
      </c>
      <c r="K45" s="45">
        <v>0.15712765401855192</v>
      </c>
      <c r="L45" s="45">
        <v>-0.15712765401855192</v>
      </c>
    </row>
    <row r="46" spans="1:12" x14ac:dyDescent="0.25">
      <c r="A46" s="4">
        <v>43</v>
      </c>
      <c r="B46" s="51">
        <v>31.36109016239757</v>
      </c>
      <c r="F46" s="4">
        <v>43</v>
      </c>
      <c r="G46" s="44">
        <v>-6.1261176769760728E-2</v>
      </c>
      <c r="H46" s="44">
        <v>-5.4371869524718508E-2</v>
      </c>
      <c r="I46" s="45">
        <v>0.14596254636855574</v>
      </c>
      <c r="J46" s="45">
        <v>-0.14596254636855574</v>
      </c>
      <c r="K46" s="45">
        <v>0.15780762053838093</v>
      </c>
      <c r="L46" s="45">
        <v>-0.15780762053838093</v>
      </c>
    </row>
    <row r="47" spans="1:12" x14ac:dyDescent="0.25">
      <c r="A47" s="4">
        <v>44</v>
      </c>
      <c r="B47" s="51">
        <v>95.225835203265206</v>
      </c>
      <c r="F47" s="4">
        <v>44</v>
      </c>
      <c r="G47" s="44">
        <v>-3.6072532423389113E-2</v>
      </c>
      <c r="H47" s="44">
        <v>-6.7235472368487634E-2</v>
      </c>
      <c r="I47" s="45">
        <v>0.14640093109746768</v>
      </c>
      <c r="J47" s="45">
        <v>-0.14640093109746768</v>
      </c>
      <c r="K47" s="45">
        <v>0.15868588362763847</v>
      </c>
      <c r="L47" s="45">
        <v>-0.15868588362763847</v>
      </c>
    </row>
    <row r="48" spans="1:12" x14ac:dyDescent="0.25">
      <c r="A48" s="4">
        <v>45</v>
      </c>
      <c r="B48" s="51">
        <v>45.99966522189402</v>
      </c>
      <c r="F48" s="4">
        <v>45</v>
      </c>
      <c r="G48" s="44">
        <v>-1.9404837366161734E-2</v>
      </c>
      <c r="H48" s="44">
        <v>-1.79805387720571E-2</v>
      </c>
      <c r="I48" s="45">
        <v>0.14655486227938758</v>
      </c>
      <c r="J48" s="45">
        <v>-0.14655486227938758</v>
      </c>
      <c r="K48" s="45">
        <v>0.15904094773316893</v>
      </c>
      <c r="L48" s="45">
        <v>-0.15904094773316893</v>
      </c>
    </row>
    <row r="49" spans="1:12" x14ac:dyDescent="0.25">
      <c r="A49" s="4">
        <v>46</v>
      </c>
      <c r="B49" s="51">
        <v>137.60847602429581</v>
      </c>
      <c r="F49" s="4">
        <v>46</v>
      </c>
      <c r="G49" s="44">
        <v>-9.9408110248578527E-2</v>
      </c>
      <c r="H49" s="44">
        <v>-0.12231496515914957</v>
      </c>
      <c r="I49" s="45">
        <v>0.14660182247176665</v>
      </c>
      <c r="J49" s="45">
        <v>-0.14660182247176665</v>
      </c>
      <c r="K49" s="45">
        <v>0.16122561843521269</v>
      </c>
      <c r="L49" s="45">
        <v>-0.16122561843521269</v>
      </c>
    </row>
    <row r="50" spans="1:12" x14ac:dyDescent="0.25">
      <c r="A50" s="4">
        <v>47</v>
      </c>
      <c r="B50" s="51">
        <v>104.03872951589547</v>
      </c>
      <c r="F50" s="4">
        <v>47</v>
      </c>
      <c r="G50" s="44">
        <v>8.984827883652494E-3</v>
      </c>
      <c r="H50" s="44">
        <v>4.4779859866142968E-2</v>
      </c>
      <c r="I50" s="45">
        <v>0.14774320521229481</v>
      </c>
      <c r="J50" s="45">
        <v>-0.14774320521229481</v>
      </c>
      <c r="K50" s="45">
        <v>0.16179698756186284</v>
      </c>
      <c r="L50" s="45">
        <v>-0.16179698756186284</v>
      </c>
    </row>
    <row r="51" spans="1:12" x14ac:dyDescent="0.25">
      <c r="A51" s="4">
        <v>48</v>
      </c>
      <c r="B51" s="51">
        <v>125.19793289531295</v>
      </c>
      <c r="F51" s="4">
        <v>48</v>
      </c>
      <c r="G51" s="44">
        <v>2.223304906948842E-2</v>
      </c>
      <c r="H51" s="44">
        <v>-9.4482045194343028E-3</v>
      </c>
      <c r="I51" s="45">
        <v>0.14775597437827906</v>
      </c>
      <c r="J51" s="45">
        <v>-0.14775597437827906</v>
      </c>
      <c r="K51" s="45">
        <v>0.16213265536764335</v>
      </c>
      <c r="L51" s="45">
        <v>-0.16213265536764335</v>
      </c>
    </row>
    <row r="52" spans="1:12" x14ac:dyDescent="0.25">
      <c r="A52" s="4">
        <v>49</v>
      </c>
      <c r="B52" s="51">
        <v>161.27088977608852</v>
      </c>
      <c r="F52" s="4">
        <v>49</v>
      </c>
      <c r="G52" s="44">
        <v>-5.8104168119180011E-2</v>
      </c>
      <c r="H52" s="44">
        <v>-1.653303750207654E-2</v>
      </c>
      <c r="I52" s="45">
        <v>0.14781620152023653</v>
      </c>
      <c r="J52" s="45">
        <v>-0.14781620152023653</v>
      </c>
      <c r="K52" s="45">
        <v>0.16249327777142791</v>
      </c>
      <c r="L52" s="45">
        <v>-0.16249327777142791</v>
      </c>
    </row>
    <row r="53" spans="1:12" x14ac:dyDescent="0.25">
      <c r="A53" s="4">
        <v>50</v>
      </c>
      <c r="B53" s="51">
        <v>197.23139816832423</v>
      </c>
      <c r="F53" s="4">
        <v>50</v>
      </c>
      <c r="G53" s="44">
        <v>-5.3935054468665249E-2</v>
      </c>
      <c r="H53" s="44">
        <v>-7.5645007012347013E-2</v>
      </c>
      <c r="I53" s="45">
        <v>0.14820638491821356</v>
      </c>
      <c r="J53" s="45">
        <v>-0.14820638491821356</v>
      </c>
      <c r="K53" s="45">
        <v>0.16353512344646384</v>
      </c>
      <c r="L53" s="45">
        <v>-0.16353512344646384</v>
      </c>
    </row>
    <row r="54" spans="1:12" x14ac:dyDescent="0.25">
      <c r="A54" s="4">
        <v>51</v>
      </c>
      <c r="B54" s="51">
        <v>157.73054818767613</v>
      </c>
      <c r="F54" s="4">
        <v>51</v>
      </c>
      <c r="G54" s="44">
        <v>-0.11356687206322359</v>
      </c>
      <c r="H54" s="44">
        <v>-0.13712259940900515</v>
      </c>
      <c r="I54" s="45">
        <v>0.14854231674619889</v>
      </c>
      <c r="J54" s="45">
        <v>-0.14854231674619889</v>
      </c>
      <c r="K54" s="45">
        <v>0.16619398105818659</v>
      </c>
      <c r="L54" s="45">
        <v>-0.16619398105818659</v>
      </c>
    </row>
    <row r="55" spans="1:12" x14ac:dyDescent="0.25">
      <c r="A55" s="4">
        <v>52</v>
      </c>
      <c r="B55" s="51">
        <v>98.996762878715728</v>
      </c>
      <c r="F55" s="4">
        <v>52</v>
      </c>
      <c r="G55" s="44">
        <v>0.10617055059370506</v>
      </c>
      <c r="H55" s="44">
        <v>5.1888550546042196E-2</v>
      </c>
      <c r="I55" s="45">
        <v>0.15001054486972712</v>
      </c>
      <c r="J55" s="45">
        <v>-0.15001054486972712</v>
      </c>
      <c r="K55" s="45">
        <v>0.16686399558428949</v>
      </c>
      <c r="L55" s="45">
        <v>-0.16686399558428949</v>
      </c>
    </row>
    <row r="56" spans="1:12" x14ac:dyDescent="0.25">
      <c r="A56" s="4">
        <v>53</v>
      </c>
      <c r="B56" s="51">
        <v>220.70478748435272</v>
      </c>
      <c r="F56" s="4">
        <v>53</v>
      </c>
      <c r="G56" s="44">
        <v>-1.9548286071869172E-2</v>
      </c>
      <c r="H56" s="44">
        <v>-8.6016424699904507E-3</v>
      </c>
      <c r="I56" s="45">
        <v>0.15128270183096248</v>
      </c>
      <c r="J56" s="45">
        <v>-0.15128270183096248</v>
      </c>
      <c r="K56" s="45">
        <v>0.16721468035780016</v>
      </c>
      <c r="L56" s="45">
        <v>-0.16721468035780016</v>
      </c>
    </row>
    <row r="57" spans="1:12" x14ac:dyDescent="0.25">
      <c r="A57" s="4">
        <v>54</v>
      </c>
      <c r="B57" s="51">
        <v>32.681881817965348</v>
      </c>
      <c r="F57" s="4">
        <v>54</v>
      </c>
      <c r="G57" s="44">
        <v>-3.306791256057199E-2</v>
      </c>
      <c r="H57" s="44">
        <v>-2.0270212005121194E-2</v>
      </c>
      <c r="I57" s="45">
        <v>0.15132928867958287</v>
      </c>
      <c r="J57" s="45">
        <v>-0.15132928867958287</v>
      </c>
      <c r="K57" s="45">
        <v>0.16760906920374918</v>
      </c>
      <c r="L57" s="45">
        <v>-0.16760906920374918</v>
      </c>
    </row>
    <row r="58" spans="1:12" x14ac:dyDescent="0.25">
      <c r="A58" s="4">
        <v>55</v>
      </c>
      <c r="B58" s="51">
        <v>174.73010882114269</v>
      </c>
      <c r="F58" s="4">
        <v>55</v>
      </c>
      <c r="G58" s="44">
        <v>2.0830061031200057E-2</v>
      </c>
      <c r="H58" s="44">
        <v>-1.4527690121716485E-2</v>
      </c>
      <c r="I58" s="45">
        <v>0.15145554657170032</v>
      </c>
      <c r="J58" s="45">
        <v>-0.15145554657170032</v>
      </c>
      <c r="K58" s="45">
        <v>0.16798108592355351</v>
      </c>
      <c r="L58" s="45">
        <v>-0.16798108592355351</v>
      </c>
    </row>
    <row r="59" spans="1:12" x14ac:dyDescent="0.25">
      <c r="A59" s="4">
        <v>56</v>
      </c>
      <c r="B59" s="51">
        <v>203.62207388618316</v>
      </c>
      <c r="F59" s="4">
        <v>56</v>
      </c>
      <c r="G59" s="44">
        <v>3.2994080785988737E-3</v>
      </c>
      <c r="H59" s="44">
        <v>-3.3469433130799794E-2</v>
      </c>
      <c r="I59" s="45">
        <v>0.15150794736164236</v>
      </c>
      <c r="J59" s="45">
        <v>-0.15150794736164236</v>
      </c>
      <c r="K59" s="45">
        <v>0.16846789283365515</v>
      </c>
      <c r="L59" s="45">
        <v>-0.16846789283365515</v>
      </c>
    </row>
    <row r="60" spans="1:12" x14ac:dyDescent="0.25">
      <c r="A60" s="4">
        <v>57</v>
      </c>
      <c r="B60" s="51">
        <v>426.62660477782811</v>
      </c>
      <c r="F60" s="4">
        <v>57</v>
      </c>
      <c r="G60" s="44">
        <v>-7.4545892670253661E-2</v>
      </c>
      <c r="H60" s="44">
        <v>-9.1518410674396394E-2</v>
      </c>
      <c r="I60" s="45">
        <v>0.15151303591411419</v>
      </c>
      <c r="J60" s="45">
        <v>-0.15151303591411419</v>
      </c>
      <c r="K60" s="45">
        <v>0.16985386959688142</v>
      </c>
      <c r="L60" s="45">
        <v>-0.16985386959688142</v>
      </c>
    </row>
    <row r="61" spans="1:12" x14ac:dyDescent="0.25">
      <c r="A61" s="4">
        <v>58</v>
      </c>
      <c r="B61" s="51">
        <v>219.50330639179825</v>
      </c>
      <c r="F61" s="4">
        <v>58</v>
      </c>
      <c r="G61" s="44">
        <v>1.8828385304426643E-2</v>
      </c>
      <c r="H61" s="44">
        <v>-1.8959156193612089E-2</v>
      </c>
      <c r="I61" s="45">
        <v>0.15213757454954738</v>
      </c>
      <c r="J61" s="45">
        <v>-0.15213757454954738</v>
      </c>
      <c r="K61" s="45">
        <v>0.17025321533468721</v>
      </c>
      <c r="L61" s="45">
        <v>-0.17025321533468721</v>
      </c>
    </row>
    <row r="62" spans="1:12" x14ac:dyDescent="0.25">
      <c r="A62" s="4">
        <v>59</v>
      </c>
      <c r="B62" s="51">
        <v>75.683642518360756</v>
      </c>
      <c r="F62" s="4">
        <v>59</v>
      </c>
      <c r="G62" s="44">
        <v>8.5626496620869082E-3</v>
      </c>
      <c r="H62" s="44">
        <v>-1.0080040595650885E-2</v>
      </c>
      <c r="I62" s="45">
        <v>0.15218103364661756</v>
      </c>
      <c r="J62" s="45">
        <v>-0.15218103364661756</v>
      </c>
      <c r="K62" s="45">
        <v>0.17062307394077289</v>
      </c>
      <c r="L62" s="45">
        <v>-0.17062307394077289</v>
      </c>
    </row>
    <row r="63" spans="1:12" x14ac:dyDescent="0.25">
      <c r="A63" s="4">
        <v>60</v>
      </c>
      <c r="B63" s="51">
        <v>344.03215038914527</v>
      </c>
      <c r="F63" s="4">
        <v>60</v>
      </c>
      <c r="G63" s="44">
        <v>-0.12346624791851082</v>
      </c>
      <c r="H63" s="44">
        <v>-0.10944613291759653</v>
      </c>
      <c r="I63" s="45">
        <v>0.1521931889197525</v>
      </c>
      <c r="J63" s="45">
        <v>-0.1521931889197525</v>
      </c>
      <c r="K63" s="45">
        <v>0.17246131126905695</v>
      </c>
      <c r="L63" s="45">
        <v>-0.17246131126905695</v>
      </c>
    </row>
    <row r="64" spans="1:12" x14ac:dyDescent="0.25">
      <c r="A64" s="4">
        <v>61</v>
      </c>
      <c r="B64" s="51">
        <v>62.843562908888337</v>
      </c>
      <c r="F64" s="4">
        <v>61</v>
      </c>
      <c r="G64" s="44">
        <v>-3.3211416185446666E-2</v>
      </c>
      <c r="H64" s="44">
        <v>9.1984103523658576E-3</v>
      </c>
      <c r="I64" s="45">
        <v>0.153886458124672</v>
      </c>
      <c r="J64" s="45">
        <v>-0.153886458124672</v>
      </c>
      <c r="K64" s="45">
        <v>0.17283671784457885</v>
      </c>
      <c r="L64" s="45">
        <v>-0.17283671784457885</v>
      </c>
    </row>
    <row r="65" spans="1:12" x14ac:dyDescent="0.25">
      <c r="A65" s="4">
        <v>62</v>
      </c>
      <c r="B65" s="51">
        <v>217.6388340007893</v>
      </c>
      <c r="F65" s="4">
        <v>62</v>
      </c>
      <c r="G65" s="44">
        <v>5.4365909081638721E-2</v>
      </c>
      <c r="H65" s="44">
        <v>1.6531486393967572E-2</v>
      </c>
      <c r="I65" s="45">
        <v>0.15401206904752301</v>
      </c>
      <c r="J65" s="45">
        <v>-0.15401206904752301</v>
      </c>
      <c r="K65" s="45">
        <v>0.17323778060871931</v>
      </c>
      <c r="L65" s="45">
        <v>-0.17323778060871931</v>
      </c>
    </row>
    <row r="66" spans="1:12" x14ac:dyDescent="0.25">
      <c r="A66" s="4">
        <v>63</v>
      </c>
      <c r="B66" s="51">
        <v>126.82045080844938</v>
      </c>
      <c r="F66" s="4">
        <v>63</v>
      </c>
      <c r="G66" s="44">
        <v>3.9646971952974321E-2</v>
      </c>
      <c r="H66" s="44">
        <v>4.992285786350361E-2</v>
      </c>
      <c r="I66" s="45">
        <v>0.15434135445841474</v>
      </c>
      <c r="J66" s="45">
        <v>-0.15434135445841474</v>
      </c>
      <c r="K66" s="45">
        <v>0.17391548309325791</v>
      </c>
      <c r="L66" s="45">
        <v>-0.17391548309325791</v>
      </c>
    </row>
    <row r="67" spans="1:12" x14ac:dyDescent="0.25">
      <c r="A67" s="4">
        <v>64</v>
      </c>
      <c r="B67" s="51">
        <v>256.27103110463878</v>
      </c>
      <c r="F67" s="4">
        <v>64</v>
      </c>
      <c r="G67" s="44">
        <v>-4.1472905641233973E-2</v>
      </c>
      <c r="H67" s="44">
        <v>-4.5179011406643607E-3</v>
      </c>
      <c r="I67" s="45">
        <v>0.15451818236144932</v>
      </c>
      <c r="J67" s="45">
        <v>-0.15451818236144932</v>
      </c>
      <c r="K67" s="45">
        <v>0.17429080410941963</v>
      </c>
      <c r="L67" s="45">
        <v>-0.17429080410941963</v>
      </c>
    </row>
    <row r="68" spans="1:12" x14ac:dyDescent="0.25">
      <c r="A68" s="4">
        <v>65</v>
      </c>
      <c r="B68" s="51">
        <v>536.24493226575953</v>
      </c>
      <c r="F68" s="4">
        <v>65</v>
      </c>
      <c r="G68" s="44">
        <v>-5.971366458279511E-2</v>
      </c>
      <c r="H68" s="44">
        <v>-5.7106327220888521E-2</v>
      </c>
      <c r="I68" s="45">
        <v>0.15471110387853673</v>
      </c>
      <c r="J68" s="45">
        <v>-0.15471110387853673</v>
      </c>
      <c r="K68" s="45">
        <v>0.17506985629473071</v>
      </c>
      <c r="L68" s="45">
        <v>-0.17506985629473071</v>
      </c>
    </row>
    <row r="69" spans="1:12" x14ac:dyDescent="0.25">
      <c r="A69" s="4">
        <v>66</v>
      </c>
      <c r="B69" s="51">
        <v>144.80834033004646</v>
      </c>
      <c r="F69" s="4">
        <v>66</v>
      </c>
      <c r="G69" s="44">
        <v>-8.0804595273545901E-2</v>
      </c>
      <c r="H69" s="44">
        <v>-6.0857536073600782E-2</v>
      </c>
      <c r="I69" s="45">
        <v>0.15510583959842711</v>
      </c>
      <c r="J69" s="45">
        <v>-0.15510583959842711</v>
      </c>
      <c r="K69" s="45">
        <v>0.17590687556588264</v>
      </c>
      <c r="L69" s="45">
        <v>-0.17590687556588264</v>
      </c>
    </row>
    <row r="70" spans="1:12" x14ac:dyDescent="0.25">
      <c r="A70" s="4">
        <v>67</v>
      </c>
      <c r="B70" s="51">
        <v>62.16670494526646</v>
      </c>
      <c r="F70" s="4">
        <v>67</v>
      </c>
      <c r="G70" s="44">
        <v>-3.9995141726342692E-2</v>
      </c>
      <c r="H70" s="44">
        <v>-1.5276254839720548E-2</v>
      </c>
      <c r="I70" s="45">
        <v>0.15582264964034057</v>
      </c>
      <c r="J70" s="45">
        <v>-0.15582264964034057</v>
      </c>
      <c r="K70" s="45">
        <v>0.17631776500633481</v>
      </c>
      <c r="L70" s="45">
        <v>-0.17631776500633481</v>
      </c>
    </row>
    <row r="71" spans="1:12" x14ac:dyDescent="0.25">
      <c r="A71" s="4">
        <v>68</v>
      </c>
      <c r="B71" s="51">
        <v>209.54768306880891</v>
      </c>
      <c r="F71" s="4">
        <v>68</v>
      </c>
      <c r="G71" s="44">
        <v>-4.2822018720121195E-2</v>
      </c>
      <c r="H71" s="44">
        <v>-6.5339848280868251E-2</v>
      </c>
      <c r="I71" s="45">
        <v>0.1560010784901357</v>
      </c>
      <c r="J71" s="45">
        <v>-0.1560010784901357</v>
      </c>
      <c r="K71" s="45">
        <v>0.17723156638242535</v>
      </c>
      <c r="L71" s="45">
        <v>-0.17723156638242535</v>
      </c>
    </row>
    <row r="72" spans="1:12" x14ac:dyDescent="0.25">
      <c r="A72" s="4">
        <v>69</v>
      </c>
      <c r="B72" s="51">
        <v>395.25927036465919</v>
      </c>
      <c r="F72" s="4">
        <v>69</v>
      </c>
      <c r="G72" s="44">
        <v>-5.1122763251160788E-2</v>
      </c>
      <c r="H72" s="44">
        <v>-2.742201032659754E-4</v>
      </c>
      <c r="I72" s="45">
        <v>0.15620479240955407</v>
      </c>
      <c r="J72" s="45">
        <v>-0.15620479240955407</v>
      </c>
      <c r="K72" s="45">
        <v>0.17761980080152906</v>
      </c>
      <c r="L72" s="45">
        <v>-0.17761980080152906</v>
      </c>
    </row>
    <row r="73" spans="1:12" x14ac:dyDescent="0.25">
      <c r="A73" s="4">
        <v>70</v>
      </c>
      <c r="B73" s="51">
        <v>212.15568723044723</v>
      </c>
      <c r="F73" s="4">
        <v>70</v>
      </c>
      <c r="G73" s="44">
        <v>-2.7138117384266601E-2</v>
      </c>
      <c r="H73" s="44">
        <v>-4.7931631413985855E-2</v>
      </c>
      <c r="I73" s="45">
        <v>0.1564928760537681</v>
      </c>
      <c r="J73" s="45">
        <v>-0.1564928760537681</v>
      </c>
      <c r="K73" s="45">
        <v>0.1782959967868134</v>
      </c>
      <c r="L73" s="45">
        <v>-0.1782959967868134</v>
      </c>
    </row>
    <row r="74" spans="1:12" x14ac:dyDescent="0.25">
      <c r="A74" s="4">
        <v>71</v>
      </c>
      <c r="B74" s="51">
        <v>103.19358445006179</v>
      </c>
      <c r="G74" s="45"/>
      <c r="H74" s="45"/>
      <c r="I74" s="45"/>
      <c r="J74" s="45"/>
      <c r="K74" s="45"/>
      <c r="L74" s="45"/>
    </row>
    <row r="75" spans="1:12" x14ac:dyDescent="0.25">
      <c r="A75" s="4">
        <v>72</v>
      </c>
      <c r="B75" s="51">
        <v>162.4666403418467</v>
      </c>
    </row>
    <row r="76" spans="1:12" x14ac:dyDescent="0.25">
      <c r="A76" s="4">
        <v>73</v>
      </c>
      <c r="B76" s="51">
        <v>472.48357914116411</v>
      </c>
    </row>
    <row r="77" spans="1:12" x14ac:dyDescent="0.25">
      <c r="A77" s="4">
        <v>74</v>
      </c>
      <c r="B77" s="51">
        <v>82.063415718900785</v>
      </c>
    </row>
    <row r="78" spans="1:12" x14ac:dyDescent="0.25">
      <c r="A78" s="4">
        <v>75</v>
      </c>
      <c r="B78" s="51">
        <v>332.02792935731452</v>
      </c>
    </row>
    <row r="79" spans="1:12" x14ac:dyDescent="0.25">
      <c r="A79" s="4">
        <v>76</v>
      </c>
      <c r="B79" s="51">
        <v>23.877639200530897</v>
      </c>
    </row>
    <row r="80" spans="1:12" x14ac:dyDescent="0.25">
      <c r="A80" s="4">
        <v>77</v>
      </c>
      <c r="B80" s="51">
        <v>74.420698085992925</v>
      </c>
    </row>
    <row r="81" spans="1:2" x14ac:dyDescent="0.25">
      <c r="A81" s="4">
        <v>78</v>
      </c>
      <c r="B81" s="51">
        <v>152.08766595233777</v>
      </c>
    </row>
    <row r="82" spans="1:2" x14ac:dyDescent="0.25">
      <c r="A82" s="4">
        <v>79</v>
      </c>
      <c r="B82" s="51">
        <v>444.3568917446774</v>
      </c>
    </row>
    <row r="83" spans="1:2" x14ac:dyDescent="0.25">
      <c r="A83" s="4">
        <v>80</v>
      </c>
      <c r="B83" s="51">
        <v>131.62239053248487</v>
      </c>
    </row>
    <row r="84" spans="1:2" x14ac:dyDescent="0.25">
      <c r="A84" s="4">
        <v>81</v>
      </c>
      <c r="B84" s="51">
        <v>236.24021876704589</v>
      </c>
    </row>
    <row r="85" spans="1:2" x14ac:dyDescent="0.25">
      <c r="A85" s="4">
        <v>82</v>
      </c>
      <c r="B85" s="51">
        <v>179.97366656711463</v>
      </c>
    </row>
    <row r="86" spans="1:2" x14ac:dyDescent="0.25">
      <c r="A86" s="4">
        <v>83</v>
      </c>
      <c r="B86" s="51">
        <v>202.34139287648091</v>
      </c>
    </row>
    <row r="87" spans="1:2" x14ac:dyDescent="0.25">
      <c r="A87" s="4">
        <v>84</v>
      </c>
      <c r="B87" s="51">
        <v>94.379053225291869</v>
      </c>
    </row>
    <row r="88" spans="1:2" x14ac:dyDescent="0.25">
      <c r="A88" s="4">
        <v>85</v>
      </c>
      <c r="B88" s="51">
        <v>168.33679366126069</v>
      </c>
    </row>
    <row r="89" spans="1:2" x14ac:dyDescent="0.25">
      <c r="A89" s="4">
        <v>86</v>
      </c>
      <c r="B89" s="51">
        <v>160.36739133123515</v>
      </c>
    </row>
    <row r="90" spans="1:2" x14ac:dyDescent="0.25">
      <c r="A90" s="4">
        <v>87</v>
      </c>
      <c r="B90" s="51">
        <v>170.58303290797772</v>
      </c>
    </row>
    <row r="91" spans="1:2" x14ac:dyDescent="0.25">
      <c r="A91" s="4">
        <v>88</v>
      </c>
      <c r="B91" s="51">
        <v>93.938573849546344</v>
      </c>
    </row>
    <row r="92" spans="1:2" x14ac:dyDescent="0.25">
      <c r="A92" s="4">
        <v>89</v>
      </c>
      <c r="B92" s="51">
        <v>313.42316586767924</v>
      </c>
    </row>
    <row r="93" spans="1:2" x14ac:dyDescent="0.25">
      <c r="A93" s="4">
        <v>90</v>
      </c>
      <c r="B93" s="51">
        <v>349.15495059709366</v>
      </c>
    </row>
    <row r="94" spans="1:2" x14ac:dyDescent="0.25">
      <c r="A94" s="4">
        <v>91</v>
      </c>
      <c r="B94" s="51">
        <v>274.17505245129672</v>
      </c>
    </row>
    <row r="95" spans="1:2" x14ac:dyDescent="0.25">
      <c r="A95" s="4">
        <v>92</v>
      </c>
      <c r="B95" s="51">
        <v>32.945211008685718</v>
      </c>
    </row>
    <row r="96" spans="1:2" x14ac:dyDescent="0.25">
      <c r="A96" s="4">
        <v>93</v>
      </c>
      <c r="B96" s="51">
        <v>70.277579045736275</v>
      </c>
    </row>
    <row r="97" spans="1:2" x14ac:dyDescent="0.25">
      <c r="A97" s="4">
        <v>94</v>
      </c>
      <c r="B97" s="51">
        <v>595.46730486372201</v>
      </c>
    </row>
    <row r="98" spans="1:2" x14ac:dyDescent="0.25">
      <c r="A98" s="4">
        <v>95</v>
      </c>
      <c r="B98" s="51">
        <v>65.787364230621364</v>
      </c>
    </row>
    <row r="99" spans="1:2" x14ac:dyDescent="0.25">
      <c r="A99" s="4">
        <v>96</v>
      </c>
      <c r="B99" s="51">
        <v>74.245294565591891</v>
      </c>
    </row>
    <row r="100" spans="1:2" x14ac:dyDescent="0.25">
      <c r="A100" s="4">
        <v>97</v>
      </c>
      <c r="B100" s="51">
        <v>369.94174508269214</v>
      </c>
    </row>
    <row r="101" spans="1:2" x14ac:dyDescent="0.25">
      <c r="A101" s="4">
        <v>98</v>
      </c>
      <c r="B101" s="51">
        <v>177.33192068432456</v>
      </c>
    </row>
    <row r="102" spans="1:2" x14ac:dyDescent="0.25">
      <c r="A102" s="4">
        <v>99</v>
      </c>
      <c r="B102" s="51">
        <v>97.744458614284099</v>
      </c>
    </row>
    <row r="103" spans="1:2" x14ac:dyDescent="0.25">
      <c r="A103" s="4">
        <v>100</v>
      </c>
      <c r="B103" s="51">
        <v>133.99013992881092</v>
      </c>
    </row>
    <row r="104" spans="1:2" x14ac:dyDescent="0.25">
      <c r="A104" s="4">
        <v>101</v>
      </c>
      <c r="B104" s="51">
        <v>306.06891345056778</v>
      </c>
    </row>
    <row r="105" spans="1:2" x14ac:dyDescent="0.25">
      <c r="A105" s="4">
        <v>102</v>
      </c>
      <c r="B105" s="51">
        <v>44.101816245992381</v>
      </c>
    </row>
    <row r="106" spans="1:2" x14ac:dyDescent="0.25">
      <c r="A106" s="4">
        <v>103</v>
      </c>
      <c r="B106" s="51">
        <v>202.17694889589592</v>
      </c>
    </row>
    <row r="107" spans="1:2" x14ac:dyDescent="0.25">
      <c r="A107" s="4">
        <v>104</v>
      </c>
      <c r="B107" s="51">
        <v>112.05185065462713</v>
      </c>
    </row>
    <row r="108" spans="1:2" x14ac:dyDescent="0.25">
      <c r="A108" s="4">
        <v>105</v>
      </c>
      <c r="B108" s="51">
        <v>78.753147505808656</v>
      </c>
    </row>
    <row r="109" spans="1:2" x14ac:dyDescent="0.25">
      <c r="A109" s="4">
        <v>106</v>
      </c>
      <c r="B109" s="51">
        <v>136.53163600625575</v>
      </c>
    </row>
    <row r="110" spans="1:2" x14ac:dyDescent="0.25">
      <c r="A110" s="4">
        <v>107</v>
      </c>
      <c r="B110" s="51">
        <v>33.637944163598704</v>
      </c>
    </row>
    <row r="111" spans="1:2" x14ac:dyDescent="0.25">
      <c r="A111" s="4">
        <v>108</v>
      </c>
      <c r="B111" s="51">
        <v>23.310593473906657</v>
      </c>
    </row>
    <row r="112" spans="1:2" x14ac:dyDescent="0.25">
      <c r="A112" s="4">
        <v>109</v>
      </c>
      <c r="B112" s="51">
        <v>427.25776126830453</v>
      </c>
    </row>
    <row r="113" spans="1:2" x14ac:dyDescent="0.25">
      <c r="A113" s="4">
        <v>110</v>
      </c>
      <c r="B113" s="51">
        <v>133.50579553588227</v>
      </c>
    </row>
    <row r="114" spans="1:2" x14ac:dyDescent="0.25">
      <c r="A114" s="4">
        <v>111</v>
      </c>
      <c r="B114" s="51">
        <v>18.066772102512822</v>
      </c>
    </row>
    <row r="115" spans="1:2" x14ac:dyDescent="0.25">
      <c r="A115" s="4">
        <v>112</v>
      </c>
      <c r="B115" s="51">
        <v>86.247692580889677</v>
      </c>
    </row>
    <row r="116" spans="1:2" x14ac:dyDescent="0.25">
      <c r="A116" s="4">
        <v>113</v>
      </c>
      <c r="B116" s="51">
        <v>377.73729040534619</v>
      </c>
    </row>
    <row r="117" spans="1:2" x14ac:dyDescent="0.25">
      <c r="A117" s="4">
        <v>114</v>
      </c>
      <c r="B117" s="51">
        <v>36.226724366683897</v>
      </c>
    </row>
    <row r="118" spans="1:2" x14ac:dyDescent="0.25">
      <c r="A118" s="4">
        <v>115</v>
      </c>
      <c r="B118" s="51">
        <v>99.09335190058782</v>
      </c>
    </row>
    <row r="119" spans="1:2" x14ac:dyDescent="0.25">
      <c r="A119" s="4">
        <v>116</v>
      </c>
      <c r="B119" s="51">
        <v>288.71766212686657</v>
      </c>
    </row>
    <row r="120" spans="1:2" x14ac:dyDescent="0.25">
      <c r="A120" s="4">
        <v>117</v>
      </c>
      <c r="B120" s="51">
        <v>55.901101496528554</v>
      </c>
    </row>
    <row r="121" spans="1:2" x14ac:dyDescent="0.25">
      <c r="A121" s="4">
        <v>118</v>
      </c>
      <c r="B121" s="51">
        <v>107.34330407276292</v>
      </c>
    </row>
    <row r="122" spans="1:2" x14ac:dyDescent="0.25">
      <c r="A122" s="4">
        <v>119</v>
      </c>
      <c r="B122" s="51">
        <v>231.13250421347385</v>
      </c>
    </row>
    <row r="123" spans="1:2" x14ac:dyDescent="0.25">
      <c r="A123" s="4">
        <v>120</v>
      </c>
      <c r="B123" s="51">
        <v>50.875900108170207</v>
      </c>
    </row>
    <row r="124" spans="1:2" x14ac:dyDescent="0.25">
      <c r="A124" s="4">
        <v>121</v>
      </c>
      <c r="B124" s="51">
        <v>301.64886315927936</v>
      </c>
    </row>
    <row r="125" spans="1:2" x14ac:dyDescent="0.25">
      <c r="A125" s="4">
        <v>122</v>
      </c>
      <c r="B125" s="51">
        <v>76.592564408740856</v>
      </c>
    </row>
    <row r="126" spans="1:2" x14ac:dyDescent="0.25">
      <c r="A126" s="4">
        <v>123</v>
      </c>
      <c r="B126" s="51">
        <v>110.29221631666451</v>
      </c>
    </row>
    <row r="127" spans="1:2" x14ac:dyDescent="0.25">
      <c r="A127" s="4">
        <v>124</v>
      </c>
      <c r="B127" s="51">
        <v>87.930046736183954</v>
      </c>
    </row>
    <row r="128" spans="1:2" x14ac:dyDescent="0.25">
      <c r="A128" s="4">
        <v>125</v>
      </c>
      <c r="B128" s="51">
        <v>150.39188143985035</v>
      </c>
    </row>
    <row r="129" spans="1:2" x14ac:dyDescent="0.25">
      <c r="A129" s="4">
        <v>126</v>
      </c>
      <c r="B129" s="51">
        <v>197.72912419461835</v>
      </c>
    </row>
    <row r="130" spans="1:2" x14ac:dyDescent="0.25">
      <c r="A130" s="4">
        <v>127</v>
      </c>
      <c r="B130" s="51">
        <v>351.51482559566381</v>
      </c>
    </row>
    <row r="131" spans="1:2" x14ac:dyDescent="0.25">
      <c r="A131" s="4">
        <v>128</v>
      </c>
      <c r="B131" s="51">
        <v>105.11845879486145</v>
      </c>
    </row>
    <row r="132" spans="1:2" x14ac:dyDescent="0.25">
      <c r="A132" s="4">
        <v>129</v>
      </c>
      <c r="B132" s="51">
        <v>150.46264985533804</v>
      </c>
    </row>
    <row r="133" spans="1:2" x14ac:dyDescent="0.25">
      <c r="A133" s="4">
        <v>130</v>
      </c>
      <c r="B133" s="51">
        <v>208.97675252902872</v>
      </c>
    </row>
    <row r="134" spans="1:2" x14ac:dyDescent="0.25">
      <c r="A134" s="4">
        <v>131</v>
      </c>
      <c r="B134" s="51">
        <v>92.899567251921141</v>
      </c>
    </row>
    <row r="135" spans="1:2" x14ac:dyDescent="0.25">
      <c r="A135" s="4">
        <v>132</v>
      </c>
      <c r="B135" s="51">
        <v>97.214033236160745</v>
      </c>
    </row>
    <row r="136" spans="1:2" x14ac:dyDescent="0.25">
      <c r="A136" s="4">
        <v>133</v>
      </c>
      <c r="B136" s="51">
        <v>49.709156030706517</v>
      </c>
    </row>
    <row r="137" spans="1:2" x14ac:dyDescent="0.25">
      <c r="A137" s="4">
        <v>134</v>
      </c>
      <c r="B137" s="51">
        <v>27.067791357197805</v>
      </c>
    </row>
    <row r="138" spans="1:2" x14ac:dyDescent="0.25">
      <c r="A138" s="4">
        <v>135</v>
      </c>
      <c r="B138" s="51">
        <v>163.3976976565757</v>
      </c>
    </row>
    <row r="139" spans="1:2" x14ac:dyDescent="0.25">
      <c r="A139" s="4">
        <v>136</v>
      </c>
      <c r="B139" s="51">
        <v>88.151897557843938</v>
      </c>
    </row>
    <row r="140" spans="1:2" x14ac:dyDescent="0.25">
      <c r="A140" s="4">
        <v>137</v>
      </c>
      <c r="B140" s="51">
        <v>177.22301392045122</v>
      </c>
    </row>
    <row r="141" spans="1:2" x14ac:dyDescent="0.25">
      <c r="A141" s="4">
        <v>138</v>
      </c>
      <c r="B141" s="51">
        <v>160.01429130100399</v>
      </c>
    </row>
    <row r="142" spans="1:2" x14ac:dyDescent="0.25">
      <c r="A142" s="4">
        <v>139</v>
      </c>
      <c r="B142" s="51">
        <v>146.23721313900222</v>
      </c>
    </row>
    <row r="143" spans="1:2" x14ac:dyDescent="0.25">
      <c r="A143" s="4">
        <v>140</v>
      </c>
      <c r="B143" s="51">
        <v>36.09593730112077</v>
      </c>
    </row>
    <row r="144" spans="1:2" x14ac:dyDescent="0.25">
      <c r="A144" s="4">
        <v>141</v>
      </c>
      <c r="B144" s="51">
        <v>95.338191289357127</v>
      </c>
    </row>
    <row r="145" spans="1:2" x14ac:dyDescent="0.25">
      <c r="A145" s="4">
        <v>142</v>
      </c>
      <c r="B145" s="51">
        <v>82.877192719051621</v>
      </c>
    </row>
    <row r="146" spans="1:2" x14ac:dyDescent="0.25">
      <c r="A146" s="4">
        <v>143</v>
      </c>
      <c r="B146" s="51">
        <v>72.504936570535193</v>
      </c>
    </row>
    <row r="147" spans="1:2" x14ac:dyDescent="0.25">
      <c r="A147" s="4">
        <v>144</v>
      </c>
      <c r="B147" s="51">
        <v>218.10158933875067</v>
      </c>
    </row>
    <row r="148" spans="1:2" x14ac:dyDescent="0.25">
      <c r="A148" s="4">
        <v>145</v>
      </c>
      <c r="B148" s="51">
        <v>168.02038121123945</v>
      </c>
    </row>
    <row r="149" spans="1:2" x14ac:dyDescent="0.25">
      <c r="A149" s="4">
        <v>146</v>
      </c>
      <c r="B149" s="51">
        <v>93.43037280118088</v>
      </c>
    </row>
    <row r="150" spans="1:2" x14ac:dyDescent="0.25">
      <c r="A150" s="4">
        <v>147</v>
      </c>
      <c r="B150" s="51">
        <v>291.7517302127755</v>
      </c>
    </row>
    <row r="151" spans="1:2" x14ac:dyDescent="0.25">
      <c r="A151" s="4">
        <v>148</v>
      </c>
      <c r="B151" s="51">
        <v>187.20940624851966</v>
      </c>
    </row>
    <row r="152" spans="1:2" x14ac:dyDescent="0.25">
      <c r="A152" s="4">
        <v>149</v>
      </c>
      <c r="B152" s="51">
        <v>204.96117795591559</v>
      </c>
    </row>
    <row r="153" spans="1:2" x14ac:dyDescent="0.25">
      <c r="A153" s="4">
        <v>150</v>
      </c>
      <c r="B153" s="51">
        <v>159.15295990462428</v>
      </c>
    </row>
    <row r="154" spans="1:2" x14ac:dyDescent="0.25">
      <c r="A154" s="4">
        <v>151</v>
      </c>
      <c r="B154" s="51">
        <v>39.682981872351888</v>
      </c>
    </row>
    <row r="155" spans="1:2" x14ac:dyDescent="0.25">
      <c r="A155" s="4">
        <v>152</v>
      </c>
      <c r="B155" s="51">
        <v>147.85582042394617</v>
      </c>
    </row>
    <row r="156" spans="1:2" x14ac:dyDescent="0.25">
      <c r="A156" s="4">
        <v>153</v>
      </c>
      <c r="B156" s="51">
        <v>566.06326907359642</v>
      </c>
    </row>
    <row r="157" spans="1:2" x14ac:dyDescent="0.25">
      <c r="A157" s="4">
        <v>154</v>
      </c>
      <c r="B157" s="51">
        <v>51.069301119481231</v>
      </c>
    </row>
    <row r="158" spans="1:2" x14ac:dyDescent="0.25">
      <c r="A158" s="4">
        <v>155</v>
      </c>
      <c r="B158" s="51">
        <v>147.92893384440961</v>
      </c>
    </row>
    <row r="159" spans="1:2" x14ac:dyDescent="0.25">
      <c r="A159" s="4">
        <v>156</v>
      </c>
      <c r="B159" s="51">
        <v>262.4728070903131</v>
      </c>
    </row>
    <row r="160" spans="1:2" x14ac:dyDescent="0.25">
      <c r="A160" s="4">
        <v>157</v>
      </c>
      <c r="B160" s="51">
        <v>390.0739868592691</v>
      </c>
    </row>
    <row r="161" spans="1:2" x14ac:dyDescent="0.25">
      <c r="A161" s="4">
        <v>158</v>
      </c>
      <c r="B161" s="51">
        <v>248.71865736269706</v>
      </c>
    </row>
    <row r="162" spans="1:2" x14ac:dyDescent="0.25">
      <c r="A162" s="4">
        <v>159</v>
      </c>
      <c r="B162" s="51">
        <v>161.25572073318992</v>
      </c>
    </row>
    <row r="163" spans="1:2" x14ac:dyDescent="0.25">
      <c r="A163" s="4">
        <v>160</v>
      </c>
      <c r="B163" s="51">
        <v>124.93511472722747</v>
      </c>
    </row>
    <row r="164" spans="1:2" x14ac:dyDescent="0.25">
      <c r="A164" s="4">
        <v>161</v>
      </c>
      <c r="B164" s="51">
        <v>130.62788062686951</v>
      </c>
    </row>
    <row r="165" spans="1:2" x14ac:dyDescent="0.25">
      <c r="A165" s="4">
        <v>162</v>
      </c>
      <c r="B165" s="51">
        <v>123.76576488270163</v>
      </c>
    </row>
    <row r="166" spans="1:2" x14ac:dyDescent="0.25">
      <c r="A166" s="4">
        <v>163</v>
      </c>
      <c r="B166" s="51">
        <v>263.7769039979604</v>
      </c>
    </row>
    <row r="167" spans="1:2" x14ac:dyDescent="0.25">
      <c r="A167" s="4">
        <v>164</v>
      </c>
      <c r="B167" s="51">
        <v>51.32124255760808</v>
      </c>
    </row>
    <row r="168" spans="1:2" x14ac:dyDescent="0.25">
      <c r="A168" s="4">
        <v>165</v>
      </c>
      <c r="B168" s="51">
        <v>36.328795356030518</v>
      </c>
    </row>
    <row r="169" spans="1:2" x14ac:dyDescent="0.25">
      <c r="A169" s="4">
        <v>166</v>
      </c>
      <c r="B169" s="51">
        <v>65.458505828814125</v>
      </c>
    </row>
    <row r="170" spans="1:2" x14ac:dyDescent="0.25">
      <c r="A170" s="4">
        <v>167</v>
      </c>
      <c r="B170" s="51">
        <v>132.22629624192899</v>
      </c>
    </row>
    <row r="171" spans="1:2" x14ac:dyDescent="0.25">
      <c r="A171" s="4">
        <v>168</v>
      </c>
      <c r="B171" s="51">
        <v>221.49956051650932</v>
      </c>
    </row>
    <row r="172" spans="1:2" x14ac:dyDescent="0.25">
      <c r="A172" s="4">
        <v>169</v>
      </c>
      <c r="B172" s="51">
        <v>145.56506150648107</v>
      </c>
    </row>
    <row r="173" spans="1:2" x14ac:dyDescent="0.25">
      <c r="A173" s="4">
        <v>170</v>
      </c>
      <c r="B173" s="51">
        <v>126.47288916080919</v>
      </c>
    </row>
    <row r="174" spans="1:2" x14ac:dyDescent="0.25">
      <c r="A174" s="4">
        <v>171</v>
      </c>
      <c r="B174" s="51">
        <v>47.973561492065159</v>
      </c>
    </row>
    <row r="175" spans="1:2" x14ac:dyDescent="0.25">
      <c r="A175" s="4">
        <v>172</v>
      </c>
      <c r="B175" s="51">
        <v>116.84819347150957</v>
      </c>
    </row>
    <row r="176" spans="1:2" x14ac:dyDescent="0.25">
      <c r="A176" s="4">
        <v>173</v>
      </c>
      <c r="B176" s="51">
        <v>111.89264988401828</v>
      </c>
    </row>
    <row r="177" spans="1:2" x14ac:dyDescent="0.25">
      <c r="A177" s="4">
        <v>174</v>
      </c>
      <c r="B177" s="51">
        <v>275.63264360911768</v>
      </c>
    </row>
    <row r="178" spans="1:2" x14ac:dyDescent="0.25">
      <c r="A178" s="4">
        <v>175</v>
      </c>
      <c r="B178" s="51">
        <v>134.01155414872767</v>
      </c>
    </row>
    <row r="179" spans="1:2" x14ac:dyDescent="0.25">
      <c r="A179" s="4">
        <v>176</v>
      </c>
      <c r="B179" s="51">
        <v>271.01322952871158</v>
      </c>
    </row>
    <row r="180" spans="1:2" x14ac:dyDescent="0.25">
      <c r="A180" s="4">
        <v>177</v>
      </c>
      <c r="B180" s="51">
        <v>234.57672820961645</v>
      </c>
    </row>
    <row r="181" spans="1:2" x14ac:dyDescent="0.25">
      <c r="A181" s="4">
        <v>178</v>
      </c>
      <c r="B181" s="51">
        <v>459.09972598370331</v>
      </c>
    </row>
    <row r="182" spans="1:2" x14ac:dyDescent="0.25">
      <c r="A182" s="4">
        <v>179</v>
      </c>
      <c r="B182" s="51">
        <v>294.45456980660776</v>
      </c>
    </row>
    <row r="183" spans="1:2" x14ac:dyDescent="0.25">
      <c r="A183" s="4">
        <v>180</v>
      </c>
      <c r="B183" s="51">
        <v>525.27010607497891</v>
      </c>
    </row>
    <row r="184" spans="1:2" x14ac:dyDescent="0.25">
      <c r="A184" s="4">
        <v>181</v>
      </c>
      <c r="B184" s="51">
        <v>256.66760641834912</v>
      </c>
    </row>
    <row r="185" spans="1:2" x14ac:dyDescent="0.25">
      <c r="A185" s="4">
        <v>182</v>
      </c>
      <c r="B185" s="51">
        <v>151.4865795776301</v>
      </c>
    </row>
    <row r="186" spans="1:2" x14ac:dyDescent="0.25">
      <c r="A186" s="4">
        <v>183</v>
      </c>
      <c r="B186" s="51">
        <v>148.173535857145</v>
      </c>
    </row>
    <row r="187" spans="1:2" x14ac:dyDescent="0.25">
      <c r="A187" s="4">
        <v>184</v>
      </c>
      <c r="B187" s="51">
        <v>133.34383388630448</v>
      </c>
    </row>
    <row r="188" spans="1:2" x14ac:dyDescent="0.25">
      <c r="A188" s="4">
        <v>185</v>
      </c>
      <c r="B188" s="51">
        <v>59.098156639535702</v>
      </c>
    </row>
    <row r="189" spans="1:2" x14ac:dyDescent="0.25">
      <c r="A189" s="4">
        <v>186</v>
      </c>
      <c r="B189" s="51">
        <v>225.2411308853741</v>
      </c>
    </row>
    <row r="190" spans="1:2" x14ac:dyDescent="0.25">
      <c r="A190" s="4">
        <v>187</v>
      </c>
      <c r="B190" s="51">
        <v>162.48953503845908</v>
      </c>
    </row>
    <row r="191" spans="1:2" x14ac:dyDescent="0.25">
      <c r="A191" s="4">
        <v>188</v>
      </c>
      <c r="B191" s="51">
        <v>192.7612047489722</v>
      </c>
    </row>
    <row r="192" spans="1:2" x14ac:dyDescent="0.25">
      <c r="A192" s="4">
        <v>189</v>
      </c>
      <c r="B192" s="51">
        <v>124.11133709116629</v>
      </c>
    </row>
    <row r="193" spans="1:2" x14ac:dyDescent="0.25">
      <c r="A193" s="4">
        <v>190</v>
      </c>
      <c r="B193" s="51">
        <v>123.37892611155817</v>
      </c>
    </row>
    <row r="194" spans="1:2" x14ac:dyDescent="0.25">
      <c r="A194" s="4">
        <v>191</v>
      </c>
      <c r="B194" s="51">
        <v>336.8053177170051</v>
      </c>
    </row>
    <row r="195" spans="1:2" x14ac:dyDescent="0.25">
      <c r="A195" s="4">
        <v>192</v>
      </c>
      <c r="B195" s="51">
        <v>288.53595016881354</v>
      </c>
    </row>
    <row r="196" spans="1:2" x14ac:dyDescent="0.25">
      <c r="A196" s="4">
        <v>193</v>
      </c>
      <c r="B196" s="51">
        <v>201.54992756790239</v>
      </c>
    </row>
    <row r="197" spans="1:2" x14ac:dyDescent="0.25">
      <c r="A197" s="4">
        <v>194</v>
      </c>
      <c r="B197" s="51">
        <v>535.02382238296957</v>
      </c>
    </row>
    <row r="198" spans="1:2" x14ac:dyDescent="0.25">
      <c r="A198" s="4">
        <v>195</v>
      </c>
      <c r="B198" s="51">
        <v>34.665744810236511</v>
      </c>
    </row>
    <row r="199" spans="1:2" x14ac:dyDescent="0.25">
      <c r="A199" s="4">
        <v>196</v>
      </c>
      <c r="B199" s="51">
        <v>241.70769289692541</v>
      </c>
    </row>
    <row r="200" spans="1:2" x14ac:dyDescent="0.25">
      <c r="A200" s="4">
        <v>197</v>
      </c>
      <c r="B200" s="51">
        <v>105.49238260915064</v>
      </c>
    </row>
    <row r="201" spans="1:2" x14ac:dyDescent="0.25">
      <c r="A201" s="4">
        <v>198</v>
      </c>
      <c r="B201" s="51">
        <v>742.54062284534655</v>
      </c>
    </row>
    <row r="202" spans="1:2" x14ac:dyDescent="0.25">
      <c r="A202" s="4">
        <v>199</v>
      </c>
      <c r="B202" s="51">
        <v>176.64158078759863</v>
      </c>
    </row>
    <row r="203" spans="1:2" x14ac:dyDescent="0.25">
      <c r="A203" s="4">
        <v>200</v>
      </c>
      <c r="B203" s="51">
        <v>218.09191909233647</v>
      </c>
    </row>
    <row r="204" spans="1:2" x14ac:dyDescent="0.25">
      <c r="A204" s="4">
        <v>201</v>
      </c>
      <c r="B204" s="51">
        <v>188.72760401420194</v>
      </c>
    </row>
    <row r="205" spans="1:2" x14ac:dyDescent="0.25">
      <c r="A205" s="4">
        <v>202</v>
      </c>
      <c r="B205" s="51">
        <v>130.42957953198194</v>
      </c>
    </row>
    <row r="206" spans="1:2" x14ac:dyDescent="0.25">
      <c r="A206" s="4">
        <v>203</v>
      </c>
      <c r="B206" s="51">
        <v>70.177652009662623</v>
      </c>
    </row>
    <row r="207" spans="1:2" x14ac:dyDescent="0.25">
      <c r="A207" s="4">
        <v>204</v>
      </c>
      <c r="B207" s="51">
        <v>75.978867978014165</v>
      </c>
    </row>
    <row r="208" spans="1:2" x14ac:dyDescent="0.25">
      <c r="A208" s="4">
        <v>205</v>
      </c>
      <c r="B208" s="51">
        <v>452.05510188607332</v>
      </c>
    </row>
    <row r="209" spans="1:2" x14ac:dyDescent="0.25">
      <c r="A209" s="4">
        <v>206</v>
      </c>
      <c r="B209" s="51">
        <v>100.67674242649198</v>
      </c>
    </row>
    <row r="210" spans="1:2" x14ac:dyDescent="0.25">
      <c r="A210" s="4">
        <v>207</v>
      </c>
      <c r="B210" s="51">
        <v>171.90137789352627</v>
      </c>
    </row>
    <row r="211" spans="1:2" x14ac:dyDescent="0.25">
      <c r="A211" s="4">
        <v>208</v>
      </c>
      <c r="B211" s="51">
        <v>351.23518983859464</v>
      </c>
    </row>
    <row r="212" spans="1:2" x14ac:dyDescent="0.25">
      <c r="A212" s="4">
        <v>209</v>
      </c>
      <c r="B212" s="51">
        <v>71.634767433291728</v>
      </c>
    </row>
    <row r="213" spans="1:2" x14ac:dyDescent="0.25">
      <c r="A213" s="4">
        <v>210</v>
      </c>
      <c r="B213" s="51">
        <v>115.60512616030289</v>
      </c>
    </row>
    <row r="214" spans="1:2" x14ac:dyDescent="0.25">
      <c r="A214" s="4">
        <v>211</v>
      </c>
      <c r="B214" s="51">
        <v>71.515876750193812</v>
      </c>
    </row>
    <row r="215" spans="1:2" x14ac:dyDescent="0.25">
      <c r="A215" s="4">
        <v>212</v>
      </c>
      <c r="B215" s="51">
        <v>163.83115228224142</v>
      </c>
    </row>
    <row r="216" spans="1:2" x14ac:dyDescent="0.25">
      <c r="A216" s="4">
        <v>213</v>
      </c>
      <c r="B216" s="51">
        <v>145.84195968468296</v>
      </c>
    </row>
    <row r="217" spans="1:2" x14ac:dyDescent="0.25">
      <c r="A217" s="4">
        <v>214</v>
      </c>
      <c r="B217" s="51">
        <v>386.66580066023386</v>
      </c>
    </row>
    <row r="218" spans="1:2" x14ac:dyDescent="0.25">
      <c r="A218" s="4">
        <v>215</v>
      </c>
      <c r="B218" s="51">
        <v>468.98805199501066</v>
      </c>
    </row>
    <row r="219" spans="1:2" x14ac:dyDescent="0.25">
      <c r="A219" s="4">
        <v>216</v>
      </c>
      <c r="B219" s="51">
        <v>311.89126918691153</v>
      </c>
    </row>
    <row r="220" spans="1:2" x14ac:dyDescent="0.25">
      <c r="A220" s="4">
        <v>217</v>
      </c>
      <c r="B220" s="51">
        <v>84.567626285374132</v>
      </c>
    </row>
    <row r="221" spans="1:2" x14ac:dyDescent="0.25">
      <c r="A221" s="4">
        <v>218</v>
      </c>
      <c r="B221" s="51">
        <v>248.28184933156993</v>
      </c>
    </row>
    <row r="222" spans="1:2" x14ac:dyDescent="0.25">
      <c r="A222" s="4">
        <v>219</v>
      </c>
      <c r="B222" s="51">
        <v>86.602037735330896</v>
      </c>
    </row>
    <row r="223" spans="1:2" x14ac:dyDescent="0.25">
      <c r="A223" s="4">
        <v>220</v>
      </c>
      <c r="B223" s="51">
        <v>136.33554835062506</v>
      </c>
    </row>
    <row r="224" spans="1:2" x14ac:dyDescent="0.25">
      <c r="A224" s="4">
        <v>221</v>
      </c>
      <c r="B224" s="51">
        <v>60.637906027350787</v>
      </c>
    </row>
    <row r="225" spans="1:2" x14ac:dyDescent="0.25">
      <c r="A225" s="4">
        <v>222</v>
      </c>
      <c r="B225" s="51">
        <v>90.83124779693874</v>
      </c>
    </row>
    <row r="226" spans="1:2" x14ac:dyDescent="0.25">
      <c r="A226" s="4">
        <v>223</v>
      </c>
      <c r="B226" s="51">
        <v>115.38802766501696</v>
      </c>
    </row>
    <row r="227" spans="1:2" x14ac:dyDescent="0.25">
      <c r="A227" s="4">
        <v>224</v>
      </c>
      <c r="B227" s="51">
        <v>87.188505504218071</v>
      </c>
    </row>
    <row r="228" spans="1:2" x14ac:dyDescent="0.25">
      <c r="A228" s="4">
        <v>225</v>
      </c>
      <c r="B228" s="51">
        <v>199.20657068496024</v>
      </c>
    </row>
    <row r="229" spans="1:2" x14ac:dyDescent="0.25">
      <c r="A229" s="4">
        <v>226</v>
      </c>
      <c r="B229" s="51">
        <v>70.186040662198806</v>
      </c>
    </row>
    <row r="230" spans="1:2" x14ac:dyDescent="0.25">
      <c r="A230" s="4">
        <v>227</v>
      </c>
      <c r="B230" s="51">
        <v>59.418564260695348</v>
      </c>
    </row>
    <row r="231" spans="1:2" x14ac:dyDescent="0.25">
      <c r="A231" s="4">
        <v>228</v>
      </c>
      <c r="B231" s="51">
        <v>334.99314461148481</v>
      </c>
    </row>
    <row r="232" spans="1:2" x14ac:dyDescent="0.25">
      <c r="A232" s="4">
        <v>229</v>
      </c>
      <c r="B232" s="51">
        <v>89.62803690916337</v>
      </c>
    </row>
    <row r="233" spans="1:2" x14ac:dyDescent="0.25">
      <c r="A233" s="4">
        <v>230</v>
      </c>
      <c r="B233" s="51">
        <v>155.39254848744488</v>
      </c>
    </row>
    <row r="234" spans="1:2" x14ac:dyDescent="0.25">
      <c r="A234" s="4">
        <v>231</v>
      </c>
      <c r="B234" s="51">
        <v>150.63661711144832</v>
      </c>
    </row>
    <row r="235" spans="1:2" x14ac:dyDescent="0.25">
      <c r="A235" s="4">
        <v>232</v>
      </c>
      <c r="B235" s="51">
        <v>642.55248459406846</v>
      </c>
    </row>
    <row r="236" spans="1:2" x14ac:dyDescent="0.25">
      <c r="A236" s="4">
        <v>233</v>
      </c>
      <c r="B236" s="51">
        <v>145.8975903600512</v>
      </c>
    </row>
    <row r="237" spans="1:2" x14ac:dyDescent="0.25">
      <c r="A237" s="4">
        <v>234</v>
      </c>
      <c r="B237" s="51">
        <v>207.22643621751061</v>
      </c>
    </row>
    <row r="238" spans="1:2" x14ac:dyDescent="0.25">
      <c r="A238" s="4">
        <v>235</v>
      </c>
      <c r="B238" s="51">
        <v>285.27286999268051</v>
      </c>
    </row>
    <row r="239" spans="1:2" x14ac:dyDescent="0.25">
      <c r="A239" s="4">
        <v>236</v>
      </c>
      <c r="B239" s="51">
        <v>216.49527791163797</v>
      </c>
    </row>
    <row r="240" spans="1:2" x14ac:dyDescent="0.25">
      <c r="A240" s="4">
        <v>237</v>
      </c>
      <c r="B240" s="51">
        <v>93.53837084486473</v>
      </c>
    </row>
    <row r="241" spans="1:2" x14ac:dyDescent="0.25">
      <c r="A241" s="4">
        <v>238</v>
      </c>
      <c r="B241" s="51">
        <v>96.360405697748746</v>
      </c>
    </row>
    <row r="242" spans="1:2" x14ac:dyDescent="0.25">
      <c r="A242" s="4">
        <v>239</v>
      </c>
      <c r="B242" s="51">
        <v>169.30566492114738</v>
      </c>
    </row>
    <row r="243" spans="1:2" x14ac:dyDescent="0.25">
      <c r="A243" s="4">
        <v>240</v>
      </c>
      <c r="B243" s="51">
        <v>33.761844154444049</v>
      </c>
    </row>
    <row r="244" spans="1:2" x14ac:dyDescent="0.25">
      <c r="A244" s="4">
        <v>241</v>
      </c>
      <c r="B244" s="51">
        <v>591.08329644429887</v>
      </c>
    </row>
    <row r="245" spans="1:2" x14ac:dyDescent="0.25">
      <c r="A245" s="4">
        <v>242</v>
      </c>
      <c r="B245" s="51">
        <v>112.01274868309861</v>
      </c>
    </row>
    <row r="246" spans="1:2" x14ac:dyDescent="0.25">
      <c r="A246" s="4">
        <v>243</v>
      </c>
      <c r="B246" s="51">
        <v>148.19882278383562</v>
      </c>
    </row>
    <row r="247" spans="1:2" x14ac:dyDescent="0.25">
      <c r="A247" s="4">
        <v>244</v>
      </c>
      <c r="B247" s="51">
        <v>238.94355964226534</v>
      </c>
    </row>
    <row r="248" spans="1:2" x14ac:dyDescent="0.25">
      <c r="A248" s="4">
        <v>245</v>
      </c>
      <c r="B248" s="51">
        <v>23.705280621566622</v>
      </c>
    </row>
    <row r="249" spans="1:2" x14ac:dyDescent="0.25">
      <c r="A249" s="4">
        <v>246</v>
      </c>
      <c r="B249" s="51">
        <v>425.5624656974498</v>
      </c>
    </row>
    <row r="250" spans="1:2" x14ac:dyDescent="0.25">
      <c r="A250" s="4">
        <v>247</v>
      </c>
      <c r="B250" s="51">
        <v>174.96554544817653</v>
      </c>
    </row>
    <row r="251" spans="1:2" x14ac:dyDescent="0.25">
      <c r="A251" s="4">
        <v>248</v>
      </c>
      <c r="B251" s="51">
        <v>50.451811464519352</v>
      </c>
    </row>
    <row r="252" spans="1:2" x14ac:dyDescent="0.25">
      <c r="A252" s="4">
        <v>249</v>
      </c>
      <c r="B252" s="51">
        <v>125.37252876715941</v>
      </c>
    </row>
    <row r="253" spans="1:2" x14ac:dyDescent="0.25">
      <c r="A253" s="4">
        <v>250</v>
      </c>
      <c r="B253" s="51">
        <v>88.167240768293084</v>
      </c>
    </row>
    <row r="254" spans="1:2" x14ac:dyDescent="0.25">
      <c r="A254" s="4">
        <v>251</v>
      </c>
      <c r="B254" s="51">
        <v>125.52862845756982</v>
      </c>
    </row>
    <row r="255" spans="1:2" x14ac:dyDescent="0.25">
      <c r="A255" s="4">
        <v>252</v>
      </c>
      <c r="B255" s="51">
        <v>115.78953970417894</v>
      </c>
    </row>
    <row r="256" spans="1:2" x14ac:dyDescent="0.25">
      <c r="A256" s="4">
        <v>253</v>
      </c>
      <c r="B256" s="51">
        <v>95.971922524473698</v>
      </c>
    </row>
    <row r="257" spans="1:2" x14ac:dyDescent="0.25">
      <c r="A257" s="4">
        <v>254</v>
      </c>
      <c r="B257" s="51">
        <v>172.14541447891412</v>
      </c>
    </row>
    <row r="258" spans="1:2" x14ac:dyDescent="0.25">
      <c r="A258" s="4">
        <v>255</v>
      </c>
      <c r="B258" s="51">
        <v>250.70772344382175</v>
      </c>
    </row>
    <row r="259" spans="1:2" x14ac:dyDescent="0.25">
      <c r="A259" s="4">
        <v>256</v>
      </c>
      <c r="B259" s="51">
        <v>293.48712044836066</v>
      </c>
    </row>
    <row r="260" spans="1:2" x14ac:dyDescent="0.25">
      <c r="A260" s="4">
        <v>257</v>
      </c>
      <c r="B260" s="51">
        <v>72.247975061307429</v>
      </c>
    </row>
    <row r="261" spans="1:2" x14ac:dyDescent="0.25">
      <c r="A261" s="4">
        <v>258</v>
      </c>
      <c r="B261" s="51">
        <v>72.716122765436211</v>
      </c>
    </row>
    <row r="262" spans="1:2" x14ac:dyDescent="0.25">
      <c r="A262" s="4">
        <v>259</v>
      </c>
      <c r="B262" s="51">
        <v>33.664875819536888</v>
      </c>
    </row>
    <row r="263" spans="1:2" x14ac:dyDescent="0.25">
      <c r="A263" s="4">
        <v>260</v>
      </c>
      <c r="B263" s="51">
        <v>339.56309750854012</v>
      </c>
    </row>
    <row r="264" spans="1:2" x14ac:dyDescent="0.25">
      <c r="A264" s="4">
        <v>261</v>
      </c>
      <c r="B264" s="51">
        <v>231.31945067328633</v>
      </c>
    </row>
    <row r="265" spans="1:2" x14ac:dyDescent="0.25">
      <c r="A265" s="4">
        <v>262</v>
      </c>
      <c r="B265" s="51">
        <v>194.19469936780297</v>
      </c>
    </row>
    <row r="266" spans="1:2" x14ac:dyDescent="0.25">
      <c r="A266" s="4">
        <v>263</v>
      </c>
      <c r="B266" s="51">
        <v>226.34172297119176</v>
      </c>
    </row>
    <row r="267" spans="1:2" x14ac:dyDescent="0.25">
      <c r="A267" s="4">
        <v>264</v>
      </c>
      <c r="B267" s="51">
        <v>147.55287580088458</v>
      </c>
    </row>
    <row r="268" spans="1:2" x14ac:dyDescent="0.25">
      <c r="A268" s="4">
        <v>265</v>
      </c>
      <c r="B268" s="51">
        <v>91.953888838661953</v>
      </c>
    </row>
    <row r="269" spans="1:2" x14ac:dyDescent="0.25">
      <c r="A269" s="4">
        <v>266</v>
      </c>
      <c r="B269" s="51">
        <v>150.8570142435122</v>
      </c>
    </row>
    <row r="270" spans="1:2" x14ac:dyDescent="0.25">
      <c r="A270" s="4">
        <v>267</v>
      </c>
      <c r="B270" s="51">
        <v>212.42332223609668</v>
      </c>
    </row>
    <row r="271" spans="1:2" x14ac:dyDescent="0.25">
      <c r="A271" s="4">
        <v>268</v>
      </c>
      <c r="B271" s="51">
        <v>76.280312186957758</v>
      </c>
    </row>
    <row r="272" spans="1:2" x14ac:dyDescent="0.25">
      <c r="A272" s="4">
        <v>269</v>
      </c>
      <c r="B272" s="51">
        <v>78.689530788962699</v>
      </c>
    </row>
    <row r="273" spans="1:2" x14ac:dyDescent="0.25">
      <c r="A273" s="4">
        <v>270</v>
      </c>
      <c r="B273" s="51">
        <v>228.75946671296327</v>
      </c>
    </row>
    <row r="274" spans="1:2" x14ac:dyDescent="0.25">
      <c r="A274" s="4">
        <v>271</v>
      </c>
      <c r="B274" s="51">
        <v>83.27054800748175</v>
      </c>
    </row>
    <row r="275" spans="1:2" x14ac:dyDescent="0.25">
      <c r="A275" s="4">
        <v>272</v>
      </c>
      <c r="B275" s="51">
        <v>53.855468802833222</v>
      </c>
    </row>
    <row r="276" spans="1:2" x14ac:dyDescent="0.25">
      <c r="A276" s="4">
        <v>273</v>
      </c>
      <c r="B276" s="51">
        <v>55.738769159790166</v>
      </c>
    </row>
    <row r="277" spans="1:2" x14ac:dyDescent="0.25">
      <c r="A277" s="4">
        <v>274</v>
      </c>
      <c r="B277" s="51">
        <v>127.60747837358099</v>
      </c>
    </row>
    <row r="278" spans="1:2" x14ac:dyDescent="0.25">
      <c r="A278" s="4">
        <v>275</v>
      </c>
      <c r="B278" s="51">
        <v>125.94765139823312</v>
      </c>
    </row>
    <row r="279" spans="1:2" x14ac:dyDescent="0.25">
      <c r="A279" s="4">
        <v>276</v>
      </c>
      <c r="B279" s="51">
        <v>66.886895017137519</v>
      </c>
    </row>
    <row r="280" spans="1:2" x14ac:dyDescent="0.25">
      <c r="A280" s="4">
        <v>277</v>
      </c>
      <c r="B280" s="51">
        <v>415.01500464816269</v>
      </c>
    </row>
    <row r="281" spans="1:2" x14ac:dyDescent="0.25">
      <c r="A281" s="4">
        <v>278</v>
      </c>
      <c r="B281" s="51">
        <v>366.90005123033069</v>
      </c>
    </row>
    <row r="282" spans="1:2" x14ac:dyDescent="0.25">
      <c r="A282" s="4">
        <v>279</v>
      </c>
      <c r="B282" s="51">
        <v>83.761508911930221</v>
      </c>
    </row>
    <row r="283" spans="1:2" x14ac:dyDescent="0.25">
      <c r="A283" s="4">
        <v>280</v>
      </c>
      <c r="B283" s="51">
        <v>151.74392049045605</v>
      </c>
    </row>
    <row r="284" spans="1:2" x14ac:dyDescent="0.25">
      <c r="A284" s="4">
        <v>281</v>
      </c>
      <c r="B284" s="51">
        <v>63.507055871095623</v>
      </c>
    </row>
    <row r="285" spans="1:2" x14ac:dyDescent="0.25">
      <c r="A285" s="4">
        <v>282</v>
      </c>
      <c r="B285" s="51">
        <v>212.32107394885588</v>
      </c>
    </row>
    <row r="286" spans="1:2" x14ac:dyDescent="0.25">
      <c r="A286" s="4">
        <v>283</v>
      </c>
      <c r="B286" s="51">
        <v>135.02832689957606</v>
      </c>
    </row>
    <row r="287" spans="1:2" x14ac:dyDescent="0.25">
      <c r="A287" s="4">
        <v>284</v>
      </c>
      <c r="B287" s="51">
        <v>222.22952666193737</v>
      </c>
    </row>
    <row r="288" spans="1:2" x14ac:dyDescent="0.25">
      <c r="A288" s="4">
        <v>285</v>
      </c>
      <c r="B288" s="51">
        <v>117.3678075294857</v>
      </c>
    </row>
    <row r="289" spans="1:2" x14ac:dyDescent="0.25">
      <c r="A289" s="4">
        <v>286</v>
      </c>
      <c r="B289" s="51">
        <v>260.90644395897414</v>
      </c>
    </row>
    <row r="290" spans="1:2" x14ac:dyDescent="0.25">
      <c r="A290" s="4">
        <v>287</v>
      </c>
      <c r="B290" s="51">
        <v>117.1440786903694</v>
      </c>
    </row>
    <row r="291" spans="1:2" x14ac:dyDescent="0.25">
      <c r="A291" s="4">
        <v>288</v>
      </c>
      <c r="B291" s="51">
        <v>329.67063064301317</v>
      </c>
    </row>
    <row r="292" spans="1:2" x14ac:dyDescent="0.25">
      <c r="A292" s="4">
        <v>289</v>
      </c>
      <c r="B292" s="51">
        <v>110.28436622983419</v>
      </c>
    </row>
    <row r="293" spans="1:2" x14ac:dyDescent="0.25">
      <c r="A293" s="4">
        <v>290</v>
      </c>
      <c r="B293" s="51">
        <v>82.97080963689865</v>
      </c>
    </row>
    <row r="294" spans="1:2" x14ac:dyDescent="0.25">
      <c r="A294" s="4">
        <v>291</v>
      </c>
      <c r="B294" s="51">
        <v>93.755407286383218</v>
      </c>
    </row>
    <row r="295" spans="1:2" x14ac:dyDescent="0.25">
      <c r="A295" s="4">
        <v>292</v>
      </c>
      <c r="B295" s="51">
        <v>50.408883678473757</v>
      </c>
    </row>
    <row r="296" spans="1:2" x14ac:dyDescent="0.25">
      <c r="A296" s="4">
        <v>293</v>
      </c>
      <c r="B296" s="51">
        <v>229.52457208685018</v>
      </c>
    </row>
    <row r="297" spans="1:2" x14ac:dyDescent="0.25">
      <c r="A297" s="4">
        <v>294</v>
      </c>
      <c r="B297" s="51">
        <v>126.06749500335297</v>
      </c>
    </row>
    <row r="298" spans="1:2" x14ac:dyDescent="0.25">
      <c r="A298" s="4">
        <v>295</v>
      </c>
      <c r="B298" s="51">
        <v>121.45374712607982</v>
      </c>
    </row>
    <row r="299" spans="1:2" x14ac:dyDescent="0.25">
      <c r="A299" s="4">
        <v>296</v>
      </c>
      <c r="B299" s="51">
        <v>67.876737103581888</v>
      </c>
    </row>
    <row r="300" spans="1:2" x14ac:dyDescent="0.25">
      <c r="A300" s="4">
        <v>297</v>
      </c>
      <c r="B300" s="51">
        <v>49.254155191781528</v>
      </c>
    </row>
    <row r="301" spans="1:2" x14ac:dyDescent="0.25">
      <c r="A301" s="4">
        <v>298</v>
      </c>
      <c r="B301" s="51">
        <v>331.59665652208446</v>
      </c>
    </row>
    <row r="302" spans="1:2" x14ac:dyDescent="0.25">
      <c r="A302" s="4">
        <v>299</v>
      </c>
      <c r="B302" s="51">
        <v>251.46551721988291</v>
      </c>
    </row>
    <row r="303" spans="1:2" x14ac:dyDescent="0.25">
      <c r="A303" s="4">
        <v>300</v>
      </c>
      <c r="B303" s="51">
        <v>117.35375445461153</v>
      </c>
    </row>
  </sheetData>
  <mergeCells count="6">
    <mergeCell ref="C3:D3"/>
    <mergeCell ref="I3:J3"/>
    <mergeCell ref="K3:L3"/>
    <mergeCell ref="C4:D4"/>
    <mergeCell ref="C9:D9"/>
    <mergeCell ref="C13:D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3D77-0C0B-498C-A56F-E1A5DECAC6C6}">
  <sheetPr codeName="Лист2"/>
  <dimension ref="A1:N303"/>
  <sheetViews>
    <sheetView zoomScaleNormal="100" workbookViewId="0">
      <selection activeCell="X26" sqref="X26"/>
    </sheetView>
  </sheetViews>
  <sheetFormatPr defaultRowHeight="15" x14ac:dyDescent="0.25"/>
  <cols>
    <col min="1" max="1" width="7" style="4" customWidth="1"/>
    <col min="2" max="2" width="12.5703125" style="4" customWidth="1"/>
    <col min="3" max="3" width="21.140625" style="4" customWidth="1"/>
    <col min="4" max="4" width="8.85546875" style="4" customWidth="1"/>
    <col min="5" max="6" width="6.140625" style="4" customWidth="1"/>
    <col min="7" max="8" width="8.5703125" style="4" customWidth="1"/>
    <col min="9" max="12" width="7.85546875" style="4" customWidth="1"/>
    <col min="13" max="16384" width="9.140625" style="4"/>
  </cols>
  <sheetData>
    <row r="1" spans="1:14" ht="36.75" thickBot="1" x14ac:dyDescent="0.7">
      <c r="A1" s="8" t="s">
        <v>8</v>
      </c>
      <c r="B1" s="9"/>
      <c r="C1" s="9"/>
      <c r="D1" s="10"/>
      <c r="E1" s="10"/>
      <c r="F1" s="10"/>
      <c r="G1" s="9"/>
      <c r="H1" s="9"/>
      <c r="I1" s="9"/>
      <c r="J1" s="9"/>
      <c r="K1" s="11" t="s">
        <v>9</v>
      </c>
      <c r="L1" s="9"/>
      <c r="M1" s="9"/>
      <c r="N1" s="9"/>
    </row>
    <row r="2" spans="1:14" ht="15.75" thickTop="1" x14ac:dyDescent="0.25">
      <c r="A2" s="12"/>
      <c r="B2" s="13"/>
      <c r="C2" s="14"/>
      <c r="D2" s="15"/>
      <c r="E2" s="15"/>
      <c r="F2" s="15"/>
      <c r="G2" s="16"/>
      <c r="H2" s="13"/>
      <c r="I2" s="13"/>
      <c r="J2" s="16"/>
      <c r="K2" s="16"/>
      <c r="L2" s="16"/>
      <c r="M2" s="17"/>
      <c r="N2" s="17"/>
    </row>
    <row r="3" spans="1:14" ht="31.15" customHeight="1" x14ac:dyDescent="0.25">
      <c r="A3" s="18" t="s">
        <v>10</v>
      </c>
      <c r="B3" s="19" t="s">
        <v>11</v>
      </c>
      <c r="C3" s="20" t="s">
        <v>12</v>
      </c>
      <c r="D3" s="21"/>
      <c r="E3" s="15"/>
      <c r="F3" s="18"/>
      <c r="G3" s="18" t="s">
        <v>13</v>
      </c>
      <c r="H3" s="18" t="s">
        <v>14</v>
      </c>
      <c r="I3" s="22" t="s">
        <v>15</v>
      </c>
      <c r="J3" s="22"/>
      <c r="K3" s="22" t="s">
        <v>16</v>
      </c>
      <c r="L3" s="22"/>
      <c r="M3" s="17"/>
      <c r="N3" s="17"/>
    </row>
    <row r="4" spans="1:14" ht="26.25" customHeight="1" x14ac:dyDescent="0.25">
      <c r="A4" s="23">
        <v>1</v>
      </c>
      <c r="B4" s="48">
        <v>116.95389172398509</v>
      </c>
      <c r="C4" s="24" t="s">
        <v>17</v>
      </c>
      <c r="D4" s="24"/>
      <c r="E4" s="15"/>
      <c r="F4" s="25">
        <v>1</v>
      </c>
      <c r="G4" s="43">
        <v>-2.0633885715613517E-2</v>
      </c>
      <c r="H4" s="43">
        <v>-2.0633885715613517E-2</v>
      </c>
      <c r="I4" s="46">
        <v>0.13006240435434113</v>
      </c>
      <c r="J4" s="46">
        <v>-0.13006240435434113</v>
      </c>
      <c r="K4" s="46">
        <v>0.13027971846470557</v>
      </c>
      <c r="L4" s="46">
        <v>-0.13027971846470557</v>
      </c>
      <c r="M4" s="17"/>
      <c r="N4" s="17"/>
    </row>
    <row r="5" spans="1:14" ht="24" x14ac:dyDescent="0.25">
      <c r="A5" s="23">
        <v>2</v>
      </c>
      <c r="B5" s="48">
        <v>88.384462821580627</v>
      </c>
      <c r="C5" s="27" t="s">
        <v>18</v>
      </c>
      <c r="D5" s="28">
        <v>175.51325102105898</v>
      </c>
      <c r="E5" s="15"/>
      <c r="F5" s="25">
        <v>2</v>
      </c>
      <c r="G5" s="43">
        <v>-9.9289569155882138E-3</v>
      </c>
      <c r="H5" s="43">
        <v>-1.0359124627620637E-2</v>
      </c>
      <c r="I5" s="47">
        <v>0.13011997708488857</v>
      </c>
      <c r="J5" s="47">
        <v>-0.13011997708488857</v>
      </c>
      <c r="K5" s="47">
        <v>0.13051434491586461</v>
      </c>
      <c r="L5" s="47">
        <v>-0.13051434491586461</v>
      </c>
      <c r="M5" s="17"/>
      <c r="N5" s="17"/>
    </row>
    <row r="6" spans="1:14" ht="24" x14ac:dyDescent="0.25">
      <c r="A6" s="23">
        <v>3</v>
      </c>
      <c r="B6" s="48">
        <v>139.85007617977664</v>
      </c>
      <c r="C6" s="29" t="s">
        <v>19</v>
      </c>
      <c r="D6" s="30">
        <v>14.18366149104124</v>
      </c>
      <c r="E6" s="15"/>
      <c r="F6" s="25">
        <v>3</v>
      </c>
      <c r="G6" s="43">
        <v>5.7910550956717786E-2</v>
      </c>
      <c r="H6" s="43">
        <v>5.7520466428607871E-2</v>
      </c>
      <c r="I6" s="47">
        <v>0.1301350179859817</v>
      </c>
      <c r="J6" s="47">
        <v>-0.1301350179859817</v>
      </c>
      <c r="K6" s="47">
        <v>0.131167864662741</v>
      </c>
      <c r="L6" s="47">
        <v>-0.131167864662741</v>
      </c>
      <c r="M6" s="17"/>
      <c r="N6" s="17"/>
    </row>
    <row r="7" spans="1:14" ht="36" x14ac:dyDescent="0.25">
      <c r="A7" s="23">
        <v>4</v>
      </c>
      <c r="B7" s="48">
        <v>188.51901764595351</v>
      </c>
      <c r="C7" s="27" t="s">
        <v>20</v>
      </c>
      <c r="D7" s="28">
        <v>122.83411169920785</v>
      </c>
      <c r="E7" s="15"/>
      <c r="F7" s="4">
        <v>4</v>
      </c>
      <c r="G7" s="44">
        <v>6.7965041734593459E-2</v>
      </c>
      <c r="H7" s="43">
        <v>7.0504482551184355E-2</v>
      </c>
      <c r="I7" s="47">
        <v>0.13057250517806396</v>
      </c>
      <c r="J7" s="47">
        <v>-0.13057250517806396</v>
      </c>
      <c r="K7" s="47">
        <v>0.13203861291614019</v>
      </c>
      <c r="L7" s="47">
        <v>-0.13203861291614019</v>
      </c>
      <c r="M7" s="17"/>
      <c r="N7" s="17"/>
    </row>
    <row r="8" spans="1:14" x14ac:dyDescent="0.25">
      <c r="A8" s="23">
        <v>5</v>
      </c>
      <c r="B8" s="49">
        <v>161.30895192269367</v>
      </c>
      <c r="C8" s="31"/>
      <c r="D8" s="32"/>
      <c r="E8" s="15"/>
      <c r="F8" s="25">
        <v>5</v>
      </c>
      <c r="G8" s="43">
        <v>-1.5990950181523331E-2</v>
      </c>
      <c r="H8" s="43">
        <v>-1.1910486406787149E-2</v>
      </c>
      <c r="I8" s="47">
        <v>0.13117191734551215</v>
      </c>
      <c r="J8" s="47">
        <v>-0.13117191734551215</v>
      </c>
      <c r="K8" s="47">
        <v>0.13228296188431285</v>
      </c>
      <c r="L8" s="47">
        <v>-0.13228296188431285</v>
      </c>
      <c r="M8" s="17"/>
      <c r="N8" s="17"/>
    </row>
    <row r="9" spans="1:14" ht="26.25" customHeight="1" x14ac:dyDescent="0.25">
      <c r="A9" s="23">
        <v>6</v>
      </c>
      <c r="B9" s="49">
        <v>212.60734046359599</v>
      </c>
      <c r="C9" s="33" t="s">
        <v>21</v>
      </c>
      <c r="D9" s="33"/>
      <c r="E9" s="15"/>
      <c r="F9" s="25">
        <v>6</v>
      </c>
      <c r="G9" s="43">
        <v>-4.6919761521811388E-3</v>
      </c>
      <c r="H9" s="43">
        <v>-7.5602830604533074E-3</v>
      </c>
      <c r="I9" s="47">
        <v>0.13120718377460514</v>
      </c>
      <c r="J9" s="47">
        <v>-0.13120718377460514</v>
      </c>
      <c r="K9" s="47">
        <v>0.13251750046196256</v>
      </c>
      <c r="L9" s="47">
        <v>-0.13251750046196256</v>
      </c>
      <c r="M9" s="17"/>
      <c r="N9" s="17"/>
    </row>
    <row r="10" spans="1:14" x14ac:dyDescent="0.25">
      <c r="A10" s="23">
        <v>7</v>
      </c>
      <c r="B10" s="49">
        <v>139.05860718020648</v>
      </c>
      <c r="C10" s="34" t="s">
        <v>22</v>
      </c>
      <c r="D10" s="35">
        <v>1</v>
      </c>
      <c r="E10" s="15"/>
      <c r="F10" s="25">
        <v>7</v>
      </c>
      <c r="G10" s="43">
        <v>1.6974390955970114E-2</v>
      </c>
      <c r="H10" s="43">
        <v>8.4548712112921219E-3</v>
      </c>
      <c r="I10" s="47">
        <v>0.13121232732180843</v>
      </c>
      <c r="J10" s="47">
        <v>-0.13121232732180843</v>
      </c>
      <c r="K10" s="47">
        <v>0.13275510743614566</v>
      </c>
      <c r="L10" s="47">
        <v>-0.13275510743614566</v>
      </c>
      <c r="M10" s="17"/>
      <c r="N10" s="17"/>
    </row>
    <row r="11" spans="1:14" ht="24" x14ac:dyDescent="0.25">
      <c r="A11" s="23">
        <v>8</v>
      </c>
      <c r="B11" s="49">
        <v>104.75713204918792</v>
      </c>
      <c r="C11" s="36" t="s">
        <v>23</v>
      </c>
      <c r="D11" s="37">
        <v>0.11547005383792514</v>
      </c>
      <c r="E11" s="15"/>
      <c r="F11" s="25">
        <v>8</v>
      </c>
      <c r="G11" s="43">
        <v>-3.0651634760002627E-2</v>
      </c>
      <c r="H11" s="43">
        <v>-3.3588442127723869E-2</v>
      </c>
      <c r="I11" s="47">
        <v>0.13125179752892066</v>
      </c>
      <c r="J11" s="47">
        <v>-0.13125179752892066</v>
      </c>
      <c r="K11" s="47">
        <v>0.13313198130621293</v>
      </c>
      <c r="L11" s="47">
        <v>-0.13313198130621293</v>
      </c>
      <c r="M11" s="17"/>
      <c r="N11" s="17"/>
    </row>
    <row r="12" spans="1:14" x14ac:dyDescent="0.25">
      <c r="A12" s="23">
        <v>9</v>
      </c>
      <c r="B12" s="49">
        <v>94.865710855597015</v>
      </c>
      <c r="C12" s="17"/>
      <c r="D12" s="32"/>
      <c r="E12" s="15"/>
      <c r="F12" s="25">
        <v>9</v>
      </c>
      <c r="G12" s="43">
        <v>-3.3394331953329068E-2</v>
      </c>
      <c r="H12" s="43">
        <v>-3.2377773769421109E-2</v>
      </c>
      <c r="I12" s="47">
        <v>0.13137519983261628</v>
      </c>
      <c r="J12" s="47">
        <v>-0.13137519983261628</v>
      </c>
      <c r="K12" s="47">
        <v>0.13349996211057419</v>
      </c>
      <c r="L12" s="47">
        <v>-0.13349996211057419</v>
      </c>
      <c r="M12" s="17"/>
      <c r="N12" s="17"/>
    </row>
    <row r="13" spans="1:14" ht="25.9" customHeight="1" x14ac:dyDescent="0.25">
      <c r="A13" s="23">
        <v>10</v>
      </c>
      <c r="B13" s="49">
        <v>228.45986282558977</v>
      </c>
      <c r="C13" s="38" t="s">
        <v>24</v>
      </c>
      <c r="D13" s="38"/>
      <c r="E13" s="15"/>
      <c r="F13" s="25">
        <v>10</v>
      </c>
      <c r="G13" s="43">
        <v>2.6037125523568953E-2</v>
      </c>
      <c r="H13" s="43">
        <v>2.3445451401973041E-2</v>
      </c>
      <c r="I13" s="47">
        <v>0.13152111345398151</v>
      </c>
      <c r="J13" s="47">
        <v>-0.13152111345398151</v>
      </c>
      <c r="K13" s="47">
        <v>0.13380426716141419</v>
      </c>
      <c r="L13" s="47">
        <v>-0.13380426716141419</v>
      </c>
      <c r="M13" s="17"/>
      <c r="N13" s="17"/>
    </row>
    <row r="14" spans="1:14" x14ac:dyDescent="0.25">
      <c r="A14" s="23">
        <v>11</v>
      </c>
      <c r="B14" s="49">
        <v>273.04529454492967</v>
      </c>
      <c r="C14" s="39" t="s">
        <v>25</v>
      </c>
      <c r="D14" s="40">
        <v>3.620789347589719</v>
      </c>
      <c r="E14" s="15"/>
      <c r="F14" s="25"/>
      <c r="G14" s="47"/>
      <c r="H14" s="47"/>
      <c r="I14" s="47"/>
      <c r="J14" s="47"/>
      <c r="K14" s="47"/>
      <c r="L14" s="47"/>
      <c r="M14" s="17"/>
      <c r="N14" s="17"/>
    </row>
    <row r="15" spans="1:14" x14ac:dyDescent="0.25">
      <c r="A15" s="23">
        <v>12</v>
      </c>
      <c r="B15" s="49">
        <v>71.529720255668096</v>
      </c>
      <c r="C15" s="41" t="s">
        <v>26</v>
      </c>
      <c r="D15" s="42">
        <v>18.307038053275146</v>
      </c>
      <c r="E15" s="15"/>
      <c r="F15" s="25"/>
      <c r="G15" s="26"/>
      <c r="H15" s="26"/>
      <c r="I15" s="26"/>
      <c r="J15" s="26"/>
      <c r="K15" s="26"/>
      <c r="L15" s="26"/>
      <c r="M15" s="17"/>
      <c r="N15" s="17"/>
    </row>
    <row r="16" spans="1:14" x14ac:dyDescent="0.25">
      <c r="A16" s="23">
        <v>13</v>
      </c>
      <c r="B16" s="49">
        <v>133.72488548394793</v>
      </c>
      <c r="C16" s="17"/>
      <c r="D16" s="17"/>
      <c r="E16" s="15"/>
      <c r="F16" s="25"/>
      <c r="G16" s="26"/>
      <c r="H16" s="26"/>
      <c r="I16" s="26"/>
      <c r="J16" s="26"/>
      <c r="K16" s="26"/>
      <c r="L16" s="26"/>
      <c r="M16" s="17"/>
      <c r="N16" s="17"/>
    </row>
    <row r="17" spans="1:14" x14ac:dyDescent="0.25">
      <c r="A17" s="23">
        <v>14</v>
      </c>
      <c r="B17" s="49">
        <v>116.65611467678019</v>
      </c>
      <c r="C17" s="13"/>
      <c r="D17" s="13"/>
      <c r="E17" s="15"/>
      <c r="F17" s="25"/>
      <c r="G17" s="26"/>
      <c r="H17" s="26"/>
      <c r="I17" s="26"/>
      <c r="J17" s="26"/>
      <c r="K17" s="26"/>
      <c r="L17" s="26"/>
      <c r="M17" s="17"/>
      <c r="N17" s="17"/>
    </row>
    <row r="18" spans="1:14" ht="27.95" customHeight="1" x14ac:dyDescent="0.25">
      <c r="A18" s="23">
        <v>15</v>
      </c>
      <c r="B18" s="49">
        <v>292.79823274223469</v>
      </c>
      <c r="C18" s="13"/>
      <c r="D18" s="13"/>
      <c r="E18" s="15"/>
      <c r="F18" s="25"/>
      <c r="G18" s="26"/>
      <c r="H18" s="26"/>
      <c r="I18" s="26"/>
      <c r="J18" s="26"/>
      <c r="K18" s="26"/>
      <c r="L18" s="26"/>
      <c r="M18" s="17"/>
      <c r="N18" s="17"/>
    </row>
    <row r="19" spans="1:14" x14ac:dyDescent="0.25">
      <c r="A19" s="23">
        <v>16</v>
      </c>
      <c r="B19" s="49">
        <v>218.15771364020333</v>
      </c>
      <c r="C19" s="17"/>
      <c r="D19" s="17"/>
      <c r="E19" s="15"/>
      <c r="F19" s="25"/>
      <c r="G19" s="26"/>
      <c r="H19" s="26"/>
      <c r="I19" s="26"/>
      <c r="J19" s="26"/>
      <c r="K19" s="26"/>
      <c r="L19" s="26"/>
      <c r="M19" s="17"/>
      <c r="N19" s="17"/>
    </row>
    <row r="20" spans="1:14" x14ac:dyDescent="0.25">
      <c r="A20" s="23">
        <v>17</v>
      </c>
      <c r="B20" s="49">
        <v>24.430885747636204</v>
      </c>
      <c r="C20" s="17"/>
      <c r="D20" s="17"/>
      <c r="E20" s="15"/>
      <c r="F20" s="25"/>
      <c r="G20" s="26"/>
      <c r="H20" s="26"/>
      <c r="I20" s="26"/>
      <c r="J20" s="26"/>
      <c r="K20" s="26"/>
      <c r="L20" s="26"/>
      <c r="M20" s="17"/>
      <c r="N20" s="17"/>
    </row>
    <row r="21" spans="1:14" x14ac:dyDescent="0.25">
      <c r="A21" s="16">
        <v>18</v>
      </c>
      <c r="B21" s="50">
        <v>173.30238084392988</v>
      </c>
      <c r="C21" s="17"/>
      <c r="D21" s="17"/>
      <c r="E21" s="15"/>
      <c r="F21" s="25"/>
      <c r="G21" s="26"/>
      <c r="H21" s="26"/>
      <c r="I21" s="26"/>
      <c r="J21" s="26"/>
      <c r="K21" s="26"/>
      <c r="L21" s="26"/>
      <c r="M21" s="17"/>
      <c r="N21" s="17"/>
    </row>
    <row r="22" spans="1:14" x14ac:dyDescent="0.25">
      <c r="A22" s="12">
        <v>19</v>
      </c>
      <c r="B22" s="50">
        <v>94.928060699962799</v>
      </c>
      <c r="E22" s="15"/>
      <c r="F22" s="25"/>
      <c r="G22" s="26"/>
      <c r="H22" s="26"/>
      <c r="I22" s="26"/>
      <c r="J22" s="26"/>
      <c r="K22" s="26"/>
      <c r="L22" s="26"/>
      <c r="M22" s="17"/>
      <c r="N22" s="17"/>
    </row>
    <row r="23" spans="1:14" x14ac:dyDescent="0.25">
      <c r="A23" s="12">
        <v>20</v>
      </c>
      <c r="B23" s="50">
        <v>104.14618004965733</v>
      </c>
      <c r="E23" s="15"/>
      <c r="F23" s="25"/>
      <c r="G23" s="26"/>
      <c r="H23" s="26"/>
      <c r="I23" s="26"/>
      <c r="J23" s="26"/>
      <c r="K23" s="26"/>
      <c r="L23" s="26"/>
      <c r="M23" s="17"/>
      <c r="N23" s="17"/>
    </row>
    <row r="24" spans="1:14" x14ac:dyDescent="0.25">
      <c r="A24" s="12">
        <v>21</v>
      </c>
      <c r="B24" s="50">
        <v>269.35646702392876</v>
      </c>
      <c r="E24" s="15"/>
      <c r="F24" s="25"/>
      <c r="G24" s="26"/>
      <c r="H24" s="26"/>
      <c r="I24" s="26"/>
      <c r="J24" s="26"/>
      <c r="K24" s="26"/>
      <c r="L24" s="26"/>
      <c r="M24" s="17"/>
      <c r="N24" s="17"/>
    </row>
    <row r="25" spans="1:14" x14ac:dyDescent="0.25">
      <c r="A25" s="12">
        <v>22</v>
      </c>
      <c r="B25" s="50">
        <v>69.987629395112918</v>
      </c>
      <c r="E25" s="15"/>
      <c r="F25" s="25"/>
      <c r="G25" s="26"/>
      <c r="H25" s="26"/>
      <c r="I25" s="26"/>
      <c r="J25" s="26"/>
      <c r="K25" s="26"/>
      <c r="L25" s="26"/>
      <c r="M25" s="17"/>
      <c r="N25" s="17"/>
    </row>
    <row r="26" spans="1:14" x14ac:dyDescent="0.25">
      <c r="A26" s="12">
        <v>23</v>
      </c>
      <c r="B26" s="50">
        <v>85.565924677238797</v>
      </c>
      <c r="E26" s="15"/>
      <c r="F26" s="25"/>
      <c r="G26" s="26"/>
      <c r="H26" s="26"/>
      <c r="I26" s="26"/>
      <c r="J26" s="26"/>
      <c r="K26" s="26"/>
      <c r="L26" s="26"/>
      <c r="M26" s="17"/>
      <c r="N26" s="17"/>
    </row>
    <row r="27" spans="1:14" x14ac:dyDescent="0.25">
      <c r="A27" s="4">
        <v>24</v>
      </c>
      <c r="B27" s="51">
        <v>183.6287859051811</v>
      </c>
    </row>
    <row r="28" spans="1:14" x14ac:dyDescent="0.25">
      <c r="A28" s="4">
        <v>25</v>
      </c>
      <c r="B28" s="51">
        <v>76.176968792699711</v>
      </c>
    </row>
    <row r="29" spans="1:14" x14ac:dyDescent="0.25">
      <c r="A29" s="4">
        <v>26</v>
      </c>
      <c r="B29" s="51">
        <v>216.73037046351683</v>
      </c>
    </row>
    <row r="30" spans="1:14" x14ac:dyDescent="0.25">
      <c r="A30" s="4">
        <v>27</v>
      </c>
      <c r="B30" s="51">
        <v>72.125264417097924</v>
      </c>
    </row>
    <row r="31" spans="1:14" x14ac:dyDescent="0.25">
      <c r="A31" s="4">
        <v>28</v>
      </c>
      <c r="B31" s="51">
        <v>47.727622392211373</v>
      </c>
    </row>
    <row r="32" spans="1:14" x14ac:dyDescent="0.25">
      <c r="A32" s="4">
        <v>29</v>
      </c>
      <c r="B32" s="51">
        <v>20.590439723010682</v>
      </c>
    </row>
    <row r="33" spans="1:2" x14ac:dyDescent="0.25">
      <c r="A33" s="4">
        <v>30</v>
      </c>
      <c r="B33" s="51">
        <v>176.33602581300866</v>
      </c>
    </row>
    <row r="34" spans="1:2" x14ac:dyDescent="0.25">
      <c r="A34" s="4">
        <v>31</v>
      </c>
      <c r="B34" s="51">
        <v>148.62952178075125</v>
      </c>
    </row>
    <row r="35" spans="1:2" x14ac:dyDescent="0.25">
      <c r="A35" s="4">
        <v>32</v>
      </c>
      <c r="B35" s="51">
        <v>174.68490335278258</v>
      </c>
    </row>
    <row r="36" spans="1:2" x14ac:dyDescent="0.25">
      <c r="A36" s="4">
        <v>33</v>
      </c>
      <c r="B36" s="51">
        <v>401.78936066685469</v>
      </c>
    </row>
    <row r="37" spans="1:2" x14ac:dyDescent="0.25">
      <c r="A37" s="4">
        <v>34</v>
      </c>
      <c r="B37" s="51">
        <v>197.70761866139713</v>
      </c>
    </row>
    <row r="38" spans="1:2" x14ac:dyDescent="0.25">
      <c r="A38" s="4">
        <v>35</v>
      </c>
      <c r="B38" s="51">
        <v>126.0393895552665</v>
      </c>
    </row>
    <row r="39" spans="1:2" x14ac:dyDescent="0.25">
      <c r="A39" s="4">
        <v>36</v>
      </c>
      <c r="B39" s="51">
        <v>354.28336132762246</v>
      </c>
    </row>
    <row r="40" spans="1:2" x14ac:dyDescent="0.25">
      <c r="A40" s="4">
        <v>37</v>
      </c>
      <c r="B40" s="51">
        <v>171.855437205122</v>
      </c>
    </row>
    <row r="41" spans="1:2" x14ac:dyDescent="0.25">
      <c r="A41" s="4">
        <v>38</v>
      </c>
      <c r="B41" s="51">
        <v>403.91615004136645</v>
      </c>
    </row>
    <row r="42" spans="1:2" x14ac:dyDescent="0.25">
      <c r="A42" s="4">
        <v>39</v>
      </c>
      <c r="B42" s="51">
        <v>472.238434883607</v>
      </c>
    </row>
    <row r="43" spans="1:2" x14ac:dyDescent="0.25">
      <c r="A43" s="4">
        <v>40</v>
      </c>
      <c r="B43" s="51">
        <v>116.33253193285245</v>
      </c>
    </row>
    <row r="44" spans="1:2" x14ac:dyDescent="0.25">
      <c r="A44" s="4">
        <v>41</v>
      </c>
      <c r="B44" s="51">
        <v>233.47471929145303</v>
      </c>
    </row>
    <row r="45" spans="1:2" x14ac:dyDescent="0.25">
      <c r="A45" s="4">
        <v>42</v>
      </c>
      <c r="B45" s="51">
        <v>229.19915514388154</v>
      </c>
    </row>
    <row r="46" spans="1:2" x14ac:dyDescent="0.25">
      <c r="A46" s="4">
        <v>43</v>
      </c>
      <c r="B46" s="51">
        <v>31.36109016239757</v>
      </c>
    </row>
    <row r="47" spans="1:2" x14ac:dyDescent="0.25">
      <c r="A47" s="4">
        <v>44</v>
      </c>
      <c r="B47" s="51">
        <v>95.225835203265206</v>
      </c>
    </row>
    <row r="48" spans="1:2" x14ac:dyDescent="0.25">
      <c r="A48" s="4">
        <v>45</v>
      </c>
      <c r="B48" s="51">
        <v>45.99966522189402</v>
      </c>
    </row>
    <row r="49" spans="1:2" x14ac:dyDescent="0.25">
      <c r="A49" s="4">
        <v>46</v>
      </c>
      <c r="B49" s="51">
        <v>137.60847602429581</v>
      </c>
    </row>
    <row r="50" spans="1:2" x14ac:dyDescent="0.25">
      <c r="A50" s="4">
        <v>47</v>
      </c>
      <c r="B50" s="51">
        <v>104.03872951589547</v>
      </c>
    </row>
    <row r="51" spans="1:2" x14ac:dyDescent="0.25">
      <c r="A51" s="4">
        <v>48</v>
      </c>
      <c r="B51" s="51">
        <v>125.19793289531295</v>
      </c>
    </row>
    <row r="52" spans="1:2" x14ac:dyDescent="0.25">
      <c r="A52" s="4">
        <v>49</v>
      </c>
      <c r="B52" s="51">
        <v>161.27088977608852</v>
      </c>
    </row>
    <row r="53" spans="1:2" x14ac:dyDescent="0.25">
      <c r="A53" s="4">
        <v>50</v>
      </c>
      <c r="B53" s="51">
        <v>197.23139816832423</v>
      </c>
    </row>
    <row r="54" spans="1:2" x14ac:dyDescent="0.25">
      <c r="A54" s="4">
        <v>51</v>
      </c>
      <c r="B54" s="51">
        <v>157.73054818767613</v>
      </c>
    </row>
    <row r="55" spans="1:2" x14ac:dyDescent="0.25">
      <c r="A55" s="4">
        <v>52</v>
      </c>
      <c r="B55" s="51">
        <v>98.996762878715728</v>
      </c>
    </row>
    <row r="56" spans="1:2" x14ac:dyDescent="0.25">
      <c r="A56" s="4">
        <v>53</v>
      </c>
      <c r="B56" s="51">
        <v>220.70478748435272</v>
      </c>
    </row>
    <row r="57" spans="1:2" x14ac:dyDescent="0.25">
      <c r="A57" s="4">
        <v>54</v>
      </c>
      <c r="B57" s="51">
        <v>32.681881817965348</v>
      </c>
    </row>
    <row r="58" spans="1:2" x14ac:dyDescent="0.25">
      <c r="A58" s="4">
        <v>55</v>
      </c>
      <c r="B58" s="51">
        <v>174.73010882114269</v>
      </c>
    </row>
    <row r="59" spans="1:2" x14ac:dyDescent="0.25">
      <c r="A59" s="4">
        <v>56</v>
      </c>
      <c r="B59" s="51">
        <v>203.62207388618316</v>
      </c>
    </row>
    <row r="60" spans="1:2" x14ac:dyDescent="0.25">
      <c r="A60" s="4">
        <v>57</v>
      </c>
      <c r="B60" s="51">
        <v>426.62660477782811</v>
      </c>
    </row>
    <row r="61" spans="1:2" x14ac:dyDescent="0.25">
      <c r="A61" s="4">
        <v>58</v>
      </c>
      <c r="B61" s="51">
        <v>219.50330639179825</v>
      </c>
    </row>
    <row r="62" spans="1:2" x14ac:dyDescent="0.25">
      <c r="A62" s="4">
        <v>59</v>
      </c>
      <c r="B62" s="51">
        <v>75.683642518360756</v>
      </c>
    </row>
    <row r="63" spans="1:2" x14ac:dyDescent="0.25">
      <c r="A63" s="4">
        <v>60</v>
      </c>
      <c r="B63" s="51">
        <v>344.03215038914527</v>
      </c>
    </row>
    <row r="64" spans="1:2" x14ac:dyDescent="0.25">
      <c r="A64" s="4">
        <v>61</v>
      </c>
      <c r="B64" s="51">
        <v>62.843562908888337</v>
      </c>
    </row>
    <row r="65" spans="1:2" x14ac:dyDescent="0.25">
      <c r="A65" s="4">
        <v>62</v>
      </c>
      <c r="B65" s="51">
        <v>217.6388340007893</v>
      </c>
    </row>
    <row r="66" spans="1:2" x14ac:dyDescent="0.25">
      <c r="A66" s="4">
        <v>63</v>
      </c>
      <c r="B66" s="51">
        <v>126.82045080844938</v>
      </c>
    </row>
    <row r="67" spans="1:2" x14ac:dyDescent="0.25">
      <c r="A67" s="4">
        <v>64</v>
      </c>
      <c r="B67" s="51">
        <v>256.27103110463878</v>
      </c>
    </row>
    <row r="68" spans="1:2" x14ac:dyDescent="0.25">
      <c r="A68" s="4">
        <v>65</v>
      </c>
      <c r="B68" s="51">
        <v>536.24493226575953</v>
      </c>
    </row>
    <row r="69" spans="1:2" x14ac:dyDescent="0.25">
      <c r="A69" s="4">
        <v>66</v>
      </c>
      <c r="B69" s="51">
        <v>144.80834033004646</v>
      </c>
    </row>
    <row r="70" spans="1:2" x14ac:dyDescent="0.25">
      <c r="A70" s="4">
        <v>67</v>
      </c>
      <c r="B70" s="51">
        <v>62.16670494526646</v>
      </c>
    </row>
    <row r="71" spans="1:2" x14ac:dyDescent="0.25">
      <c r="A71" s="4">
        <v>68</v>
      </c>
      <c r="B71" s="51">
        <v>209.54768306880891</v>
      </c>
    </row>
    <row r="72" spans="1:2" x14ac:dyDescent="0.25">
      <c r="A72" s="4">
        <v>69</v>
      </c>
      <c r="B72" s="51">
        <v>395.25927036465919</v>
      </c>
    </row>
    <row r="73" spans="1:2" x14ac:dyDescent="0.25">
      <c r="A73" s="4">
        <v>70</v>
      </c>
      <c r="B73" s="51">
        <v>212.15568723044723</v>
      </c>
    </row>
    <row r="74" spans="1:2" x14ac:dyDescent="0.25">
      <c r="A74" s="4">
        <v>71</v>
      </c>
      <c r="B74" s="51">
        <v>103.19358445006179</v>
      </c>
    </row>
    <row r="75" spans="1:2" x14ac:dyDescent="0.25">
      <c r="A75" s="4">
        <v>72</v>
      </c>
      <c r="B75" s="51">
        <v>162.4666403418467</v>
      </c>
    </row>
    <row r="76" spans="1:2" x14ac:dyDescent="0.25">
      <c r="A76" s="4">
        <v>73</v>
      </c>
      <c r="B76" s="51">
        <v>472.48357914116411</v>
      </c>
    </row>
    <row r="77" spans="1:2" x14ac:dyDescent="0.25">
      <c r="A77" s="4">
        <v>74</v>
      </c>
      <c r="B77" s="51">
        <v>82.063415718900785</v>
      </c>
    </row>
    <row r="78" spans="1:2" x14ac:dyDescent="0.25">
      <c r="A78" s="4">
        <v>75</v>
      </c>
      <c r="B78" s="51">
        <v>332.02792935731452</v>
      </c>
    </row>
    <row r="79" spans="1:2" x14ac:dyDescent="0.25">
      <c r="A79" s="4">
        <v>76</v>
      </c>
      <c r="B79" s="51">
        <v>23.877639200530897</v>
      </c>
    </row>
    <row r="80" spans="1:2" x14ac:dyDescent="0.25">
      <c r="A80" s="4">
        <v>77</v>
      </c>
      <c r="B80" s="51">
        <v>74.420698085992925</v>
      </c>
    </row>
    <row r="81" spans="1:2" x14ac:dyDescent="0.25">
      <c r="A81" s="4">
        <v>78</v>
      </c>
      <c r="B81" s="51">
        <v>152.08766595233777</v>
      </c>
    </row>
    <row r="82" spans="1:2" x14ac:dyDescent="0.25">
      <c r="A82" s="4">
        <v>79</v>
      </c>
      <c r="B82" s="51">
        <v>444.3568917446774</v>
      </c>
    </row>
    <row r="83" spans="1:2" x14ac:dyDescent="0.25">
      <c r="A83" s="4">
        <v>80</v>
      </c>
      <c r="B83" s="51">
        <v>131.62239053248487</v>
      </c>
    </row>
    <row r="84" spans="1:2" x14ac:dyDescent="0.25">
      <c r="A84" s="4">
        <v>81</v>
      </c>
      <c r="B84" s="51">
        <v>236.24021876704589</v>
      </c>
    </row>
    <row r="85" spans="1:2" x14ac:dyDescent="0.25">
      <c r="A85" s="4">
        <v>82</v>
      </c>
      <c r="B85" s="51">
        <v>179.97366656711463</v>
      </c>
    </row>
    <row r="86" spans="1:2" x14ac:dyDescent="0.25">
      <c r="A86" s="4">
        <v>83</v>
      </c>
      <c r="B86" s="51">
        <v>202.34139287648091</v>
      </c>
    </row>
    <row r="87" spans="1:2" x14ac:dyDescent="0.25">
      <c r="A87" s="4">
        <v>84</v>
      </c>
      <c r="B87" s="51">
        <v>94.379053225291869</v>
      </c>
    </row>
    <row r="88" spans="1:2" x14ac:dyDescent="0.25">
      <c r="A88" s="4">
        <v>85</v>
      </c>
      <c r="B88" s="51">
        <v>168.33679366126069</v>
      </c>
    </row>
    <row r="89" spans="1:2" x14ac:dyDescent="0.25">
      <c r="A89" s="4">
        <v>86</v>
      </c>
      <c r="B89" s="51">
        <v>160.36739133123515</v>
      </c>
    </row>
    <row r="90" spans="1:2" x14ac:dyDescent="0.25">
      <c r="A90" s="4">
        <v>87</v>
      </c>
      <c r="B90" s="51">
        <v>170.58303290797772</v>
      </c>
    </row>
    <row r="91" spans="1:2" x14ac:dyDescent="0.25">
      <c r="A91" s="4">
        <v>88</v>
      </c>
      <c r="B91" s="51">
        <v>93.938573849546344</v>
      </c>
    </row>
    <row r="92" spans="1:2" x14ac:dyDescent="0.25">
      <c r="A92" s="4">
        <v>89</v>
      </c>
      <c r="B92" s="51">
        <v>313.42316586767924</v>
      </c>
    </row>
    <row r="93" spans="1:2" x14ac:dyDescent="0.25">
      <c r="A93" s="4">
        <v>90</v>
      </c>
      <c r="B93" s="51">
        <v>349.15495059709366</v>
      </c>
    </row>
    <row r="94" spans="1:2" x14ac:dyDescent="0.25">
      <c r="A94" s="4">
        <v>91</v>
      </c>
      <c r="B94" s="51">
        <v>274.17505245129672</v>
      </c>
    </row>
    <row r="95" spans="1:2" x14ac:dyDescent="0.25">
      <c r="A95" s="4">
        <v>92</v>
      </c>
      <c r="B95" s="51">
        <v>32.945211008685718</v>
      </c>
    </row>
    <row r="96" spans="1:2" x14ac:dyDescent="0.25">
      <c r="A96" s="4">
        <v>93</v>
      </c>
      <c r="B96" s="51">
        <v>70.277579045736275</v>
      </c>
    </row>
    <row r="97" spans="1:2" x14ac:dyDescent="0.25">
      <c r="A97" s="4">
        <v>94</v>
      </c>
      <c r="B97" s="51">
        <v>595.46730486372201</v>
      </c>
    </row>
    <row r="98" spans="1:2" x14ac:dyDescent="0.25">
      <c r="A98" s="4">
        <v>95</v>
      </c>
      <c r="B98" s="51">
        <v>65.787364230621364</v>
      </c>
    </row>
    <row r="99" spans="1:2" x14ac:dyDescent="0.25">
      <c r="A99" s="4">
        <v>96</v>
      </c>
      <c r="B99" s="51">
        <v>74.245294565591891</v>
      </c>
    </row>
    <row r="100" spans="1:2" x14ac:dyDescent="0.25">
      <c r="A100" s="4">
        <v>97</v>
      </c>
      <c r="B100" s="51">
        <v>369.94174508269214</v>
      </c>
    </row>
    <row r="101" spans="1:2" x14ac:dyDescent="0.25">
      <c r="A101" s="4">
        <v>98</v>
      </c>
      <c r="B101" s="51">
        <v>177.33192068432456</v>
      </c>
    </row>
    <row r="102" spans="1:2" x14ac:dyDescent="0.25">
      <c r="A102" s="4">
        <v>99</v>
      </c>
      <c r="B102" s="51">
        <v>97.744458614284099</v>
      </c>
    </row>
    <row r="103" spans="1:2" x14ac:dyDescent="0.25">
      <c r="A103" s="4">
        <v>100</v>
      </c>
      <c r="B103" s="51">
        <v>133.99013992881092</v>
      </c>
    </row>
    <row r="104" spans="1:2" x14ac:dyDescent="0.25">
      <c r="A104" s="4">
        <v>101</v>
      </c>
      <c r="B104" s="51">
        <v>306.06891345056778</v>
      </c>
    </row>
    <row r="105" spans="1:2" x14ac:dyDescent="0.25">
      <c r="A105" s="4">
        <v>102</v>
      </c>
      <c r="B105" s="51">
        <v>44.101816245992381</v>
      </c>
    </row>
    <row r="106" spans="1:2" x14ac:dyDescent="0.25">
      <c r="A106" s="4">
        <v>103</v>
      </c>
      <c r="B106" s="51">
        <v>202.17694889589592</v>
      </c>
    </row>
    <row r="107" spans="1:2" x14ac:dyDescent="0.25">
      <c r="A107" s="4">
        <v>104</v>
      </c>
      <c r="B107" s="51">
        <v>112.05185065462713</v>
      </c>
    </row>
    <row r="108" spans="1:2" x14ac:dyDescent="0.25">
      <c r="A108" s="4">
        <v>105</v>
      </c>
      <c r="B108" s="51">
        <v>78.753147505808656</v>
      </c>
    </row>
    <row r="109" spans="1:2" x14ac:dyDescent="0.25">
      <c r="A109" s="4">
        <v>106</v>
      </c>
      <c r="B109" s="51">
        <v>136.53163600625575</v>
      </c>
    </row>
    <row r="110" spans="1:2" x14ac:dyDescent="0.25">
      <c r="A110" s="4">
        <v>107</v>
      </c>
      <c r="B110" s="51">
        <v>33.637944163598704</v>
      </c>
    </row>
    <row r="111" spans="1:2" x14ac:dyDescent="0.25">
      <c r="A111" s="4">
        <v>108</v>
      </c>
      <c r="B111" s="51">
        <v>23.310593473906657</v>
      </c>
    </row>
    <row r="112" spans="1:2" x14ac:dyDescent="0.25">
      <c r="A112" s="4">
        <v>109</v>
      </c>
      <c r="B112" s="51">
        <v>427.25776126830453</v>
      </c>
    </row>
    <row r="113" spans="1:2" x14ac:dyDescent="0.25">
      <c r="A113" s="4">
        <v>110</v>
      </c>
      <c r="B113" s="51">
        <v>133.50579553588227</v>
      </c>
    </row>
    <row r="114" spans="1:2" x14ac:dyDescent="0.25">
      <c r="A114" s="4">
        <v>111</v>
      </c>
      <c r="B114" s="51">
        <v>18.066772102512822</v>
      </c>
    </row>
    <row r="115" spans="1:2" x14ac:dyDescent="0.25">
      <c r="A115" s="4">
        <v>112</v>
      </c>
      <c r="B115" s="51">
        <v>86.247692580889677</v>
      </c>
    </row>
    <row r="116" spans="1:2" x14ac:dyDescent="0.25">
      <c r="A116" s="4">
        <v>113</v>
      </c>
      <c r="B116" s="51">
        <v>377.73729040534619</v>
      </c>
    </row>
    <row r="117" spans="1:2" x14ac:dyDescent="0.25">
      <c r="A117" s="4">
        <v>114</v>
      </c>
      <c r="B117" s="51">
        <v>36.226724366683897</v>
      </c>
    </row>
    <row r="118" spans="1:2" x14ac:dyDescent="0.25">
      <c r="A118" s="4">
        <v>115</v>
      </c>
      <c r="B118" s="51">
        <v>99.09335190058782</v>
      </c>
    </row>
    <row r="119" spans="1:2" x14ac:dyDescent="0.25">
      <c r="A119" s="4">
        <v>116</v>
      </c>
      <c r="B119" s="51">
        <v>288.71766212686657</v>
      </c>
    </row>
    <row r="120" spans="1:2" x14ac:dyDescent="0.25">
      <c r="A120" s="4">
        <v>117</v>
      </c>
      <c r="B120" s="51">
        <v>55.901101496528554</v>
      </c>
    </row>
    <row r="121" spans="1:2" x14ac:dyDescent="0.25">
      <c r="A121" s="4">
        <v>118</v>
      </c>
      <c r="B121" s="51">
        <v>107.34330407276292</v>
      </c>
    </row>
    <row r="122" spans="1:2" x14ac:dyDescent="0.25">
      <c r="A122" s="4">
        <v>119</v>
      </c>
      <c r="B122" s="51">
        <v>231.13250421347385</v>
      </c>
    </row>
    <row r="123" spans="1:2" x14ac:dyDescent="0.25">
      <c r="A123" s="4">
        <v>120</v>
      </c>
      <c r="B123" s="51">
        <v>50.875900108170207</v>
      </c>
    </row>
    <row r="124" spans="1:2" x14ac:dyDescent="0.25">
      <c r="A124" s="4">
        <v>121</v>
      </c>
      <c r="B124" s="51">
        <v>301.64886315927936</v>
      </c>
    </row>
    <row r="125" spans="1:2" x14ac:dyDescent="0.25">
      <c r="A125" s="4">
        <v>122</v>
      </c>
      <c r="B125" s="51">
        <v>76.592564408740856</v>
      </c>
    </row>
    <row r="126" spans="1:2" x14ac:dyDescent="0.25">
      <c r="A126" s="4">
        <v>123</v>
      </c>
      <c r="B126" s="51">
        <v>110.29221631666451</v>
      </c>
    </row>
    <row r="127" spans="1:2" x14ac:dyDescent="0.25">
      <c r="A127" s="4">
        <v>124</v>
      </c>
      <c r="B127" s="51">
        <v>87.930046736183954</v>
      </c>
    </row>
    <row r="128" spans="1:2" x14ac:dyDescent="0.25">
      <c r="A128" s="4">
        <v>125</v>
      </c>
      <c r="B128" s="51">
        <v>150.39188143985035</v>
      </c>
    </row>
    <row r="129" spans="1:2" x14ac:dyDescent="0.25">
      <c r="A129" s="4">
        <v>126</v>
      </c>
      <c r="B129" s="51">
        <v>197.72912419461835</v>
      </c>
    </row>
    <row r="130" spans="1:2" x14ac:dyDescent="0.25">
      <c r="A130" s="4">
        <v>127</v>
      </c>
      <c r="B130" s="51">
        <v>351.51482559566381</v>
      </c>
    </row>
    <row r="131" spans="1:2" x14ac:dyDescent="0.25">
      <c r="A131" s="4">
        <v>128</v>
      </c>
      <c r="B131" s="51">
        <v>105.11845879486145</v>
      </c>
    </row>
    <row r="132" spans="1:2" x14ac:dyDescent="0.25">
      <c r="A132" s="4">
        <v>129</v>
      </c>
      <c r="B132" s="51">
        <v>150.46264985533804</v>
      </c>
    </row>
    <row r="133" spans="1:2" x14ac:dyDescent="0.25">
      <c r="A133" s="4">
        <v>130</v>
      </c>
      <c r="B133" s="51">
        <v>208.97675252902872</v>
      </c>
    </row>
    <row r="134" spans="1:2" x14ac:dyDescent="0.25">
      <c r="A134" s="4">
        <v>131</v>
      </c>
      <c r="B134" s="51">
        <v>92.899567251921141</v>
      </c>
    </row>
    <row r="135" spans="1:2" x14ac:dyDescent="0.25">
      <c r="A135" s="4">
        <v>132</v>
      </c>
      <c r="B135" s="51">
        <v>97.214033236160745</v>
      </c>
    </row>
    <row r="136" spans="1:2" x14ac:dyDescent="0.25">
      <c r="A136" s="4">
        <v>133</v>
      </c>
      <c r="B136" s="51">
        <v>49.709156030706517</v>
      </c>
    </row>
    <row r="137" spans="1:2" x14ac:dyDescent="0.25">
      <c r="A137" s="4">
        <v>134</v>
      </c>
      <c r="B137" s="51">
        <v>27.067791357197805</v>
      </c>
    </row>
    <row r="138" spans="1:2" x14ac:dyDescent="0.25">
      <c r="A138" s="4">
        <v>135</v>
      </c>
      <c r="B138" s="51">
        <v>163.3976976565757</v>
      </c>
    </row>
    <row r="139" spans="1:2" x14ac:dyDescent="0.25">
      <c r="A139" s="4">
        <v>136</v>
      </c>
      <c r="B139" s="51">
        <v>88.151897557843938</v>
      </c>
    </row>
    <row r="140" spans="1:2" x14ac:dyDescent="0.25">
      <c r="A140" s="4">
        <v>137</v>
      </c>
      <c r="B140" s="51">
        <v>177.22301392045122</v>
      </c>
    </row>
    <row r="141" spans="1:2" x14ac:dyDescent="0.25">
      <c r="A141" s="4">
        <v>138</v>
      </c>
      <c r="B141" s="51">
        <v>160.01429130100399</v>
      </c>
    </row>
    <row r="142" spans="1:2" x14ac:dyDescent="0.25">
      <c r="A142" s="4">
        <v>139</v>
      </c>
      <c r="B142" s="51">
        <v>146.23721313900222</v>
      </c>
    </row>
    <row r="143" spans="1:2" x14ac:dyDescent="0.25">
      <c r="A143" s="4">
        <v>140</v>
      </c>
      <c r="B143" s="51">
        <v>36.09593730112077</v>
      </c>
    </row>
    <row r="144" spans="1:2" x14ac:dyDescent="0.25">
      <c r="A144" s="4">
        <v>141</v>
      </c>
      <c r="B144" s="51">
        <v>95.338191289357127</v>
      </c>
    </row>
    <row r="145" spans="1:2" x14ac:dyDescent="0.25">
      <c r="A145" s="4">
        <v>142</v>
      </c>
      <c r="B145" s="51">
        <v>82.877192719051621</v>
      </c>
    </row>
    <row r="146" spans="1:2" x14ac:dyDescent="0.25">
      <c r="A146" s="4">
        <v>143</v>
      </c>
      <c r="B146" s="51">
        <v>72.504936570535193</v>
      </c>
    </row>
    <row r="147" spans="1:2" x14ac:dyDescent="0.25">
      <c r="A147" s="4">
        <v>144</v>
      </c>
      <c r="B147" s="51">
        <v>218.10158933875067</v>
      </c>
    </row>
    <row r="148" spans="1:2" x14ac:dyDescent="0.25">
      <c r="A148" s="4">
        <v>145</v>
      </c>
      <c r="B148" s="51">
        <v>168.02038121123945</v>
      </c>
    </row>
    <row r="149" spans="1:2" x14ac:dyDescent="0.25">
      <c r="A149" s="4">
        <v>146</v>
      </c>
      <c r="B149" s="51">
        <v>93.43037280118088</v>
      </c>
    </row>
    <row r="150" spans="1:2" x14ac:dyDescent="0.25">
      <c r="A150" s="4">
        <v>147</v>
      </c>
      <c r="B150" s="51">
        <v>291.7517302127755</v>
      </c>
    </row>
    <row r="151" spans="1:2" x14ac:dyDescent="0.25">
      <c r="A151" s="4">
        <v>148</v>
      </c>
      <c r="B151" s="51">
        <v>187.20940624851966</v>
      </c>
    </row>
    <row r="152" spans="1:2" x14ac:dyDescent="0.25">
      <c r="A152" s="4">
        <v>149</v>
      </c>
      <c r="B152" s="51">
        <v>204.96117795591559</v>
      </c>
    </row>
    <row r="153" spans="1:2" x14ac:dyDescent="0.25">
      <c r="A153" s="4">
        <v>150</v>
      </c>
      <c r="B153" s="51">
        <v>159.15295990462428</v>
      </c>
    </row>
    <row r="154" spans="1:2" x14ac:dyDescent="0.25">
      <c r="A154" s="4">
        <v>151</v>
      </c>
      <c r="B154" s="51">
        <v>39.682981872351888</v>
      </c>
    </row>
    <row r="155" spans="1:2" x14ac:dyDescent="0.25">
      <c r="A155" s="4">
        <v>152</v>
      </c>
      <c r="B155" s="51">
        <v>147.85582042394617</v>
      </c>
    </row>
    <row r="156" spans="1:2" x14ac:dyDescent="0.25">
      <c r="A156" s="4">
        <v>153</v>
      </c>
      <c r="B156" s="51">
        <v>566.06326907359642</v>
      </c>
    </row>
    <row r="157" spans="1:2" x14ac:dyDescent="0.25">
      <c r="A157" s="4">
        <v>154</v>
      </c>
      <c r="B157" s="51">
        <v>51.069301119481231</v>
      </c>
    </row>
    <row r="158" spans="1:2" x14ac:dyDescent="0.25">
      <c r="A158" s="4">
        <v>155</v>
      </c>
      <c r="B158" s="51">
        <v>147.92893384440961</v>
      </c>
    </row>
    <row r="159" spans="1:2" x14ac:dyDescent="0.25">
      <c r="A159" s="4">
        <v>156</v>
      </c>
      <c r="B159" s="51">
        <v>262.4728070903131</v>
      </c>
    </row>
    <row r="160" spans="1:2" x14ac:dyDescent="0.25">
      <c r="A160" s="4">
        <v>157</v>
      </c>
      <c r="B160" s="51">
        <v>390.0739868592691</v>
      </c>
    </row>
    <row r="161" spans="1:2" x14ac:dyDescent="0.25">
      <c r="A161" s="4">
        <v>158</v>
      </c>
      <c r="B161" s="51">
        <v>248.71865736269706</v>
      </c>
    </row>
    <row r="162" spans="1:2" x14ac:dyDescent="0.25">
      <c r="A162" s="4">
        <v>159</v>
      </c>
      <c r="B162" s="51">
        <v>161.25572073318992</v>
      </c>
    </row>
    <row r="163" spans="1:2" x14ac:dyDescent="0.25">
      <c r="A163" s="4">
        <v>160</v>
      </c>
      <c r="B163" s="51">
        <v>124.93511472722747</v>
      </c>
    </row>
    <row r="164" spans="1:2" x14ac:dyDescent="0.25">
      <c r="A164" s="4">
        <v>161</v>
      </c>
      <c r="B164" s="51">
        <v>130.62788062686951</v>
      </c>
    </row>
    <row r="165" spans="1:2" x14ac:dyDescent="0.25">
      <c r="A165" s="4">
        <v>162</v>
      </c>
      <c r="B165" s="51">
        <v>123.76576488270163</v>
      </c>
    </row>
    <row r="166" spans="1:2" x14ac:dyDescent="0.25">
      <c r="A166" s="4">
        <v>163</v>
      </c>
      <c r="B166" s="51">
        <v>263.7769039979604</v>
      </c>
    </row>
    <row r="167" spans="1:2" x14ac:dyDescent="0.25">
      <c r="A167" s="4">
        <v>164</v>
      </c>
      <c r="B167" s="51">
        <v>51.32124255760808</v>
      </c>
    </row>
    <row r="168" spans="1:2" x14ac:dyDescent="0.25">
      <c r="A168" s="4">
        <v>165</v>
      </c>
      <c r="B168" s="51">
        <v>36.328795356030518</v>
      </c>
    </row>
    <row r="169" spans="1:2" x14ac:dyDescent="0.25">
      <c r="A169" s="4">
        <v>166</v>
      </c>
      <c r="B169" s="51">
        <v>65.458505828814125</v>
      </c>
    </row>
    <row r="170" spans="1:2" x14ac:dyDescent="0.25">
      <c r="A170" s="4">
        <v>167</v>
      </c>
      <c r="B170" s="51">
        <v>132.22629624192899</v>
      </c>
    </row>
    <row r="171" spans="1:2" x14ac:dyDescent="0.25">
      <c r="A171" s="4">
        <v>168</v>
      </c>
      <c r="B171" s="51">
        <v>221.49956051650932</v>
      </c>
    </row>
    <row r="172" spans="1:2" x14ac:dyDescent="0.25">
      <c r="A172" s="4">
        <v>169</v>
      </c>
      <c r="B172" s="51">
        <v>145.56506150648107</v>
      </c>
    </row>
    <row r="173" spans="1:2" x14ac:dyDescent="0.25">
      <c r="A173" s="4">
        <v>170</v>
      </c>
      <c r="B173" s="51">
        <v>126.47288916080919</v>
      </c>
    </row>
    <row r="174" spans="1:2" x14ac:dyDescent="0.25">
      <c r="A174" s="4">
        <v>171</v>
      </c>
      <c r="B174" s="51">
        <v>47.973561492065159</v>
      </c>
    </row>
    <row r="175" spans="1:2" x14ac:dyDescent="0.25">
      <c r="A175" s="4">
        <v>172</v>
      </c>
      <c r="B175" s="51">
        <v>116.84819347150957</v>
      </c>
    </row>
    <row r="176" spans="1:2" x14ac:dyDescent="0.25">
      <c r="A176" s="4">
        <v>173</v>
      </c>
      <c r="B176" s="51">
        <v>111.89264988401828</v>
      </c>
    </row>
    <row r="177" spans="1:2" x14ac:dyDescent="0.25">
      <c r="A177" s="4">
        <v>174</v>
      </c>
      <c r="B177" s="51">
        <v>275.63264360911768</v>
      </c>
    </row>
    <row r="178" spans="1:2" x14ac:dyDescent="0.25">
      <c r="A178" s="4">
        <v>175</v>
      </c>
      <c r="B178" s="51">
        <v>134.01155414872767</v>
      </c>
    </row>
    <row r="179" spans="1:2" x14ac:dyDescent="0.25">
      <c r="A179" s="4">
        <v>176</v>
      </c>
      <c r="B179" s="51">
        <v>271.01322952871158</v>
      </c>
    </row>
    <row r="180" spans="1:2" x14ac:dyDescent="0.25">
      <c r="A180" s="4">
        <v>177</v>
      </c>
      <c r="B180" s="51">
        <v>234.57672820961645</v>
      </c>
    </row>
    <row r="181" spans="1:2" x14ac:dyDescent="0.25">
      <c r="A181" s="4">
        <v>178</v>
      </c>
      <c r="B181" s="51">
        <v>459.09972598370331</v>
      </c>
    </row>
    <row r="182" spans="1:2" x14ac:dyDescent="0.25">
      <c r="A182" s="4">
        <v>179</v>
      </c>
      <c r="B182" s="51">
        <v>294.45456980660776</v>
      </c>
    </row>
    <row r="183" spans="1:2" x14ac:dyDescent="0.25">
      <c r="A183" s="4">
        <v>180</v>
      </c>
      <c r="B183" s="51">
        <v>525.27010607497891</v>
      </c>
    </row>
    <row r="184" spans="1:2" x14ac:dyDescent="0.25">
      <c r="A184" s="4">
        <v>181</v>
      </c>
      <c r="B184" s="51">
        <v>256.66760641834912</v>
      </c>
    </row>
    <row r="185" spans="1:2" x14ac:dyDescent="0.25">
      <c r="A185" s="4">
        <v>182</v>
      </c>
      <c r="B185" s="51">
        <v>151.4865795776301</v>
      </c>
    </row>
    <row r="186" spans="1:2" x14ac:dyDescent="0.25">
      <c r="A186" s="4">
        <v>183</v>
      </c>
      <c r="B186" s="51">
        <v>148.173535857145</v>
      </c>
    </row>
    <row r="187" spans="1:2" x14ac:dyDescent="0.25">
      <c r="A187" s="4">
        <v>184</v>
      </c>
      <c r="B187" s="51">
        <v>133.34383388630448</v>
      </c>
    </row>
    <row r="188" spans="1:2" x14ac:dyDescent="0.25">
      <c r="A188" s="4">
        <v>185</v>
      </c>
      <c r="B188" s="51">
        <v>59.098156639535702</v>
      </c>
    </row>
    <row r="189" spans="1:2" x14ac:dyDescent="0.25">
      <c r="A189" s="4">
        <v>186</v>
      </c>
      <c r="B189" s="51">
        <v>225.2411308853741</v>
      </c>
    </row>
    <row r="190" spans="1:2" x14ac:dyDescent="0.25">
      <c r="A190" s="4">
        <v>187</v>
      </c>
      <c r="B190" s="51">
        <v>162.48953503845908</v>
      </c>
    </row>
    <row r="191" spans="1:2" x14ac:dyDescent="0.25">
      <c r="A191" s="4">
        <v>188</v>
      </c>
      <c r="B191" s="51">
        <v>192.7612047489722</v>
      </c>
    </row>
    <row r="192" spans="1:2" x14ac:dyDescent="0.25">
      <c r="A192" s="4">
        <v>189</v>
      </c>
      <c r="B192" s="51">
        <v>124.11133709116629</v>
      </c>
    </row>
    <row r="193" spans="1:2" x14ac:dyDescent="0.25">
      <c r="A193" s="4">
        <v>190</v>
      </c>
      <c r="B193" s="51">
        <v>123.37892611155817</v>
      </c>
    </row>
    <row r="194" spans="1:2" x14ac:dyDescent="0.25">
      <c r="A194" s="4">
        <v>191</v>
      </c>
      <c r="B194" s="51">
        <v>336.8053177170051</v>
      </c>
    </row>
    <row r="195" spans="1:2" x14ac:dyDescent="0.25">
      <c r="A195" s="4">
        <v>192</v>
      </c>
      <c r="B195" s="51">
        <v>288.53595016881354</v>
      </c>
    </row>
    <row r="196" spans="1:2" x14ac:dyDescent="0.25">
      <c r="A196" s="4">
        <v>193</v>
      </c>
      <c r="B196" s="51">
        <v>201.54992756790239</v>
      </c>
    </row>
    <row r="197" spans="1:2" x14ac:dyDescent="0.25">
      <c r="A197" s="4">
        <v>194</v>
      </c>
      <c r="B197" s="51">
        <v>535.02382238296957</v>
      </c>
    </row>
    <row r="198" spans="1:2" x14ac:dyDescent="0.25">
      <c r="A198" s="4">
        <v>195</v>
      </c>
      <c r="B198" s="51">
        <v>34.665744810236511</v>
      </c>
    </row>
    <row r="199" spans="1:2" x14ac:dyDescent="0.25">
      <c r="A199" s="4">
        <v>196</v>
      </c>
      <c r="B199" s="51">
        <v>241.70769289692541</v>
      </c>
    </row>
    <row r="200" spans="1:2" x14ac:dyDescent="0.25">
      <c r="A200" s="4">
        <v>197</v>
      </c>
      <c r="B200" s="51">
        <v>105.49238260915064</v>
      </c>
    </row>
    <row r="201" spans="1:2" x14ac:dyDescent="0.25">
      <c r="A201" s="4">
        <v>198</v>
      </c>
      <c r="B201" s="51">
        <v>742.54062284534655</v>
      </c>
    </row>
    <row r="202" spans="1:2" x14ac:dyDescent="0.25">
      <c r="A202" s="4">
        <v>199</v>
      </c>
      <c r="B202" s="51">
        <v>176.64158078759863</v>
      </c>
    </row>
    <row r="203" spans="1:2" x14ac:dyDescent="0.25">
      <c r="A203" s="4">
        <v>200</v>
      </c>
      <c r="B203" s="51">
        <v>218.09191909233647</v>
      </c>
    </row>
    <row r="204" spans="1:2" x14ac:dyDescent="0.25">
      <c r="A204" s="4">
        <v>201</v>
      </c>
      <c r="B204" s="51">
        <v>188.72760401420194</v>
      </c>
    </row>
    <row r="205" spans="1:2" x14ac:dyDescent="0.25">
      <c r="A205" s="4">
        <v>202</v>
      </c>
      <c r="B205" s="51">
        <v>130.42957953198194</v>
      </c>
    </row>
    <row r="206" spans="1:2" x14ac:dyDescent="0.25">
      <c r="A206" s="4">
        <v>203</v>
      </c>
      <c r="B206" s="51">
        <v>70.177652009662623</v>
      </c>
    </row>
    <row r="207" spans="1:2" x14ac:dyDescent="0.25">
      <c r="A207" s="4">
        <v>204</v>
      </c>
      <c r="B207" s="51">
        <v>75.978867978014165</v>
      </c>
    </row>
    <row r="208" spans="1:2" x14ac:dyDescent="0.25">
      <c r="A208" s="4">
        <v>205</v>
      </c>
      <c r="B208" s="51">
        <v>452.05510188607332</v>
      </c>
    </row>
    <row r="209" spans="1:2" x14ac:dyDescent="0.25">
      <c r="A209" s="4">
        <v>206</v>
      </c>
      <c r="B209" s="51">
        <v>100.67674242649198</v>
      </c>
    </row>
    <row r="210" spans="1:2" x14ac:dyDescent="0.25">
      <c r="A210" s="4">
        <v>207</v>
      </c>
      <c r="B210" s="51">
        <v>171.90137789352627</v>
      </c>
    </row>
    <row r="211" spans="1:2" x14ac:dyDescent="0.25">
      <c r="A211" s="4">
        <v>208</v>
      </c>
      <c r="B211" s="51">
        <v>351.23518983859464</v>
      </c>
    </row>
    <row r="212" spans="1:2" x14ac:dyDescent="0.25">
      <c r="A212" s="4">
        <v>209</v>
      </c>
      <c r="B212" s="51">
        <v>71.634767433291728</v>
      </c>
    </row>
    <row r="213" spans="1:2" x14ac:dyDescent="0.25">
      <c r="A213" s="4">
        <v>210</v>
      </c>
      <c r="B213" s="51">
        <v>115.60512616030289</v>
      </c>
    </row>
    <row r="214" spans="1:2" x14ac:dyDescent="0.25">
      <c r="A214" s="4">
        <v>211</v>
      </c>
      <c r="B214" s="51">
        <v>71.515876750193812</v>
      </c>
    </row>
    <row r="215" spans="1:2" x14ac:dyDescent="0.25">
      <c r="A215" s="4">
        <v>212</v>
      </c>
      <c r="B215" s="51">
        <v>163.83115228224142</v>
      </c>
    </row>
    <row r="216" spans="1:2" x14ac:dyDescent="0.25">
      <c r="A216" s="4">
        <v>213</v>
      </c>
      <c r="B216" s="51">
        <v>145.84195968468296</v>
      </c>
    </row>
    <row r="217" spans="1:2" x14ac:dyDescent="0.25">
      <c r="A217" s="4">
        <v>214</v>
      </c>
      <c r="B217" s="51">
        <v>386.66580066023386</v>
      </c>
    </row>
    <row r="218" spans="1:2" x14ac:dyDescent="0.25">
      <c r="A218" s="4">
        <v>215</v>
      </c>
      <c r="B218" s="51">
        <v>468.98805199501066</v>
      </c>
    </row>
    <row r="219" spans="1:2" x14ac:dyDescent="0.25">
      <c r="A219" s="4">
        <v>216</v>
      </c>
      <c r="B219" s="51">
        <v>311.89126918691153</v>
      </c>
    </row>
    <row r="220" spans="1:2" x14ac:dyDescent="0.25">
      <c r="A220" s="4">
        <v>217</v>
      </c>
      <c r="B220" s="51">
        <v>84.567626285374132</v>
      </c>
    </row>
    <row r="221" spans="1:2" x14ac:dyDescent="0.25">
      <c r="A221" s="4">
        <v>218</v>
      </c>
      <c r="B221" s="51">
        <v>248.28184933156993</v>
      </c>
    </row>
    <row r="222" spans="1:2" x14ac:dyDescent="0.25">
      <c r="A222" s="4">
        <v>219</v>
      </c>
      <c r="B222" s="51">
        <v>86.602037735330896</v>
      </c>
    </row>
    <row r="223" spans="1:2" x14ac:dyDescent="0.25">
      <c r="A223" s="4">
        <v>220</v>
      </c>
      <c r="B223" s="51">
        <v>136.33554835062506</v>
      </c>
    </row>
    <row r="224" spans="1:2" x14ac:dyDescent="0.25">
      <c r="A224" s="4">
        <v>221</v>
      </c>
      <c r="B224" s="51">
        <v>60.637906027350787</v>
      </c>
    </row>
    <row r="225" spans="1:2" x14ac:dyDescent="0.25">
      <c r="A225" s="4">
        <v>222</v>
      </c>
      <c r="B225" s="51">
        <v>90.83124779693874</v>
      </c>
    </row>
    <row r="226" spans="1:2" x14ac:dyDescent="0.25">
      <c r="A226" s="4">
        <v>223</v>
      </c>
      <c r="B226" s="51">
        <v>115.38802766501696</v>
      </c>
    </row>
    <row r="227" spans="1:2" x14ac:dyDescent="0.25">
      <c r="A227" s="4">
        <v>224</v>
      </c>
      <c r="B227" s="51">
        <v>87.188505504218071</v>
      </c>
    </row>
    <row r="228" spans="1:2" x14ac:dyDescent="0.25">
      <c r="A228" s="4">
        <v>225</v>
      </c>
      <c r="B228" s="51">
        <v>199.20657068496024</v>
      </c>
    </row>
    <row r="229" spans="1:2" x14ac:dyDescent="0.25">
      <c r="A229" s="4">
        <v>226</v>
      </c>
      <c r="B229" s="51">
        <v>70.186040662198806</v>
      </c>
    </row>
    <row r="230" spans="1:2" x14ac:dyDescent="0.25">
      <c r="A230" s="4">
        <v>227</v>
      </c>
      <c r="B230" s="51">
        <v>59.418564260695348</v>
      </c>
    </row>
    <row r="231" spans="1:2" x14ac:dyDescent="0.25">
      <c r="A231" s="4">
        <v>228</v>
      </c>
      <c r="B231" s="51">
        <v>334.99314461148481</v>
      </c>
    </row>
    <row r="232" spans="1:2" x14ac:dyDescent="0.25">
      <c r="A232" s="4">
        <v>229</v>
      </c>
      <c r="B232" s="51">
        <v>89.62803690916337</v>
      </c>
    </row>
    <row r="233" spans="1:2" x14ac:dyDescent="0.25">
      <c r="A233" s="4">
        <v>230</v>
      </c>
      <c r="B233" s="51">
        <v>155.39254848744488</v>
      </c>
    </row>
    <row r="234" spans="1:2" x14ac:dyDescent="0.25">
      <c r="A234" s="4">
        <v>231</v>
      </c>
      <c r="B234" s="51">
        <v>150.63661711144832</v>
      </c>
    </row>
    <row r="235" spans="1:2" x14ac:dyDescent="0.25">
      <c r="A235" s="4">
        <v>232</v>
      </c>
      <c r="B235" s="51">
        <v>642.55248459406846</v>
      </c>
    </row>
    <row r="236" spans="1:2" x14ac:dyDescent="0.25">
      <c r="A236" s="4">
        <v>233</v>
      </c>
      <c r="B236" s="51">
        <v>145.8975903600512</v>
      </c>
    </row>
    <row r="237" spans="1:2" x14ac:dyDescent="0.25">
      <c r="A237" s="4">
        <v>234</v>
      </c>
      <c r="B237" s="51">
        <v>207.22643621751061</v>
      </c>
    </row>
    <row r="238" spans="1:2" x14ac:dyDescent="0.25">
      <c r="A238" s="4">
        <v>235</v>
      </c>
      <c r="B238" s="51">
        <v>285.27286999268051</v>
      </c>
    </row>
    <row r="239" spans="1:2" x14ac:dyDescent="0.25">
      <c r="A239" s="4">
        <v>236</v>
      </c>
      <c r="B239" s="51">
        <v>216.49527791163797</v>
      </c>
    </row>
    <row r="240" spans="1:2" x14ac:dyDescent="0.25">
      <c r="A240" s="4">
        <v>237</v>
      </c>
      <c r="B240" s="51">
        <v>93.53837084486473</v>
      </c>
    </row>
    <row r="241" spans="1:2" x14ac:dyDescent="0.25">
      <c r="A241" s="4">
        <v>238</v>
      </c>
      <c r="B241" s="51">
        <v>96.360405697748746</v>
      </c>
    </row>
    <row r="242" spans="1:2" x14ac:dyDescent="0.25">
      <c r="A242" s="4">
        <v>239</v>
      </c>
      <c r="B242" s="51">
        <v>169.30566492114738</v>
      </c>
    </row>
    <row r="243" spans="1:2" x14ac:dyDescent="0.25">
      <c r="A243" s="4">
        <v>240</v>
      </c>
      <c r="B243" s="51">
        <v>33.761844154444049</v>
      </c>
    </row>
    <row r="244" spans="1:2" x14ac:dyDescent="0.25">
      <c r="A244" s="4">
        <v>241</v>
      </c>
      <c r="B244" s="51">
        <v>591.08329644429887</v>
      </c>
    </row>
    <row r="245" spans="1:2" x14ac:dyDescent="0.25">
      <c r="A245" s="4">
        <v>242</v>
      </c>
      <c r="B245" s="51">
        <v>112.01274868309861</v>
      </c>
    </row>
    <row r="246" spans="1:2" x14ac:dyDescent="0.25">
      <c r="A246" s="4">
        <v>243</v>
      </c>
      <c r="B246" s="51">
        <v>148.19882278383562</v>
      </c>
    </row>
    <row r="247" spans="1:2" x14ac:dyDescent="0.25">
      <c r="A247" s="4">
        <v>244</v>
      </c>
      <c r="B247" s="51">
        <v>238.94355964226534</v>
      </c>
    </row>
    <row r="248" spans="1:2" x14ac:dyDescent="0.25">
      <c r="A248" s="4">
        <v>245</v>
      </c>
      <c r="B248" s="51">
        <v>23.705280621566622</v>
      </c>
    </row>
    <row r="249" spans="1:2" x14ac:dyDescent="0.25">
      <c r="A249" s="4">
        <v>246</v>
      </c>
      <c r="B249" s="51">
        <v>425.5624656974498</v>
      </c>
    </row>
    <row r="250" spans="1:2" x14ac:dyDescent="0.25">
      <c r="A250" s="4">
        <v>247</v>
      </c>
      <c r="B250" s="51">
        <v>174.96554544817653</v>
      </c>
    </row>
    <row r="251" spans="1:2" x14ac:dyDescent="0.25">
      <c r="A251" s="4">
        <v>248</v>
      </c>
      <c r="B251" s="51">
        <v>50.451811464519352</v>
      </c>
    </row>
    <row r="252" spans="1:2" x14ac:dyDescent="0.25">
      <c r="A252" s="4">
        <v>249</v>
      </c>
      <c r="B252" s="51">
        <v>125.37252876715941</v>
      </c>
    </row>
    <row r="253" spans="1:2" x14ac:dyDescent="0.25">
      <c r="A253" s="4">
        <v>250</v>
      </c>
      <c r="B253" s="51">
        <v>88.167240768293084</v>
      </c>
    </row>
    <row r="254" spans="1:2" x14ac:dyDescent="0.25">
      <c r="A254" s="4">
        <v>251</v>
      </c>
      <c r="B254" s="51">
        <v>125.52862845756982</v>
      </c>
    </row>
    <row r="255" spans="1:2" x14ac:dyDescent="0.25">
      <c r="A255" s="4">
        <v>252</v>
      </c>
      <c r="B255" s="51">
        <v>115.78953970417894</v>
      </c>
    </row>
    <row r="256" spans="1:2" x14ac:dyDescent="0.25">
      <c r="A256" s="4">
        <v>253</v>
      </c>
      <c r="B256" s="51">
        <v>95.971922524473698</v>
      </c>
    </row>
    <row r="257" spans="1:2" x14ac:dyDescent="0.25">
      <c r="A257" s="4">
        <v>254</v>
      </c>
      <c r="B257" s="51">
        <v>172.14541447891412</v>
      </c>
    </row>
    <row r="258" spans="1:2" x14ac:dyDescent="0.25">
      <c r="A258" s="4">
        <v>255</v>
      </c>
      <c r="B258" s="51">
        <v>250.70772344382175</v>
      </c>
    </row>
    <row r="259" spans="1:2" x14ac:dyDescent="0.25">
      <c r="A259" s="4">
        <v>256</v>
      </c>
      <c r="B259" s="51">
        <v>293.48712044836066</v>
      </c>
    </row>
    <row r="260" spans="1:2" x14ac:dyDescent="0.25">
      <c r="A260" s="4">
        <v>257</v>
      </c>
      <c r="B260" s="51">
        <v>72.247975061307429</v>
      </c>
    </row>
    <row r="261" spans="1:2" x14ac:dyDescent="0.25">
      <c r="A261" s="4">
        <v>258</v>
      </c>
      <c r="B261" s="51">
        <v>72.716122765436211</v>
      </c>
    </row>
    <row r="262" spans="1:2" x14ac:dyDescent="0.25">
      <c r="A262" s="4">
        <v>259</v>
      </c>
      <c r="B262" s="51">
        <v>33.664875819536888</v>
      </c>
    </row>
    <row r="263" spans="1:2" x14ac:dyDescent="0.25">
      <c r="A263" s="4">
        <v>260</v>
      </c>
      <c r="B263" s="51">
        <v>339.56309750854012</v>
      </c>
    </row>
    <row r="264" spans="1:2" x14ac:dyDescent="0.25">
      <c r="A264" s="4">
        <v>261</v>
      </c>
      <c r="B264" s="51">
        <v>231.31945067328633</v>
      </c>
    </row>
    <row r="265" spans="1:2" x14ac:dyDescent="0.25">
      <c r="A265" s="4">
        <v>262</v>
      </c>
      <c r="B265" s="51">
        <v>194.19469936780297</v>
      </c>
    </row>
    <row r="266" spans="1:2" x14ac:dyDescent="0.25">
      <c r="A266" s="4">
        <v>263</v>
      </c>
      <c r="B266" s="51">
        <v>226.34172297119176</v>
      </c>
    </row>
    <row r="267" spans="1:2" x14ac:dyDescent="0.25">
      <c r="A267" s="4">
        <v>264</v>
      </c>
      <c r="B267" s="51">
        <v>147.55287580088458</v>
      </c>
    </row>
    <row r="268" spans="1:2" x14ac:dyDescent="0.25">
      <c r="A268" s="4">
        <v>265</v>
      </c>
      <c r="B268" s="51">
        <v>91.953888838661953</v>
      </c>
    </row>
    <row r="269" spans="1:2" x14ac:dyDescent="0.25">
      <c r="A269" s="4">
        <v>266</v>
      </c>
      <c r="B269" s="51">
        <v>150.8570142435122</v>
      </c>
    </row>
    <row r="270" spans="1:2" x14ac:dyDescent="0.25">
      <c r="A270" s="4">
        <v>267</v>
      </c>
      <c r="B270" s="51">
        <v>212.42332223609668</v>
      </c>
    </row>
    <row r="271" spans="1:2" x14ac:dyDescent="0.25">
      <c r="A271" s="4">
        <v>268</v>
      </c>
      <c r="B271" s="51">
        <v>76.280312186957758</v>
      </c>
    </row>
    <row r="272" spans="1:2" x14ac:dyDescent="0.25">
      <c r="A272" s="4">
        <v>269</v>
      </c>
      <c r="B272" s="51">
        <v>78.689530788962699</v>
      </c>
    </row>
    <row r="273" spans="1:2" x14ac:dyDescent="0.25">
      <c r="A273" s="4">
        <v>270</v>
      </c>
      <c r="B273" s="51">
        <v>228.75946671296327</v>
      </c>
    </row>
    <row r="274" spans="1:2" x14ac:dyDescent="0.25">
      <c r="A274" s="4">
        <v>271</v>
      </c>
      <c r="B274" s="51">
        <v>83.27054800748175</v>
      </c>
    </row>
    <row r="275" spans="1:2" x14ac:dyDescent="0.25">
      <c r="A275" s="4">
        <v>272</v>
      </c>
      <c r="B275" s="51">
        <v>53.855468802833222</v>
      </c>
    </row>
    <row r="276" spans="1:2" x14ac:dyDescent="0.25">
      <c r="A276" s="4">
        <v>273</v>
      </c>
      <c r="B276" s="51">
        <v>55.738769159790166</v>
      </c>
    </row>
    <row r="277" spans="1:2" x14ac:dyDescent="0.25">
      <c r="A277" s="4">
        <v>274</v>
      </c>
      <c r="B277" s="51">
        <v>127.60747837358099</v>
      </c>
    </row>
    <row r="278" spans="1:2" x14ac:dyDescent="0.25">
      <c r="A278" s="4">
        <v>275</v>
      </c>
      <c r="B278" s="51">
        <v>125.94765139823312</v>
      </c>
    </row>
    <row r="279" spans="1:2" x14ac:dyDescent="0.25">
      <c r="A279" s="4">
        <v>276</v>
      </c>
      <c r="B279" s="51">
        <v>66.886895017137519</v>
      </c>
    </row>
    <row r="280" spans="1:2" x14ac:dyDescent="0.25">
      <c r="A280" s="4">
        <v>277</v>
      </c>
      <c r="B280" s="51">
        <v>415.01500464816269</v>
      </c>
    </row>
    <row r="281" spans="1:2" x14ac:dyDescent="0.25">
      <c r="A281" s="4">
        <v>278</v>
      </c>
      <c r="B281" s="51">
        <v>366.90005123033069</v>
      </c>
    </row>
    <row r="282" spans="1:2" x14ac:dyDescent="0.25">
      <c r="A282" s="4">
        <v>279</v>
      </c>
      <c r="B282" s="51">
        <v>83.761508911930221</v>
      </c>
    </row>
    <row r="283" spans="1:2" x14ac:dyDescent="0.25">
      <c r="A283" s="4">
        <v>280</v>
      </c>
      <c r="B283" s="51">
        <v>151.74392049045605</v>
      </c>
    </row>
    <row r="284" spans="1:2" x14ac:dyDescent="0.25">
      <c r="A284" s="4">
        <v>281</v>
      </c>
      <c r="B284" s="51">
        <v>63.507055871095623</v>
      </c>
    </row>
    <row r="285" spans="1:2" x14ac:dyDescent="0.25">
      <c r="A285" s="4">
        <v>282</v>
      </c>
      <c r="B285" s="51">
        <v>212.32107394885588</v>
      </c>
    </row>
    <row r="286" spans="1:2" x14ac:dyDescent="0.25">
      <c r="A286" s="4">
        <v>283</v>
      </c>
      <c r="B286" s="51">
        <v>135.02832689957606</v>
      </c>
    </row>
    <row r="287" spans="1:2" x14ac:dyDescent="0.25">
      <c r="A287" s="4">
        <v>284</v>
      </c>
      <c r="B287" s="51">
        <v>222.22952666193737</v>
      </c>
    </row>
    <row r="288" spans="1:2" x14ac:dyDescent="0.25">
      <c r="A288" s="4">
        <v>285</v>
      </c>
      <c r="B288" s="51">
        <v>117.3678075294857</v>
      </c>
    </row>
    <row r="289" spans="1:2" x14ac:dyDescent="0.25">
      <c r="A289" s="4">
        <v>286</v>
      </c>
      <c r="B289" s="51">
        <v>260.90644395897414</v>
      </c>
    </row>
    <row r="290" spans="1:2" x14ac:dyDescent="0.25">
      <c r="A290" s="4">
        <v>287</v>
      </c>
      <c r="B290" s="51">
        <v>117.1440786903694</v>
      </c>
    </row>
    <row r="291" spans="1:2" x14ac:dyDescent="0.25">
      <c r="A291" s="4">
        <v>288</v>
      </c>
      <c r="B291" s="51">
        <v>329.67063064301317</v>
      </c>
    </row>
    <row r="292" spans="1:2" x14ac:dyDescent="0.25">
      <c r="A292" s="4">
        <v>289</v>
      </c>
      <c r="B292" s="51">
        <v>110.28436622983419</v>
      </c>
    </row>
    <row r="293" spans="1:2" x14ac:dyDescent="0.25">
      <c r="A293" s="4">
        <v>290</v>
      </c>
      <c r="B293" s="51">
        <v>82.97080963689865</v>
      </c>
    </row>
    <row r="294" spans="1:2" x14ac:dyDescent="0.25">
      <c r="A294" s="4">
        <v>291</v>
      </c>
      <c r="B294" s="51">
        <v>93.755407286383218</v>
      </c>
    </row>
    <row r="295" spans="1:2" x14ac:dyDescent="0.25">
      <c r="A295" s="4">
        <v>292</v>
      </c>
      <c r="B295" s="51">
        <v>50.408883678473757</v>
      </c>
    </row>
    <row r="296" spans="1:2" x14ac:dyDescent="0.25">
      <c r="A296" s="4">
        <v>293</v>
      </c>
      <c r="B296" s="51">
        <v>229.52457208685018</v>
      </c>
    </row>
    <row r="297" spans="1:2" x14ac:dyDescent="0.25">
      <c r="A297" s="4">
        <v>294</v>
      </c>
      <c r="B297" s="51">
        <v>126.06749500335297</v>
      </c>
    </row>
    <row r="298" spans="1:2" x14ac:dyDescent="0.25">
      <c r="A298" s="4">
        <v>295</v>
      </c>
      <c r="B298" s="51">
        <v>121.45374712607982</v>
      </c>
    </row>
    <row r="299" spans="1:2" x14ac:dyDescent="0.25">
      <c r="A299" s="4">
        <v>296</v>
      </c>
      <c r="B299" s="51">
        <v>67.876737103581888</v>
      </c>
    </row>
    <row r="300" spans="1:2" x14ac:dyDescent="0.25">
      <c r="A300" s="4">
        <v>297</v>
      </c>
      <c r="B300" s="51">
        <v>49.254155191781528</v>
      </c>
    </row>
    <row r="301" spans="1:2" x14ac:dyDescent="0.25">
      <c r="A301" s="4">
        <v>298</v>
      </c>
      <c r="B301" s="51">
        <v>331.59665652208446</v>
      </c>
    </row>
    <row r="302" spans="1:2" x14ac:dyDescent="0.25">
      <c r="A302" s="4">
        <v>299</v>
      </c>
      <c r="B302" s="51">
        <v>251.46551721988291</v>
      </c>
    </row>
    <row r="303" spans="1:2" x14ac:dyDescent="0.25">
      <c r="A303" s="4">
        <v>300</v>
      </c>
      <c r="B303" s="51">
        <v>117.35375445461153</v>
      </c>
    </row>
  </sheetData>
  <mergeCells count="6">
    <mergeCell ref="C3:D3"/>
    <mergeCell ref="I3:J3"/>
    <mergeCell ref="K3:L3"/>
    <mergeCell ref="C4:D4"/>
    <mergeCell ref="C9:D9"/>
    <mergeCell ref="C13:D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394C-3101-4273-B551-D9C1B1F3D417}">
  <sheetPr codeName="Лист3"/>
  <dimension ref="A1:Y303"/>
  <sheetViews>
    <sheetView topLeftCell="A7" zoomScaleNormal="100" workbookViewId="0">
      <selection activeCell="P35" sqref="P35:Y35"/>
    </sheetView>
  </sheetViews>
  <sheetFormatPr defaultRowHeight="15" x14ac:dyDescent="0.25"/>
  <cols>
    <col min="1" max="1" width="7" style="4" customWidth="1"/>
    <col min="2" max="2" width="12.5703125" style="4" customWidth="1"/>
    <col min="3" max="3" width="21.140625" style="4" customWidth="1"/>
    <col min="4" max="4" width="8.85546875" style="4" customWidth="1"/>
    <col min="5" max="6" width="6.140625" style="4" customWidth="1"/>
    <col min="7" max="8" width="8.5703125" style="4" customWidth="1"/>
    <col min="9" max="12" width="7.85546875" style="4" customWidth="1"/>
    <col min="13" max="16384" width="9.140625" style="4"/>
  </cols>
  <sheetData>
    <row r="1" spans="1:14" ht="36.75" thickBot="1" x14ac:dyDescent="0.7">
      <c r="A1" s="8" t="s">
        <v>8</v>
      </c>
      <c r="B1" s="9"/>
      <c r="C1" s="9"/>
      <c r="D1" s="10"/>
      <c r="E1" s="10"/>
      <c r="F1" s="10"/>
      <c r="G1" s="9"/>
      <c r="H1" s="9"/>
      <c r="I1" s="9"/>
      <c r="J1" s="9"/>
      <c r="K1" s="11" t="s">
        <v>9</v>
      </c>
      <c r="L1" s="9"/>
      <c r="M1" s="9"/>
      <c r="N1" s="9"/>
    </row>
    <row r="2" spans="1:14" ht="15.75" thickTop="1" x14ac:dyDescent="0.25">
      <c r="A2" s="12"/>
      <c r="B2" s="13"/>
      <c r="C2" s="14"/>
      <c r="D2" s="15"/>
      <c r="E2" s="15"/>
      <c r="F2" s="15"/>
      <c r="G2" s="16"/>
      <c r="H2" s="13"/>
      <c r="I2" s="13"/>
      <c r="J2" s="16"/>
      <c r="K2" s="16"/>
      <c r="L2" s="16"/>
      <c r="M2" s="17"/>
      <c r="N2" s="17"/>
    </row>
    <row r="3" spans="1:14" ht="31.15" customHeight="1" x14ac:dyDescent="0.25">
      <c r="A3" s="18" t="s">
        <v>10</v>
      </c>
      <c r="B3" s="19" t="s">
        <v>11</v>
      </c>
      <c r="C3" s="20" t="s">
        <v>12</v>
      </c>
      <c r="D3" s="21"/>
      <c r="E3" s="15"/>
      <c r="F3" s="18"/>
      <c r="G3" s="18" t="s">
        <v>13</v>
      </c>
      <c r="H3" s="18" t="s">
        <v>14</v>
      </c>
      <c r="I3" s="22" t="s">
        <v>15</v>
      </c>
      <c r="J3" s="22"/>
      <c r="K3" s="22" t="s">
        <v>16</v>
      </c>
      <c r="L3" s="22"/>
      <c r="M3" s="17"/>
      <c r="N3" s="17"/>
    </row>
    <row r="4" spans="1:14" ht="26.25" customHeight="1" x14ac:dyDescent="0.25">
      <c r="A4" s="23">
        <v>1</v>
      </c>
      <c r="B4" s="48">
        <v>157.84595098555261</v>
      </c>
      <c r="C4" s="24" t="s">
        <v>17</v>
      </c>
      <c r="D4" s="24"/>
      <c r="E4" s="15"/>
      <c r="F4" s="25">
        <v>1</v>
      </c>
      <c r="G4" s="43">
        <v>8.568947941936704E-2</v>
      </c>
      <c r="H4" s="43">
        <v>8.568947941936704E-2</v>
      </c>
      <c r="I4" s="46">
        <v>0.13006240435434113</v>
      </c>
      <c r="J4" s="46">
        <v>-0.13006240435434113</v>
      </c>
      <c r="K4" s="46">
        <v>0.13027971846470557</v>
      </c>
      <c r="L4" s="46">
        <v>-0.13027971846470557</v>
      </c>
      <c r="M4" s="17"/>
      <c r="N4" s="17"/>
    </row>
    <row r="5" spans="1:14" ht="24" x14ac:dyDescent="0.25">
      <c r="A5" s="23">
        <v>2</v>
      </c>
      <c r="B5" s="48">
        <v>52.213924587529633</v>
      </c>
      <c r="C5" s="27" t="s">
        <v>18</v>
      </c>
      <c r="D5" s="28">
        <v>186.06794872475584</v>
      </c>
      <c r="E5" s="15"/>
      <c r="F5" s="25">
        <v>2</v>
      </c>
      <c r="G5" s="43">
        <v>2.6225058461623391E-2</v>
      </c>
      <c r="H5" s="43">
        <v>1.9022044495066111E-2</v>
      </c>
      <c r="I5" s="47">
        <v>0.1310161559359643</v>
      </c>
      <c r="J5" s="47">
        <v>-0.1310161559359643</v>
      </c>
      <c r="K5" s="47">
        <v>0.13054755295033571</v>
      </c>
      <c r="L5" s="47">
        <v>-0.13054755295033571</v>
      </c>
      <c r="M5" s="17"/>
      <c r="N5" s="17"/>
    </row>
    <row r="6" spans="1:14" ht="24" x14ac:dyDescent="0.25">
      <c r="A6" s="23">
        <v>3</v>
      </c>
      <c r="B6" s="48">
        <v>245.36885070254331</v>
      </c>
      <c r="C6" s="29" t="s">
        <v>19</v>
      </c>
      <c r="D6" s="30">
        <v>15.182394220294311</v>
      </c>
      <c r="E6" s="15"/>
      <c r="F6" s="25">
        <v>3</v>
      </c>
      <c r="G6" s="43">
        <v>-4.3328678090772031E-2</v>
      </c>
      <c r="H6" s="43">
        <v>-4.7529195830908769E-2</v>
      </c>
      <c r="I6" s="47">
        <v>0.13110716989759721</v>
      </c>
      <c r="J6" s="47">
        <v>-0.13110716989759721</v>
      </c>
      <c r="K6" s="47">
        <v>0.1310642459710617</v>
      </c>
      <c r="L6" s="47">
        <v>-0.1310642459710617</v>
      </c>
      <c r="M6" s="17"/>
      <c r="N6" s="17"/>
    </row>
    <row r="7" spans="1:14" ht="36" x14ac:dyDescent="0.25">
      <c r="A7" s="23">
        <v>4</v>
      </c>
      <c r="B7" s="48">
        <v>119.8579001735263</v>
      </c>
      <c r="C7" s="27" t="s">
        <v>20</v>
      </c>
      <c r="D7" s="28">
        <v>131.4833908504491</v>
      </c>
      <c r="E7" s="15"/>
      <c r="F7" s="4">
        <v>4</v>
      </c>
      <c r="G7" s="44">
        <v>1.4152036444326133E-2</v>
      </c>
      <c r="H7" s="43">
        <v>2.151646683217525E-2</v>
      </c>
      <c r="I7" s="47">
        <v>0.13135145373188167</v>
      </c>
      <c r="J7" s="47">
        <v>-0.13135145373188167</v>
      </c>
      <c r="K7" s="47">
        <v>0.13134816107668459</v>
      </c>
      <c r="L7" s="47">
        <v>-0.13134816107668459</v>
      </c>
      <c r="M7" s="17"/>
      <c r="N7" s="17"/>
    </row>
    <row r="8" spans="1:14" x14ac:dyDescent="0.25">
      <c r="A8" s="23">
        <v>5</v>
      </c>
      <c r="B8" s="49">
        <v>100.2045196702242</v>
      </c>
      <c r="C8" s="31"/>
      <c r="D8" s="32"/>
      <c r="E8" s="15"/>
      <c r="F8" s="25">
        <v>5</v>
      </c>
      <c r="G8" s="43">
        <v>-3.4344005107653029E-2</v>
      </c>
      <c r="H8" s="43">
        <v>-3.5503674346088109E-2</v>
      </c>
      <c r="I8" s="47">
        <v>0.13137952364959479</v>
      </c>
      <c r="J8" s="47">
        <v>-0.13137952364959479</v>
      </c>
      <c r="K8" s="47">
        <v>0.13173760590551714</v>
      </c>
      <c r="L8" s="47">
        <v>-0.13173760590551714</v>
      </c>
      <c r="M8" s="17"/>
      <c r="N8" s="17"/>
    </row>
    <row r="9" spans="1:14" ht="26.25" customHeight="1" x14ac:dyDescent="0.25">
      <c r="A9" s="23">
        <v>6</v>
      </c>
      <c r="B9" s="49">
        <v>55.660932257681289</v>
      </c>
      <c r="C9" s="33" t="s">
        <v>21</v>
      </c>
      <c r="D9" s="33"/>
      <c r="E9" s="15"/>
      <c r="F9" s="25">
        <v>6</v>
      </c>
      <c r="G9" s="43">
        <v>2.6446319782462931E-2</v>
      </c>
      <c r="H9" s="43">
        <v>2.9772581906911278E-2</v>
      </c>
      <c r="I9" s="47">
        <v>0.13153362354095618</v>
      </c>
      <c r="J9" s="47">
        <v>-0.13153362354095618</v>
      </c>
      <c r="K9" s="47">
        <v>0.13207967655975536</v>
      </c>
      <c r="L9" s="47">
        <v>-0.13207967655975536</v>
      </c>
      <c r="M9" s="17"/>
      <c r="N9" s="17"/>
    </row>
    <row r="10" spans="1:14" x14ac:dyDescent="0.25">
      <c r="A10" s="23">
        <v>7</v>
      </c>
      <c r="B10" s="49">
        <v>145.96076857788699</v>
      </c>
      <c r="C10" s="34" t="s">
        <v>22</v>
      </c>
      <c r="D10" s="35">
        <v>1</v>
      </c>
      <c r="E10" s="15"/>
      <c r="F10" s="25">
        <v>7</v>
      </c>
      <c r="G10" s="43">
        <v>1.0008143624062825E-2</v>
      </c>
      <c r="H10" s="43">
        <v>8.6344230377736093E-3</v>
      </c>
      <c r="I10" s="47">
        <v>0.13162586952854879</v>
      </c>
      <c r="J10" s="47">
        <v>-0.13162586952854879</v>
      </c>
      <c r="K10" s="47">
        <v>0.13231696198923415</v>
      </c>
      <c r="L10" s="47">
        <v>-0.13231696198923415</v>
      </c>
      <c r="M10" s="17"/>
      <c r="N10" s="17"/>
    </row>
    <row r="11" spans="1:14" ht="24" x14ac:dyDescent="0.25">
      <c r="A11" s="23">
        <v>8</v>
      </c>
      <c r="B11" s="49">
        <v>162.26457498073231</v>
      </c>
      <c r="C11" s="36" t="s">
        <v>23</v>
      </c>
      <c r="D11" s="37">
        <v>0.11547005383792514</v>
      </c>
      <c r="E11" s="15"/>
      <c r="F11" s="25">
        <v>8</v>
      </c>
      <c r="G11" s="43">
        <v>-2.9685737079096983E-2</v>
      </c>
      <c r="H11" s="43">
        <v>-3.669120090741057E-2</v>
      </c>
      <c r="I11" s="47">
        <v>0.13164107245938436</v>
      </c>
      <c r="J11" s="47">
        <v>-0.13164107245938436</v>
      </c>
      <c r="K11" s="47">
        <v>0.13272213063148833</v>
      </c>
      <c r="L11" s="47">
        <v>-0.13272213063148833</v>
      </c>
      <c r="M11" s="17"/>
      <c r="N11" s="17"/>
    </row>
    <row r="12" spans="1:14" x14ac:dyDescent="0.25">
      <c r="A12" s="23">
        <v>9</v>
      </c>
      <c r="B12" s="49">
        <v>37.670062597690666</v>
      </c>
      <c r="C12" s="17"/>
      <c r="D12" s="32"/>
      <c r="E12" s="15"/>
      <c r="F12" s="25">
        <v>9</v>
      </c>
      <c r="G12" s="43">
        <v>2.6038084895356983E-2</v>
      </c>
      <c r="H12" s="43">
        <v>3.5774963110028084E-2</v>
      </c>
      <c r="I12" s="47">
        <v>0.13175663962216469</v>
      </c>
      <c r="J12" s="47">
        <v>-0.13175663962216469</v>
      </c>
      <c r="K12" s="47">
        <v>0.13312016650452135</v>
      </c>
      <c r="L12" s="47">
        <v>-0.13312016650452135</v>
      </c>
      <c r="M12" s="17"/>
      <c r="N12" s="17"/>
    </row>
    <row r="13" spans="1:14" ht="25.9" customHeight="1" x14ac:dyDescent="0.25">
      <c r="A13" s="23">
        <v>10</v>
      </c>
      <c r="B13" s="49">
        <v>364.35518019328958</v>
      </c>
      <c r="C13" s="38" t="s">
        <v>24</v>
      </c>
      <c r="D13" s="38"/>
      <c r="E13" s="15"/>
      <c r="F13" s="25">
        <v>10</v>
      </c>
      <c r="G13" s="43">
        <v>4.8446182224936706E-2</v>
      </c>
      <c r="H13" s="43">
        <v>4.3814654355449699E-2</v>
      </c>
      <c r="I13" s="47">
        <v>0.13184604527703991</v>
      </c>
      <c r="J13" s="47">
        <v>-0.13184604527703991</v>
      </c>
      <c r="K13" s="47">
        <v>0.13360364132774818</v>
      </c>
      <c r="L13" s="47">
        <v>-0.13360364132774818</v>
      </c>
      <c r="M13" s="17"/>
      <c r="N13" s="17"/>
    </row>
    <row r="14" spans="1:14" x14ac:dyDescent="0.25">
      <c r="A14" s="23">
        <v>11</v>
      </c>
      <c r="B14" s="49">
        <v>122.0550329484068</v>
      </c>
      <c r="C14" s="39" t="s">
        <v>25</v>
      </c>
      <c r="D14" s="40">
        <v>4.8945078683730809</v>
      </c>
      <c r="E14" s="15"/>
      <c r="F14" s="25"/>
      <c r="G14" s="47"/>
      <c r="H14" s="47"/>
      <c r="I14" s="47"/>
      <c r="J14" s="47"/>
      <c r="K14" s="47"/>
      <c r="L14" s="47"/>
      <c r="M14" s="17"/>
      <c r="N14" s="17"/>
    </row>
    <row r="15" spans="1:14" x14ac:dyDescent="0.25">
      <c r="A15" s="23">
        <v>12</v>
      </c>
      <c r="B15" s="49">
        <v>166.71528284450591</v>
      </c>
      <c r="C15" s="41" t="s">
        <v>26</v>
      </c>
      <c r="D15" s="42">
        <v>18.307038053275146</v>
      </c>
      <c r="E15" s="15"/>
      <c r="F15" s="25"/>
      <c r="G15" s="26"/>
      <c r="H15" s="26"/>
      <c r="I15" s="26"/>
      <c r="J15" s="26"/>
      <c r="K15" s="26"/>
      <c r="L15" s="26"/>
      <c r="M15" s="17"/>
      <c r="N15" s="17"/>
    </row>
    <row r="16" spans="1:14" x14ac:dyDescent="0.25">
      <c r="A16" s="23">
        <v>13</v>
      </c>
      <c r="B16" s="49">
        <v>105.0556965193958</v>
      </c>
      <c r="C16" s="17"/>
      <c r="D16" s="17"/>
      <c r="E16" s="15"/>
      <c r="F16" s="25"/>
      <c r="G16" s="26"/>
      <c r="H16" s="26"/>
      <c r="I16" s="26"/>
      <c r="J16" s="26"/>
      <c r="K16" s="26"/>
      <c r="L16" s="26"/>
      <c r="M16" s="17"/>
      <c r="N16" s="17"/>
    </row>
    <row r="17" spans="1:25" x14ac:dyDescent="0.25">
      <c r="A17" s="23">
        <v>14</v>
      </c>
      <c r="B17" s="49">
        <v>384.85434535689069</v>
      </c>
      <c r="C17" s="13"/>
      <c r="D17" s="13"/>
      <c r="E17" s="15"/>
      <c r="F17" s="25"/>
      <c r="G17" s="26"/>
      <c r="H17" s="26"/>
      <c r="I17" s="26"/>
      <c r="J17" s="26"/>
      <c r="K17" s="26"/>
      <c r="L17" s="26"/>
      <c r="M17" s="17"/>
      <c r="N17" s="17"/>
    </row>
    <row r="18" spans="1:25" ht="27.95" customHeight="1" x14ac:dyDescent="0.25">
      <c r="A18" s="23">
        <v>15</v>
      </c>
      <c r="B18" s="49">
        <v>97.535266300979785</v>
      </c>
      <c r="C18" s="13"/>
      <c r="D18" s="13"/>
      <c r="E18" s="15"/>
      <c r="F18" s="25"/>
      <c r="G18" s="26"/>
      <c r="H18" s="26"/>
      <c r="I18" s="26"/>
      <c r="J18" s="26"/>
      <c r="K18" s="26"/>
      <c r="L18" s="26"/>
      <c r="M18" s="17"/>
      <c r="N18" s="17"/>
    </row>
    <row r="19" spans="1:25" x14ac:dyDescent="0.25">
      <c r="A19" s="23">
        <v>16</v>
      </c>
      <c r="B19" s="49">
        <v>304.20234540030287</v>
      </c>
      <c r="C19" s="17"/>
      <c r="D19" s="17"/>
      <c r="E19" s="15"/>
      <c r="F19" s="25"/>
      <c r="G19" s="26"/>
      <c r="H19" s="26"/>
      <c r="I19" s="26"/>
      <c r="J19" s="26"/>
      <c r="K19" s="26"/>
      <c r="L19" s="26"/>
      <c r="M19" s="17"/>
      <c r="N19" s="17"/>
    </row>
    <row r="20" spans="1:25" x14ac:dyDescent="0.25">
      <c r="A20" s="23">
        <v>17</v>
      </c>
      <c r="B20" s="49">
        <v>250.62361829699671</v>
      </c>
      <c r="C20" s="17"/>
      <c r="D20" s="17"/>
      <c r="E20" s="15"/>
      <c r="F20" s="25"/>
      <c r="G20" s="26"/>
      <c r="H20" s="26"/>
      <c r="I20" s="26"/>
      <c r="J20" s="26"/>
      <c r="K20" s="26"/>
      <c r="L20" s="26"/>
      <c r="M20" s="17"/>
      <c r="N20" s="17"/>
    </row>
    <row r="21" spans="1:25" x14ac:dyDescent="0.25">
      <c r="A21" s="16">
        <v>18</v>
      </c>
      <c r="B21" s="50">
        <v>336.78607304315301</v>
      </c>
      <c r="C21" s="17"/>
      <c r="D21" s="17"/>
      <c r="E21" s="15"/>
      <c r="F21" s="25"/>
      <c r="G21" s="26"/>
      <c r="H21" s="26"/>
      <c r="I21" s="26"/>
      <c r="J21" s="26"/>
      <c r="K21" s="26"/>
      <c r="L21" s="26"/>
      <c r="M21" s="17"/>
      <c r="N21" s="17"/>
    </row>
    <row r="22" spans="1:25" x14ac:dyDescent="0.25">
      <c r="A22" s="12">
        <v>19</v>
      </c>
      <c r="B22" s="50">
        <v>209.7443355685206</v>
      </c>
      <c r="E22" s="15"/>
      <c r="F22" s="25"/>
      <c r="G22" s="26"/>
      <c r="H22" s="26"/>
      <c r="I22" s="26"/>
      <c r="J22" s="26"/>
      <c r="K22" s="26"/>
      <c r="L22" s="26"/>
      <c r="M22" s="17"/>
      <c r="N22" s="17"/>
    </row>
    <row r="23" spans="1:25" x14ac:dyDescent="0.25">
      <c r="A23" s="12">
        <v>20</v>
      </c>
      <c r="B23" s="50">
        <v>320.9025659037431</v>
      </c>
      <c r="E23" s="15"/>
      <c r="F23" s="25"/>
      <c r="G23" s="26"/>
      <c r="H23" s="26"/>
      <c r="I23" s="26"/>
      <c r="J23" s="26"/>
      <c r="K23" s="26"/>
      <c r="L23" s="26"/>
      <c r="M23" s="17"/>
      <c r="N23" s="17"/>
    </row>
    <row r="24" spans="1:25" x14ac:dyDescent="0.25">
      <c r="A24" s="12">
        <v>21</v>
      </c>
      <c r="B24" s="50">
        <v>86.435598932259708</v>
      </c>
      <c r="E24" s="15"/>
      <c r="F24" s="25"/>
      <c r="G24" s="26"/>
      <c r="H24" s="26"/>
      <c r="I24" s="26"/>
      <c r="J24" s="26"/>
      <c r="K24" s="26"/>
      <c r="L24" s="26"/>
      <c r="M24" s="17"/>
      <c r="N24" s="17"/>
    </row>
    <row r="25" spans="1:25" x14ac:dyDescent="0.25">
      <c r="A25" s="12">
        <v>22</v>
      </c>
      <c r="B25" s="50">
        <v>164.98653881200809</v>
      </c>
      <c r="E25" s="15"/>
      <c r="F25" s="25"/>
      <c r="G25" s="26"/>
      <c r="H25" s="26"/>
      <c r="I25" s="26"/>
      <c r="J25" s="26"/>
      <c r="K25" s="26"/>
      <c r="L25" s="26"/>
      <c r="M25" s="17"/>
      <c r="N25" s="17"/>
    </row>
    <row r="26" spans="1:25" x14ac:dyDescent="0.25">
      <c r="A26" s="12">
        <v>23</v>
      </c>
      <c r="B26" s="50">
        <v>133.61096829146081</v>
      </c>
      <c r="E26" s="15"/>
      <c r="F26" s="25"/>
      <c r="G26" s="26"/>
      <c r="H26" s="26"/>
      <c r="I26" s="26"/>
      <c r="J26" s="26"/>
      <c r="K26" s="26"/>
      <c r="L26" s="26"/>
      <c r="M26" s="17"/>
      <c r="N26" s="17"/>
    </row>
    <row r="27" spans="1:25" x14ac:dyDescent="0.25">
      <c r="A27" s="4">
        <v>24</v>
      </c>
      <c r="B27" s="51">
        <v>191.6784548539222</v>
      </c>
    </row>
    <row r="28" spans="1:25" x14ac:dyDescent="0.25">
      <c r="A28" s="4">
        <v>25</v>
      </c>
      <c r="B28" s="51">
        <v>35.28871613241715</v>
      </c>
    </row>
    <row r="29" spans="1:25" ht="15.75" thickBot="1" x14ac:dyDescent="0.3">
      <c r="A29" s="4">
        <v>26</v>
      </c>
      <c r="B29" s="51">
        <v>136.66867070031691</v>
      </c>
    </row>
    <row r="30" spans="1:25" ht="15.75" thickBot="1" x14ac:dyDescent="0.3">
      <c r="A30" s="4">
        <v>27</v>
      </c>
      <c r="B30" s="51">
        <v>41.572741925800308</v>
      </c>
      <c r="P30" s="53">
        <v>-2.1000000000000001E-2</v>
      </c>
      <c r="Q30" s="54">
        <v>-0.01</v>
      </c>
      <c r="R30" s="54">
        <v>5.8000000000000003E-2</v>
      </c>
      <c r="S30" s="54">
        <v>6.8000000000000005E-2</v>
      </c>
      <c r="T30" s="54">
        <v>-1.6E-2</v>
      </c>
      <c r="U30" s="54">
        <v>-5.0000000000000001E-3</v>
      </c>
      <c r="V30" s="54">
        <v>1.7000000000000001E-2</v>
      </c>
      <c r="W30" s="54">
        <v>-3.1E-2</v>
      </c>
      <c r="X30" s="54">
        <v>-3.3000000000000002E-2</v>
      </c>
      <c r="Y30" s="54">
        <v>2.5999999999999999E-2</v>
      </c>
    </row>
    <row r="31" spans="1:25" ht="15.75" thickBot="1" x14ac:dyDescent="0.3">
      <c r="A31" s="4">
        <v>28</v>
      </c>
      <c r="B31" s="51">
        <v>93.292790349965173</v>
      </c>
      <c r="P31" s="55">
        <v>8.5999999999999993E-2</v>
      </c>
      <c r="Q31" s="56">
        <v>2.5999999999999999E-2</v>
      </c>
      <c r="R31" s="56">
        <v>-4.2999999999999997E-2</v>
      </c>
      <c r="S31" s="56">
        <v>1.4E-2</v>
      </c>
      <c r="T31" s="56">
        <v>-3.4000000000000002E-2</v>
      </c>
      <c r="U31" s="56">
        <v>2.5999999999999999E-2</v>
      </c>
      <c r="V31" s="56">
        <v>0.01</v>
      </c>
      <c r="W31" s="56">
        <v>-0.03</v>
      </c>
      <c r="X31" s="56">
        <v>2.5999999999999999E-2</v>
      </c>
      <c r="Y31" s="56">
        <v>4.8000000000000001E-2</v>
      </c>
    </row>
    <row r="32" spans="1:25" x14ac:dyDescent="0.25">
      <c r="A32" s="4">
        <v>29</v>
      </c>
      <c r="B32" s="51">
        <v>83.164331466186553</v>
      </c>
      <c r="P32" s="4">
        <f>ABS(P30)</f>
        <v>2.1000000000000001E-2</v>
      </c>
      <c r="Q32" s="4">
        <f t="shared" ref="Q32:Y32" si="0">ABS(Q30)</f>
        <v>0.01</v>
      </c>
      <c r="R32" s="4">
        <f t="shared" si="0"/>
        <v>5.8000000000000003E-2</v>
      </c>
      <c r="S32" s="4">
        <f t="shared" si="0"/>
        <v>6.8000000000000005E-2</v>
      </c>
      <c r="T32" s="4">
        <f t="shared" si="0"/>
        <v>1.6E-2</v>
      </c>
      <c r="U32" s="4">
        <f t="shared" si="0"/>
        <v>5.0000000000000001E-3</v>
      </c>
      <c r="V32" s="4">
        <f t="shared" si="0"/>
        <v>1.7000000000000001E-2</v>
      </c>
      <c r="W32" s="4">
        <f t="shared" si="0"/>
        <v>3.1E-2</v>
      </c>
      <c r="X32" s="4">
        <f t="shared" si="0"/>
        <v>3.3000000000000002E-2</v>
      </c>
      <c r="Y32" s="4">
        <f t="shared" si="0"/>
        <v>2.5999999999999999E-2</v>
      </c>
    </row>
    <row r="33" spans="1:25" x14ac:dyDescent="0.25">
      <c r="A33" s="4">
        <v>30</v>
      </c>
      <c r="B33" s="51">
        <v>265.79512953085703</v>
      </c>
      <c r="P33" s="4">
        <f>ABS(P31)</f>
        <v>8.5999999999999993E-2</v>
      </c>
      <c r="Q33" s="4">
        <f t="shared" ref="Q33:Y33" si="1">ABS(Q31)</f>
        <v>2.5999999999999999E-2</v>
      </c>
      <c r="R33" s="4">
        <f t="shared" si="1"/>
        <v>4.2999999999999997E-2</v>
      </c>
      <c r="S33" s="4">
        <f t="shared" si="1"/>
        <v>1.4E-2</v>
      </c>
      <c r="T33" s="4">
        <f t="shared" si="1"/>
        <v>3.4000000000000002E-2</v>
      </c>
      <c r="U33" s="4">
        <f t="shared" si="1"/>
        <v>2.5999999999999999E-2</v>
      </c>
      <c r="V33" s="4">
        <f t="shared" si="1"/>
        <v>0.01</v>
      </c>
      <c r="W33" s="4">
        <f t="shared" si="1"/>
        <v>0.03</v>
      </c>
      <c r="X33" s="4">
        <f t="shared" si="1"/>
        <v>2.5999999999999999E-2</v>
      </c>
      <c r="Y33" s="4">
        <f t="shared" si="1"/>
        <v>4.8000000000000001E-2</v>
      </c>
    </row>
    <row r="34" spans="1:25" x14ac:dyDescent="0.25">
      <c r="A34" s="4">
        <v>31</v>
      </c>
      <c r="B34" s="51">
        <v>19.983225452490469</v>
      </c>
      <c r="P34" s="4">
        <f>(P33-P32)/P32*100</f>
        <v>309.52380952380946</v>
      </c>
      <c r="Q34" s="4">
        <f t="shared" ref="Q34:Y34" si="2">(Q33-Q32)/Q32*100</f>
        <v>160</v>
      </c>
      <c r="R34" s="4">
        <f t="shared" si="2"/>
        <v>-25.862068965517249</v>
      </c>
      <c r="S34" s="4">
        <f t="shared" si="2"/>
        <v>-79.411764705882362</v>
      </c>
      <c r="T34" s="4">
        <f t="shared" si="2"/>
        <v>112.5</v>
      </c>
      <c r="U34" s="4">
        <f t="shared" si="2"/>
        <v>419.99999999999994</v>
      </c>
      <c r="V34" s="4">
        <f t="shared" si="2"/>
        <v>-41.176470588235297</v>
      </c>
      <c r="W34" s="4">
        <f t="shared" si="2"/>
        <v>-3.2258064516129057</v>
      </c>
      <c r="X34" s="4">
        <f t="shared" si="2"/>
        <v>-21.212121212121218</v>
      </c>
      <c r="Y34" s="4">
        <f t="shared" si="2"/>
        <v>84.615384615384627</v>
      </c>
    </row>
    <row r="35" spans="1:25" x14ac:dyDescent="0.25">
      <c r="A35" s="4">
        <v>32</v>
      </c>
      <c r="B35" s="51">
        <v>132.65992067910031</v>
      </c>
      <c r="P35" s="6">
        <f>ABS(P34)</f>
        <v>309.52380952380946</v>
      </c>
      <c r="Q35" s="6">
        <f t="shared" ref="Q35:Y35" si="3">ABS(Q34)</f>
        <v>160</v>
      </c>
      <c r="R35" s="6">
        <f t="shared" si="3"/>
        <v>25.862068965517249</v>
      </c>
      <c r="S35" s="6">
        <f t="shared" si="3"/>
        <v>79.411764705882362</v>
      </c>
      <c r="T35" s="6">
        <f t="shared" si="3"/>
        <v>112.5</v>
      </c>
      <c r="U35" s="6">
        <f t="shared" si="3"/>
        <v>419.99999999999994</v>
      </c>
      <c r="V35" s="6">
        <f t="shared" si="3"/>
        <v>41.176470588235297</v>
      </c>
      <c r="W35" s="6">
        <f t="shared" si="3"/>
        <v>3.2258064516129057</v>
      </c>
      <c r="X35" s="6">
        <f t="shared" si="3"/>
        <v>21.212121212121218</v>
      </c>
      <c r="Y35" s="6">
        <f t="shared" si="3"/>
        <v>84.615384615384627</v>
      </c>
    </row>
    <row r="36" spans="1:25" x14ac:dyDescent="0.25">
      <c r="A36" s="4">
        <v>33</v>
      </c>
      <c r="B36" s="51">
        <v>172.45739271865301</v>
      </c>
    </row>
    <row r="37" spans="1:25" x14ac:dyDescent="0.25">
      <c r="A37" s="4">
        <v>34</v>
      </c>
      <c r="B37" s="51">
        <v>110.25367170099931</v>
      </c>
    </row>
    <row r="38" spans="1:25" x14ac:dyDescent="0.25">
      <c r="A38" s="4">
        <v>35</v>
      </c>
      <c r="B38" s="51">
        <v>127.77939392504</v>
      </c>
    </row>
    <row r="39" spans="1:25" x14ac:dyDescent="0.25">
      <c r="A39" s="4">
        <v>36</v>
      </c>
      <c r="B39" s="51">
        <v>63.783943152453467</v>
      </c>
    </row>
    <row r="40" spans="1:25" x14ac:dyDescent="0.25">
      <c r="A40" s="4">
        <v>37</v>
      </c>
      <c r="B40" s="51">
        <v>269.3806466609077</v>
      </c>
    </row>
    <row r="41" spans="1:25" x14ac:dyDescent="0.25">
      <c r="A41" s="4">
        <v>38</v>
      </c>
      <c r="B41" s="51">
        <v>285.42167053902551</v>
      </c>
    </row>
    <row r="42" spans="1:25" x14ac:dyDescent="0.25">
      <c r="A42" s="4">
        <v>39</v>
      </c>
      <c r="B42" s="51">
        <v>77.161618645743857</v>
      </c>
    </row>
    <row r="43" spans="1:25" x14ac:dyDescent="0.25">
      <c r="A43" s="4">
        <v>40</v>
      </c>
      <c r="B43" s="51">
        <v>89.00653716252063</v>
      </c>
    </row>
    <row r="44" spans="1:25" x14ac:dyDescent="0.25">
      <c r="A44" s="4">
        <v>41</v>
      </c>
      <c r="B44" s="51">
        <v>21.317754154955882</v>
      </c>
    </row>
    <row r="45" spans="1:25" x14ac:dyDescent="0.25">
      <c r="A45" s="4">
        <v>42</v>
      </c>
      <c r="B45" s="51">
        <v>317.82551611687109</v>
      </c>
    </row>
    <row r="46" spans="1:25" x14ac:dyDescent="0.25">
      <c r="A46" s="4">
        <v>43</v>
      </c>
      <c r="B46" s="51">
        <v>191.47914248630639</v>
      </c>
    </row>
    <row r="47" spans="1:25" x14ac:dyDescent="0.25">
      <c r="A47" s="4">
        <v>44</v>
      </c>
      <c r="B47" s="51">
        <v>109.7869169648565</v>
      </c>
    </row>
    <row r="48" spans="1:25" x14ac:dyDescent="0.25">
      <c r="A48" s="4">
        <v>45</v>
      </c>
      <c r="B48" s="51">
        <v>132.20728731433709</v>
      </c>
    </row>
    <row r="49" spans="1:2" x14ac:dyDescent="0.25">
      <c r="A49" s="4">
        <v>46</v>
      </c>
      <c r="B49" s="51">
        <v>185.61819674770089</v>
      </c>
    </row>
    <row r="50" spans="1:2" x14ac:dyDescent="0.25">
      <c r="A50" s="4">
        <v>47</v>
      </c>
      <c r="B50" s="51">
        <v>346.74137148148418</v>
      </c>
    </row>
    <row r="51" spans="1:2" x14ac:dyDescent="0.25">
      <c r="A51" s="4">
        <v>48</v>
      </c>
      <c r="B51" s="51">
        <v>139.00790232992841</v>
      </c>
    </row>
    <row r="52" spans="1:2" x14ac:dyDescent="0.25">
      <c r="A52" s="4">
        <v>49</v>
      </c>
      <c r="B52" s="51">
        <v>94.814801394619835</v>
      </c>
    </row>
    <row r="53" spans="1:2" x14ac:dyDescent="0.25">
      <c r="A53" s="4">
        <v>50</v>
      </c>
      <c r="B53" s="51">
        <v>51.631563862678782</v>
      </c>
    </row>
    <row r="54" spans="1:2" x14ac:dyDescent="0.25">
      <c r="A54" s="4">
        <v>51</v>
      </c>
      <c r="B54" s="51">
        <v>121.1615479760448</v>
      </c>
    </row>
    <row r="55" spans="1:2" x14ac:dyDescent="0.25">
      <c r="A55" s="4">
        <v>52</v>
      </c>
      <c r="B55" s="51">
        <v>329.57434195496518</v>
      </c>
    </row>
    <row r="56" spans="1:2" x14ac:dyDescent="0.25">
      <c r="A56" s="4">
        <v>53</v>
      </c>
      <c r="B56" s="51">
        <v>698.16642575948981</v>
      </c>
    </row>
    <row r="57" spans="1:2" x14ac:dyDescent="0.25">
      <c r="A57" s="4">
        <v>54</v>
      </c>
      <c r="B57" s="51">
        <v>788.20954960472272</v>
      </c>
    </row>
    <row r="58" spans="1:2" x14ac:dyDescent="0.25">
      <c r="A58" s="4">
        <v>55</v>
      </c>
      <c r="B58" s="51">
        <v>309.56562877396482</v>
      </c>
    </row>
    <row r="59" spans="1:2" x14ac:dyDescent="0.25">
      <c r="A59" s="4">
        <v>56</v>
      </c>
      <c r="B59" s="51">
        <v>222.63057183248361</v>
      </c>
    </row>
    <row r="60" spans="1:2" x14ac:dyDescent="0.25">
      <c r="A60" s="4">
        <v>57</v>
      </c>
      <c r="B60" s="51">
        <v>211.7115880702371</v>
      </c>
    </row>
    <row r="61" spans="1:2" x14ac:dyDescent="0.25">
      <c r="A61" s="4">
        <v>58</v>
      </c>
      <c r="B61" s="51">
        <v>239.58199892283801</v>
      </c>
    </row>
    <row r="62" spans="1:2" x14ac:dyDescent="0.25">
      <c r="A62" s="4">
        <v>59</v>
      </c>
      <c r="B62" s="51">
        <v>358.24725854007141</v>
      </c>
    </row>
    <row r="63" spans="1:2" x14ac:dyDescent="0.25">
      <c r="A63" s="4">
        <v>60</v>
      </c>
      <c r="B63" s="51">
        <v>312.06100937228013</v>
      </c>
    </row>
    <row r="64" spans="1:2" x14ac:dyDescent="0.25">
      <c r="A64" s="4">
        <v>61</v>
      </c>
      <c r="B64" s="51">
        <v>342.76094090891428</v>
      </c>
    </row>
    <row r="65" spans="1:2" x14ac:dyDescent="0.25">
      <c r="A65" s="4">
        <v>62</v>
      </c>
      <c r="B65" s="51">
        <v>78.554659661124674</v>
      </c>
    </row>
    <row r="66" spans="1:2" x14ac:dyDescent="0.25">
      <c r="A66" s="4">
        <v>63</v>
      </c>
      <c r="B66" s="51">
        <v>126.80612317935039</v>
      </c>
    </row>
    <row r="67" spans="1:2" x14ac:dyDescent="0.25">
      <c r="A67" s="4">
        <v>64</v>
      </c>
      <c r="B67" s="51">
        <v>262.72713514620767</v>
      </c>
    </row>
    <row r="68" spans="1:2" x14ac:dyDescent="0.25">
      <c r="A68" s="4">
        <v>65</v>
      </c>
      <c r="B68" s="51">
        <v>214.98183176023201</v>
      </c>
    </row>
    <row r="69" spans="1:2" x14ac:dyDescent="0.25">
      <c r="A69" s="4">
        <v>66</v>
      </c>
      <c r="B69" s="51">
        <v>126.9302802301297</v>
      </c>
    </row>
    <row r="70" spans="1:2" x14ac:dyDescent="0.25">
      <c r="A70" s="4">
        <v>67</v>
      </c>
      <c r="B70" s="51">
        <v>184.17540407216751</v>
      </c>
    </row>
    <row r="71" spans="1:2" x14ac:dyDescent="0.25">
      <c r="A71" s="4">
        <v>68</v>
      </c>
      <c r="B71" s="51">
        <v>149.7230444936352</v>
      </c>
    </row>
    <row r="72" spans="1:2" x14ac:dyDescent="0.25">
      <c r="A72" s="4">
        <v>69</v>
      </c>
      <c r="B72" s="51">
        <v>248.58139864194129</v>
      </c>
    </row>
    <row r="73" spans="1:2" x14ac:dyDescent="0.25">
      <c r="A73" s="4">
        <v>70</v>
      </c>
      <c r="B73" s="51">
        <v>813.04343673825076</v>
      </c>
    </row>
    <row r="74" spans="1:2" x14ac:dyDescent="0.25">
      <c r="A74" s="4">
        <v>71</v>
      </c>
      <c r="B74" s="51">
        <v>222.2065328570657</v>
      </c>
    </row>
    <row r="75" spans="1:2" x14ac:dyDescent="0.25">
      <c r="A75" s="4">
        <v>72</v>
      </c>
      <c r="B75" s="51">
        <v>130.09551285088651</v>
      </c>
    </row>
    <row r="76" spans="1:2" x14ac:dyDescent="0.25">
      <c r="A76" s="4">
        <v>73</v>
      </c>
      <c r="B76" s="51">
        <v>204.41215795062149</v>
      </c>
    </row>
    <row r="77" spans="1:2" x14ac:dyDescent="0.25">
      <c r="A77" s="4">
        <v>74</v>
      </c>
      <c r="B77" s="51">
        <v>74.720443635451844</v>
      </c>
    </row>
    <row r="78" spans="1:2" x14ac:dyDescent="0.25">
      <c r="A78" s="4">
        <v>75</v>
      </c>
      <c r="B78" s="51">
        <v>51.009036786514052</v>
      </c>
    </row>
    <row r="79" spans="1:2" x14ac:dyDescent="0.25">
      <c r="A79" s="4">
        <v>76</v>
      </c>
      <c r="B79" s="51">
        <v>103.8758522190971</v>
      </c>
    </row>
    <row r="80" spans="1:2" x14ac:dyDescent="0.25">
      <c r="A80" s="4">
        <v>77</v>
      </c>
      <c r="B80" s="51">
        <v>135.22852243635509</v>
      </c>
    </row>
    <row r="81" spans="1:2" x14ac:dyDescent="0.25">
      <c r="A81" s="4">
        <v>78</v>
      </c>
      <c r="B81" s="51">
        <v>254.5469270083214</v>
      </c>
    </row>
    <row r="82" spans="1:2" x14ac:dyDescent="0.25">
      <c r="A82" s="4">
        <v>79</v>
      </c>
      <c r="B82" s="51">
        <v>187.1795009573386</v>
      </c>
    </row>
    <row r="83" spans="1:2" x14ac:dyDescent="0.25">
      <c r="A83" s="4">
        <v>80</v>
      </c>
      <c r="B83" s="51">
        <v>204.43848079307381</v>
      </c>
    </row>
    <row r="84" spans="1:2" x14ac:dyDescent="0.25">
      <c r="A84" s="4">
        <v>81</v>
      </c>
      <c r="B84" s="51">
        <v>458.16971322193359</v>
      </c>
    </row>
    <row r="85" spans="1:2" x14ac:dyDescent="0.25">
      <c r="A85" s="4">
        <v>82</v>
      </c>
      <c r="B85" s="51">
        <v>276.71204964552811</v>
      </c>
    </row>
    <row r="86" spans="1:2" x14ac:dyDescent="0.25">
      <c r="A86" s="4">
        <v>83</v>
      </c>
      <c r="B86" s="51">
        <v>267.42842879811047</v>
      </c>
    </row>
    <row r="87" spans="1:2" x14ac:dyDescent="0.25">
      <c r="A87" s="4">
        <v>84</v>
      </c>
      <c r="B87" s="51">
        <v>119.1730431451475</v>
      </c>
    </row>
    <row r="88" spans="1:2" x14ac:dyDescent="0.25">
      <c r="A88" s="4">
        <v>85</v>
      </c>
      <c r="B88" s="51">
        <v>58.806539186038762</v>
      </c>
    </row>
    <row r="89" spans="1:2" x14ac:dyDescent="0.25">
      <c r="A89" s="4">
        <v>86</v>
      </c>
      <c r="B89" s="51">
        <v>234.35676087354651</v>
      </c>
    </row>
    <row r="90" spans="1:2" x14ac:dyDescent="0.25">
      <c r="A90" s="4">
        <v>87</v>
      </c>
      <c r="B90" s="51">
        <v>109.5965802677767</v>
      </c>
    </row>
    <row r="91" spans="1:2" x14ac:dyDescent="0.25">
      <c r="A91" s="4">
        <v>88</v>
      </c>
      <c r="B91" s="51">
        <v>193.38709523251461</v>
      </c>
    </row>
    <row r="92" spans="1:2" x14ac:dyDescent="0.25">
      <c r="A92" s="4">
        <v>89</v>
      </c>
      <c r="B92" s="51">
        <v>318.42551575410499</v>
      </c>
    </row>
    <row r="93" spans="1:2" x14ac:dyDescent="0.25">
      <c r="A93" s="4">
        <v>90</v>
      </c>
      <c r="B93" s="51">
        <v>305.11564469831541</v>
      </c>
    </row>
    <row r="94" spans="1:2" x14ac:dyDescent="0.25">
      <c r="A94" s="4">
        <v>91</v>
      </c>
      <c r="B94" s="51">
        <v>134.4495195675342</v>
      </c>
    </row>
    <row r="95" spans="1:2" x14ac:dyDescent="0.25">
      <c r="A95" s="4">
        <v>92</v>
      </c>
      <c r="B95" s="51">
        <v>74.75396975814769</v>
      </c>
    </row>
    <row r="96" spans="1:2" x14ac:dyDescent="0.25">
      <c r="A96" s="4">
        <v>93</v>
      </c>
      <c r="B96" s="51">
        <v>134.31938623401589</v>
      </c>
    </row>
    <row r="97" spans="1:2" x14ac:dyDescent="0.25">
      <c r="A97" s="4">
        <v>94</v>
      </c>
      <c r="B97" s="51">
        <v>200.59061752833941</v>
      </c>
    </row>
    <row r="98" spans="1:2" x14ac:dyDescent="0.25">
      <c r="A98" s="4">
        <v>95</v>
      </c>
      <c r="B98" s="51">
        <v>119.1706468487716</v>
      </c>
    </row>
    <row r="99" spans="1:2" x14ac:dyDescent="0.25">
      <c r="A99" s="4">
        <v>96</v>
      </c>
      <c r="B99" s="51">
        <v>125.43080245182711</v>
      </c>
    </row>
    <row r="100" spans="1:2" x14ac:dyDescent="0.25">
      <c r="A100" s="4">
        <v>97</v>
      </c>
      <c r="B100" s="51">
        <v>94.807006917970853</v>
      </c>
    </row>
    <row r="101" spans="1:2" x14ac:dyDescent="0.25">
      <c r="A101" s="4">
        <v>98</v>
      </c>
      <c r="B101" s="51">
        <v>497.65495749531482</v>
      </c>
    </row>
    <row r="102" spans="1:2" x14ac:dyDescent="0.25">
      <c r="A102" s="4">
        <v>99</v>
      </c>
      <c r="B102" s="51">
        <v>219.18670315225529</v>
      </c>
    </row>
    <row r="103" spans="1:2" x14ac:dyDescent="0.25">
      <c r="A103" s="4">
        <v>100</v>
      </c>
      <c r="B103" s="51">
        <v>296.61892396658919</v>
      </c>
    </row>
    <row r="104" spans="1:2" x14ac:dyDescent="0.25">
      <c r="A104" s="4">
        <v>101</v>
      </c>
      <c r="B104" s="51">
        <v>180.86036397727119</v>
      </c>
    </row>
    <row r="105" spans="1:2" x14ac:dyDescent="0.25">
      <c r="A105" s="4">
        <v>102</v>
      </c>
      <c r="B105" s="51">
        <v>199.46756448033659</v>
      </c>
    </row>
    <row r="106" spans="1:2" x14ac:dyDescent="0.25">
      <c r="A106" s="4">
        <v>103</v>
      </c>
      <c r="B106" s="51">
        <v>275.16122117410492</v>
      </c>
    </row>
    <row r="107" spans="1:2" x14ac:dyDescent="0.25">
      <c r="A107" s="4">
        <v>104</v>
      </c>
      <c r="B107" s="51">
        <v>137.50898143517529</v>
      </c>
    </row>
    <row r="108" spans="1:2" x14ac:dyDescent="0.25">
      <c r="A108" s="4">
        <v>105</v>
      </c>
      <c r="B108" s="51">
        <v>109.1542242615119</v>
      </c>
    </row>
    <row r="109" spans="1:2" x14ac:dyDescent="0.25">
      <c r="A109" s="4">
        <v>106</v>
      </c>
      <c r="B109" s="51">
        <v>137.89095227575081</v>
      </c>
    </row>
    <row r="110" spans="1:2" x14ac:dyDescent="0.25">
      <c r="A110" s="4">
        <v>107</v>
      </c>
      <c r="B110" s="51">
        <v>134.54089269043499</v>
      </c>
    </row>
    <row r="111" spans="1:2" x14ac:dyDescent="0.25">
      <c r="A111" s="4">
        <v>108</v>
      </c>
      <c r="B111" s="51">
        <v>96.08589736496053</v>
      </c>
    </row>
    <row r="112" spans="1:2" x14ac:dyDescent="0.25">
      <c r="A112" s="4">
        <v>109</v>
      </c>
      <c r="B112" s="51">
        <v>96.572685858596003</v>
      </c>
    </row>
    <row r="113" spans="1:2" x14ac:dyDescent="0.25">
      <c r="A113" s="4">
        <v>110</v>
      </c>
      <c r="B113" s="51">
        <v>61.623472534983179</v>
      </c>
    </row>
    <row r="114" spans="1:2" x14ac:dyDescent="0.25">
      <c r="A114" s="4">
        <v>111</v>
      </c>
      <c r="B114" s="51">
        <v>149.83837449508019</v>
      </c>
    </row>
    <row r="115" spans="1:2" x14ac:dyDescent="0.25">
      <c r="A115" s="4">
        <v>112</v>
      </c>
      <c r="B115" s="51">
        <v>272.99673124252092</v>
      </c>
    </row>
    <row r="116" spans="1:2" x14ac:dyDescent="0.25">
      <c r="A116" s="4">
        <v>113</v>
      </c>
      <c r="B116" s="51">
        <v>67.544226567104545</v>
      </c>
    </row>
    <row r="117" spans="1:2" x14ac:dyDescent="0.25">
      <c r="A117" s="4">
        <v>114</v>
      </c>
      <c r="B117" s="51">
        <v>426.60101445793748</v>
      </c>
    </row>
    <row r="118" spans="1:2" x14ac:dyDescent="0.25">
      <c r="A118" s="4">
        <v>115</v>
      </c>
      <c r="B118" s="51">
        <v>115.7001380002534</v>
      </c>
    </row>
    <row r="119" spans="1:2" x14ac:dyDescent="0.25">
      <c r="A119" s="4">
        <v>116</v>
      </c>
      <c r="B119" s="51">
        <v>166.71446263885611</v>
      </c>
    </row>
    <row r="120" spans="1:2" x14ac:dyDescent="0.25">
      <c r="A120" s="4">
        <v>117</v>
      </c>
      <c r="B120" s="51">
        <v>84.451722109473593</v>
      </c>
    </row>
    <row r="121" spans="1:2" x14ac:dyDescent="0.25">
      <c r="A121" s="4">
        <v>118</v>
      </c>
      <c r="B121" s="51">
        <v>38.845464935530089</v>
      </c>
    </row>
    <row r="122" spans="1:2" x14ac:dyDescent="0.25">
      <c r="A122" s="4">
        <v>119</v>
      </c>
      <c r="B122" s="51">
        <v>38.287500513138681</v>
      </c>
    </row>
    <row r="123" spans="1:2" x14ac:dyDescent="0.25">
      <c r="A123" s="4">
        <v>120</v>
      </c>
      <c r="B123" s="51">
        <v>247.54260872827479</v>
      </c>
    </row>
    <row r="124" spans="1:2" x14ac:dyDescent="0.25">
      <c r="A124" s="4">
        <v>121</v>
      </c>
      <c r="B124" s="51">
        <v>386.67024832087429</v>
      </c>
    </row>
    <row r="125" spans="1:2" x14ac:dyDescent="0.25">
      <c r="A125" s="4">
        <v>122</v>
      </c>
      <c r="B125" s="51">
        <v>200.2424592201078</v>
      </c>
    </row>
    <row r="126" spans="1:2" x14ac:dyDescent="0.25">
      <c r="A126" s="4">
        <v>123</v>
      </c>
      <c r="B126" s="51">
        <v>242.99028604128091</v>
      </c>
    </row>
    <row r="127" spans="1:2" x14ac:dyDescent="0.25">
      <c r="A127" s="4">
        <v>124</v>
      </c>
      <c r="B127" s="51">
        <v>86.726199459772957</v>
      </c>
    </row>
    <row r="128" spans="1:2" x14ac:dyDescent="0.25">
      <c r="A128" s="4">
        <v>125</v>
      </c>
      <c r="B128" s="51">
        <v>288.89313646177999</v>
      </c>
    </row>
    <row r="129" spans="1:2" x14ac:dyDescent="0.25">
      <c r="A129" s="4">
        <v>126</v>
      </c>
      <c r="B129" s="51">
        <v>297.62097674709639</v>
      </c>
    </row>
    <row r="130" spans="1:2" x14ac:dyDescent="0.25">
      <c r="A130" s="4">
        <v>127</v>
      </c>
      <c r="B130" s="51">
        <v>142.65590151535011</v>
      </c>
    </row>
    <row r="131" spans="1:2" x14ac:dyDescent="0.25">
      <c r="A131" s="4">
        <v>128</v>
      </c>
      <c r="B131" s="51">
        <v>81.613463027523466</v>
      </c>
    </row>
    <row r="132" spans="1:2" x14ac:dyDescent="0.25">
      <c r="A132" s="4">
        <v>129</v>
      </c>
      <c r="B132" s="51">
        <v>98.225114283384414</v>
      </c>
    </row>
    <row r="133" spans="1:2" x14ac:dyDescent="0.25">
      <c r="A133" s="4">
        <v>130</v>
      </c>
      <c r="B133" s="51">
        <v>109.8725521358022</v>
      </c>
    </row>
    <row r="134" spans="1:2" x14ac:dyDescent="0.25">
      <c r="A134" s="4">
        <v>131</v>
      </c>
      <c r="B134" s="51">
        <v>147.980119667841</v>
      </c>
    </row>
    <row r="135" spans="1:2" x14ac:dyDescent="0.25">
      <c r="A135" s="4">
        <v>132</v>
      </c>
      <c r="B135" s="51">
        <v>162.84537402706241</v>
      </c>
    </row>
    <row r="136" spans="1:2" x14ac:dyDescent="0.25">
      <c r="A136" s="4">
        <v>133</v>
      </c>
      <c r="B136" s="51">
        <v>374.16265161780728</v>
      </c>
    </row>
    <row r="137" spans="1:2" x14ac:dyDescent="0.25">
      <c r="A137" s="4">
        <v>134</v>
      </c>
      <c r="B137" s="51">
        <v>79.557688208591458</v>
      </c>
    </row>
    <row r="138" spans="1:2" x14ac:dyDescent="0.25">
      <c r="A138" s="4">
        <v>135</v>
      </c>
      <c r="B138" s="51">
        <v>28.05625342739123</v>
      </c>
    </row>
    <row r="139" spans="1:2" x14ac:dyDescent="0.25">
      <c r="A139" s="4">
        <v>136</v>
      </c>
      <c r="B139" s="51">
        <v>262.24458879854791</v>
      </c>
    </row>
    <row r="140" spans="1:2" x14ac:dyDescent="0.25">
      <c r="A140" s="4">
        <v>137</v>
      </c>
      <c r="B140" s="51">
        <v>18.713354946621831</v>
      </c>
    </row>
    <row r="141" spans="1:2" x14ac:dyDescent="0.25">
      <c r="A141" s="4">
        <v>138</v>
      </c>
      <c r="B141" s="51">
        <v>83.476946037730428</v>
      </c>
    </row>
    <row r="142" spans="1:2" x14ac:dyDescent="0.25">
      <c r="A142" s="4">
        <v>139</v>
      </c>
      <c r="B142" s="51">
        <v>559.94414571787524</v>
      </c>
    </row>
    <row r="143" spans="1:2" x14ac:dyDescent="0.25">
      <c r="A143" s="4">
        <v>140</v>
      </c>
      <c r="B143" s="51">
        <v>235.59639060642351</v>
      </c>
    </row>
    <row r="144" spans="1:2" x14ac:dyDescent="0.25">
      <c r="A144" s="4">
        <v>141</v>
      </c>
      <c r="B144" s="51">
        <v>32.675926516464138</v>
      </c>
    </row>
    <row r="145" spans="1:2" x14ac:dyDescent="0.25">
      <c r="A145" s="4">
        <v>142</v>
      </c>
      <c r="B145" s="51">
        <v>287.33990935582932</v>
      </c>
    </row>
    <row r="146" spans="1:2" x14ac:dyDescent="0.25">
      <c r="A146" s="4">
        <v>143</v>
      </c>
      <c r="B146" s="51">
        <v>301.24922931490198</v>
      </c>
    </row>
    <row r="147" spans="1:2" x14ac:dyDescent="0.25">
      <c r="A147" s="4">
        <v>144</v>
      </c>
      <c r="B147" s="51">
        <v>260.12573998893959</v>
      </c>
    </row>
    <row r="148" spans="1:2" x14ac:dyDescent="0.25">
      <c r="A148" s="4">
        <v>145</v>
      </c>
      <c r="B148" s="51">
        <v>26.923847820891609</v>
      </c>
    </row>
    <row r="149" spans="1:2" x14ac:dyDescent="0.25">
      <c r="A149" s="4">
        <v>146</v>
      </c>
      <c r="B149" s="51">
        <v>77.578598909051735</v>
      </c>
    </row>
    <row r="150" spans="1:2" x14ac:dyDescent="0.25">
      <c r="A150" s="4">
        <v>147</v>
      </c>
      <c r="B150" s="51">
        <v>26.784313021002941</v>
      </c>
    </row>
    <row r="151" spans="1:2" x14ac:dyDescent="0.25">
      <c r="A151" s="4">
        <v>148</v>
      </c>
      <c r="B151" s="51">
        <v>313.04843622604818</v>
      </c>
    </row>
    <row r="152" spans="1:2" x14ac:dyDescent="0.25">
      <c r="A152" s="4">
        <v>149</v>
      </c>
      <c r="B152" s="51">
        <v>341.35424566486631</v>
      </c>
    </row>
    <row r="153" spans="1:2" x14ac:dyDescent="0.25">
      <c r="A153" s="4">
        <v>150</v>
      </c>
      <c r="B153" s="51">
        <v>150.56100505441881</v>
      </c>
    </row>
    <row r="154" spans="1:2" x14ac:dyDescent="0.25">
      <c r="A154" s="4">
        <v>151</v>
      </c>
      <c r="B154" s="51">
        <v>76.777511053037642</v>
      </c>
    </row>
    <row r="155" spans="1:2" x14ac:dyDescent="0.25">
      <c r="A155" s="4">
        <v>152</v>
      </c>
      <c r="B155" s="51">
        <v>143.61181089700179</v>
      </c>
    </row>
    <row r="156" spans="1:2" x14ac:dyDescent="0.25">
      <c r="A156" s="4">
        <v>153</v>
      </c>
      <c r="B156" s="51">
        <v>173.7121934926937</v>
      </c>
    </row>
    <row r="157" spans="1:2" x14ac:dyDescent="0.25">
      <c r="A157" s="4">
        <v>154</v>
      </c>
      <c r="B157" s="51">
        <v>167.85878737123991</v>
      </c>
    </row>
    <row r="158" spans="1:2" x14ac:dyDescent="0.25">
      <c r="A158" s="4">
        <v>155</v>
      </c>
      <c r="B158" s="51">
        <v>155.27580644360859</v>
      </c>
    </row>
    <row r="159" spans="1:2" x14ac:dyDescent="0.25">
      <c r="A159" s="4">
        <v>156</v>
      </c>
      <c r="B159" s="51">
        <v>150.11527839436889</v>
      </c>
    </row>
    <row r="160" spans="1:2" x14ac:dyDescent="0.25">
      <c r="A160" s="4">
        <v>157</v>
      </c>
      <c r="B160" s="51">
        <v>323.90074522253548</v>
      </c>
    </row>
    <row r="161" spans="1:2" x14ac:dyDescent="0.25">
      <c r="A161" s="4">
        <v>158</v>
      </c>
      <c r="B161" s="51">
        <v>213.77932025688921</v>
      </c>
    </row>
    <row r="162" spans="1:2" x14ac:dyDescent="0.25">
      <c r="A162" s="4">
        <v>159</v>
      </c>
      <c r="B162" s="51">
        <v>370.19991260972103</v>
      </c>
    </row>
    <row r="163" spans="1:2" x14ac:dyDescent="0.25">
      <c r="A163" s="4">
        <v>160</v>
      </c>
      <c r="B163" s="51">
        <v>107.5929636836504</v>
      </c>
    </row>
    <row r="164" spans="1:2" x14ac:dyDescent="0.25">
      <c r="A164" s="4">
        <v>161</v>
      </c>
      <c r="B164" s="51">
        <v>169.73735325590039</v>
      </c>
    </row>
    <row r="165" spans="1:2" x14ac:dyDescent="0.25">
      <c r="A165" s="4">
        <v>162</v>
      </c>
      <c r="B165" s="51">
        <v>70.765563759078574</v>
      </c>
    </row>
    <row r="166" spans="1:2" x14ac:dyDescent="0.25">
      <c r="A166" s="4">
        <v>163</v>
      </c>
      <c r="B166" s="51">
        <v>170.79900539772609</v>
      </c>
    </row>
    <row r="167" spans="1:2" x14ac:dyDescent="0.25">
      <c r="A167" s="4">
        <v>164</v>
      </c>
      <c r="B167" s="51">
        <v>271.52405451657688</v>
      </c>
    </row>
    <row r="168" spans="1:2" x14ac:dyDescent="0.25">
      <c r="A168" s="4">
        <v>165</v>
      </c>
      <c r="B168" s="51">
        <v>62.572758020170127</v>
      </c>
    </row>
    <row r="169" spans="1:2" x14ac:dyDescent="0.25">
      <c r="A169" s="4">
        <v>166</v>
      </c>
      <c r="B169" s="51">
        <v>31.714514639239031</v>
      </c>
    </row>
    <row r="170" spans="1:2" x14ac:dyDescent="0.25">
      <c r="A170" s="4">
        <v>167</v>
      </c>
      <c r="B170" s="51">
        <v>215.0947474876707</v>
      </c>
    </row>
    <row r="171" spans="1:2" x14ac:dyDescent="0.25">
      <c r="A171" s="4">
        <v>168</v>
      </c>
      <c r="B171" s="51">
        <v>67.310155535263902</v>
      </c>
    </row>
    <row r="172" spans="1:2" x14ac:dyDescent="0.25">
      <c r="A172" s="4">
        <v>169</v>
      </c>
      <c r="B172" s="51">
        <v>143.76425478808949</v>
      </c>
    </row>
    <row r="173" spans="1:2" x14ac:dyDescent="0.25">
      <c r="A173" s="4">
        <v>170</v>
      </c>
      <c r="B173" s="51">
        <v>107.2438909813786</v>
      </c>
    </row>
    <row r="174" spans="1:2" x14ac:dyDescent="0.25">
      <c r="A174" s="4">
        <v>171</v>
      </c>
      <c r="B174" s="51">
        <v>189.5425436065764</v>
      </c>
    </row>
    <row r="175" spans="1:2" x14ac:dyDescent="0.25">
      <c r="A175" s="4">
        <v>172</v>
      </c>
      <c r="B175" s="51">
        <v>80.593892175939573</v>
      </c>
    </row>
    <row r="176" spans="1:2" x14ac:dyDescent="0.25">
      <c r="A176" s="4">
        <v>173</v>
      </c>
      <c r="B176" s="51">
        <v>220.8224043059223</v>
      </c>
    </row>
    <row r="177" spans="1:2" x14ac:dyDescent="0.25">
      <c r="A177" s="4">
        <v>174</v>
      </c>
      <c r="B177" s="51">
        <v>257.75563196571937</v>
      </c>
    </row>
    <row r="178" spans="1:2" x14ac:dyDescent="0.25">
      <c r="A178" s="4">
        <v>175</v>
      </c>
      <c r="B178" s="51">
        <v>116.6852713420279</v>
      </c>
    </row>
    <row r="179" spans="1:2" x14ac:dyDescent="0.25">
      <c r="A179" s="4">
        <v>176</v>
      </c>
      <c r="B179" s="51">
        <v>45.381418969623887</v>
      </c>
    </row>
    <row r="180" spans="1:2" x14ac:dyDescent="0.25">
      <c r="A180" s="4">
        <v>177</v>
      </c>
      <c r="B180" s="51">
        <v>100.79403131797829</v>
      </c>
    </row>
    <row r="181" spans="1:2" x14ac:dyDescent="0.25">
      <c r="A181" s="4">
        <v>178</v>
      </c>
      <c r="B181" s="51">
        <v>201.83891791524499</v>
      </c>
    </row>
    <row r="182" spans="1:2" x14ac:dyDescent="0.25">
      <c r="A182" s="4">
        <v>179</v>
      </c>
      <c r="B182" s="51">
        <v>133.89139658955679</v>
      </c>
    </row>
    <row r="183" spans="1:2" x14ac:dyDescent="0.25">
      <c r="A183" s="4">
        <v>180</v>
      </c>
      <c r="B183" s="51">
        <v>162.96382609281861</v>
      </c>
    </row>
    <row r="184" spans="1:2" x14ac:dyDescent="0.25">
      <c r="A184" s="4">
        <v>181</v>
      </c>
      <c r="B184" s="51">
        <v>368.98104342860552</v>
      </c>
    </row>
    <row r="185" spans="1:2" x14ac:dyDescent="0.25">
      <c r="A185" s="4">
        <v>182</v>
      </c>
      <c r="B185" s="51">
        <v>192.6081225174257</v>
      </c>
    </row>
    <row r="186" spans="1:2" x14ac:dyDescent="0.25">
      <c r="A186" s="4">
        <v>183</v>
      </c>
      <c r="B186" s="51">
        <v>249.08039600441549</v>
      </c>
    </row>
    <row r="187" spans="1:2" x14ac:dyDescent="0.25">
      <c r="A187" s="4">
        <v>184</v>
      </c>
      <c r="B187" s="51">
        <v>312.78679892332548</v>
      </c>
    </row>
    <row r="188" spans="1:2" x14ac:dyDescent="0.25">
      <c r="A188" s="4">
        <v>185</v>
      </c>
      <c r="B188" s="51">
        <v>279.78093107277891</v>
      </c>
    </row>
    <row r="189" spans="1:2" x14ac:dyDescent="0.25">
      <c r="A189" s="4">
        <v>186</v>
      </c>
      <c r="B189" s="51">
        <v>190.84806674990409</v>
      </c>
    </row>
    <row r="190" spans="1:2" x14ac:dyDescent="0.25">
      <c r="A190" s="4">
        <v>187</v>
      </c>
      <c r="B190" s="51">
        <v>24.766429077541211</v>
      </c>
    </row>
    <row r="191" spans="1:2" x14ac:dyDescent="0.25">
      <c r="A191" s="4">
        <v>188</v>
      </c>
      <c r="B191" s="51">
        <v>323.41867769422601</v>
      </c>
    </row>
    <row r="192" spans="1:2" x14ac:dyDescent="0.25">
      <c r="A192" s="4">
        <v>189</v>
      </c>
      <c r="B192" s="51">
        <v>224.67715039907341</v>
      </c>
    </row>
    <row r="193" spans="1:2" x14ac:dyDescent="0.25">
      <c r="A193" s="4">
        <v>190</v>
      </c>
      <c r="B193" s="51">
        <v>215.30253937670099</v>
      </c>
    </row>
    <row r="194" spans="1:2" x14ac:dyDescent="0.25">
      <c r="A194" s="4">
        <v>191</v>
      </c>
      <c r="B194" s="51">
        <v>17.073581291974499</v>
      </c>
    </row>
    <row r="195" spans="1:2" x14ac:dyDescent="0.25">
      <c r="A195" s="4">
        <v>192</v>
      </c>
      <c r="B195" s="51">
        <v>297.70230563209509</v>
      </c>
    </row>
    <row r="196" spans="1:2" x14ac:dyDescent="0.25">
      <c r="A196" s="4">
        <v>193</v>
      </c>
      <c r="B196" s="51">
        <v>50.716739327749501</v>
      </c>
    </row>
    <row r="197" spans="1:2" x14ac:dyDescent="0.25">
      <c r="A197" s="4">
        <v>194</v>
      </c>
      <c r="B197" s="51">
        <v>53.492392879921653</v>
      </c>
    </row>
    <row r="198" spans="1:2" x14ac:dyDescent="0.25">
      <c r="A198" s="4">
        <v>195</v>
      </c>
      <c r="B198" s="51">
        <v>168.71609951606669</v>
      </c>
    </row>
    <row r="199" spans="1:2" x14ac:dyDescent="0.25">
      <c r="A199" s="4">
        <v>196</v>
      </c>
      <c r="B199" s="51">
        <v>542.05566006032495</v>
      </c>
    </row>
    <row r="200" spans="1:2" x14ac:dyDescent="0.25">
      <c r="A200" s="4">
        <v>197</v>
      </c>
      <c r="B200" s="51">
        <v>94.41291403325215</v>
      </c>
    </row>
    <row r="201" spans="1:2" x14ac:dyDescent="0.25">
      <c r="A201" s="4">
        <v>198</v>
      </c>
      <c r="B201" s="51">
        <v>360.66292767715697</v>
      </c>
    </row>
    <row r="202" spans="1:2" x14ac:dyDescent="0.25">
      <c r="A202" s="4">
        <v>199</v>
      </c>
      <c r="B202" s="51">
        <v>246.4272906190287</v>
      </c>
    </row>
    <row r="203" spans="1:2" x14ac:dyDescent="0.25">
      <c r="A203" s="4">
        <v>200</v>
      </c>
      <c r="B203" s="51">
        <v>40.225353872964128</v>
      </c>
    </row>
    <row r="204" spans="1:2" x14ac:dyDescent="0.25">
      <c r="A204" s="4">
        <v>201</v>
      </c>
      <c r="B204" s="51">
        <v>275.66770261123872</v>
      </c>
    </row>
    <row r="205" spans="1:2" x14ac:dyDescent="0.25">
      <c r="A205" s="4">
        <v>202</v>
      </c>
      <c r="B205" s="51">
        <v>36.740299839299972</v>
      </c>
    </row>
    <row r="206" spans="1:2" x14ac:dyDescent="0.25">
      <c r="A206" s="4">
        <v>203</v>
      </c>
      <c r="B206" s="51">
        <v>74.439990505775157</v>
      </c>
    </row>
    <row r="207" spans="1:2" x14ac:dyDescent="0.25">
      <c r="A207" s="4">
        <v>204</v>
      </c>
      <c r="B207" s="51">
        <v>165.3331514723906</v>
      </c>
    </row>
    <row r="208" spans="1:2" x14ac:dyDescent="0.25">
      <c r="A208" s="4">
        <v>205</v>
      </c>
      <c r="B208" s="51">
        <v>211.76360720172491</v>
      </c>
    </row>
    <row r="209" spans="1:2" x14ac:dyDescent="0.25">
      <c r="A209" s="4">
        <v>206</v>
      </c>
      <c r="B209" s="51">
        <v>36.372815706489938</v>
      </c>
    </row>
    <row r="210" spans="1:2" x14ac:dyDescent="0.25">
      <c r="A210" s="4">
        <v>207</v>
      </c>
      <c r="B210" s="51">
        <v>144.33171568691699</v>
      </c>
    </row>
    <row r="211" spans="1:2" x14ac:dyDescent="0.25">
      <c r="A211" s="4">
        <v>208</v>
      </c>
      <c r="B211" s="51">
        <v>230.02225916625309</v>
      </c>
    </row>
    <row r="212" spans="1:2" x14ac:dyDescent="0.25">
      <c r="A212" s="4">
        <v>209</v>
      </c>
      <c r="B212" s="51">
        <v>499.69646175349573</v>
      </c>
    </row>
    <row r="213" spans="1:2" x14ac:dyDescent="0.25">
      <c r="A213" s="4">
        <v>210</v>
      </c>
      <c r="B213" s="51">
        <v>80.298775006768579</v>
      </c>
    </row>
    <row r="214" spans="1:2" x14ac:dyDescent="0.25">
      <c r="A214" s="4">
        <v>211</v>
      </c>
      <c r="B214" s="51">
        <v>64.647608700005847</v>
      </c>
    </row>
    <row r="215" spans="1:2" x14ac:dyDescent="0.25">
      <c r="A215" s="4">
        <v>212</v>
      </c>
      <c r="B215" s="51">
        <v>142.84817577624179</v>
      </c>
    </row>
    <row r="216" spans="1:2" x14ac:dyDescent="0.25">
      <c r="A216" s="4">
        <v>213</v>
      </c>
      <c r="B216" s="51">
        <v>255.82246033245059</v>
      </c>
    </row>
    <row r="217" spans="1:2" x14ac:dyDescent="0.25">
      <c r="A217" s="4">
        <v>214</v>
      </c>
      <c r="B217" s="51">
        <v>26.151201583084848</v>
      </c>
    </row>
    <row r="218" spans="1:2" x14ac:dyDescent="0.25">
      <c r="A218" s="4">
        <v>215</v>
      </c>
      <c r="B218" s="51">
        <v>563.48271143303509</v>
      </c>
    </row>
    <row r="219" spans="1:2" x14ac:dyDescent="0.25">
      <c r="A219" s="4">
        <v>216</v>
      </c>
      <c r="B219" s="51">
        <v>214.5823417543553</v>
      </c>
    </row>
    <row r="220" spans="1:2" x14ac:dyDescent="0.25">
      <c r="A220" s="4">
        <v>217</v>
      </c>
      <c r="B220" s="51">
        <v>405.93541900177439</v>
      </c>
    </row>
    <row r="221" spans="1:2" x14ac:dyDescent="0.25">
      <c r="A221" s="4">
        <v>218</v>
      </c>
      <c r="B221" s="51">
        <v>366.16503153350698</v>
      </c>
    </row>
    <row r="222" spans="1:2" x14ac:dyDescent="0.25">
      <c r="A222" s="4">
        <v>219</v>
      </c>
      <c r="B222" s="51">
        <v>282.82839887423859</v>
      </c>
    </row>
    <row r="223" spans="1:2" x14ac:dyDescent="0.25">
      <c r="A223" s="4">
        <v>220</v>
      </c>
      <c r="B223" s="51">
        <v>150.19494926986769</v>
      </c>
    </row>
    <row r="224" spans="1:2" x14ac:dyDescent="0.25">
      <c r="A224" s="4">
        <v>221</v>
      </c>
      <c r="B224" s="51">
        <v>61.016542998128017</v>
      </c>
    </row>
    <row r="225" spans="1:2" x14ac:dyDescent="0.25">
      <c r="A225" s="4">
        <v>222</v>
      </c>
      <c r="B225" s="51">
        <v>519.08420737021891</v>
      </c>
    </row>
    <row r="226" spans="1:2" x14ac:dyDescent="0.25">
      <c r="A226" s="4">
        <v>223</v>
      </c>
      <c r="B226" s="51">
        <v>109.018326043066</v>
      </c>
    </row>
    <row r="227" spans="1:2" x14ac:dyDescent="0.25">
      <c r="A227" s="4">
        <v>224</v>
      </c>
      <c r="B227" s="51">
        <v>384.5840793118266</v>
      </c>
    </row>
    <row r="228" spans="1:2" x14ac:dyDescent="0.25">
      <c r="A228" s="4">
        <v>225</v>
      </c>
      <c r="B228" s="51">
        <v>93.390346313359871</v>
      </c>
    </row>
    <row r="229" spans="1:2" x14ac:dyDescent="0.25">
      <c r="A229" s="4">
        <v>226</v>
      </c>
      <c r="B229" s="51">
        <v>338.72679916821062</v>
      </c>
    </row>
    <row r="230" spans="1:2" x14ac:dyDescent="0.25">
      <c r="A230" s="4">
        <v>227</v>
      </c>
      <c r="B230" s="51">
        <v>250.11933158813611</v>
      </c>
    </row>
    <row r="231" spans="1:2" x14ac:dyDescent="0.25">
      <c r="A231" s="4">
        <v>228</v>
      </c>
      <c r="B231" s="51">
        <v>241.4314566323423</v>
      </c>
    </row>
    <row r="232" spans="1:2" x14ac:dyDescent="0.25">
      <c r="A232" s="4">
        <v>229</v>
      </c>
      <c r="B232" s="51">
        <v>166.2753896745958</v>
      </c>
    </row>
    <row r="233" spans="1:2" x14ac:dyDescent="0.25">
      <c r="A233" s="4">
        <v>230</v>
      </c>
      <c r="B233" s="51">
        <v>151.22818174799619</v>
      </c>
    </row>
    <row r="234" spans="1:2" x14ac:dyDescent="0.25">
      <c r="A234" s="4">
        <v>231</v>
      </c>
      <c r="B234" s="51">
        <v>34.765242886850913</v>
      </c>
    </row>
    <row r="235" spans="1:2" x14ac:dyDescent="0.25">
      <c r="A235" s="4">
        <v>232</v>
      </c>
      <c r="B235" s="51">
        <v>263.85901997552821</v>
      </c>
    </row>
    <row r="236" spans="1:2" x14ac:dyDescent="0.25">
      <c r="A236" s="4">
        <v>233</v>
      </c>
      <c r="B236" s="51">
        <v>33.679741007204107</v>
      </c>
    </row>
    <row r="237" spans="1:2" x14ac:dyDescent="0.25">
      <c r="A237" s="4">
        <v>234</v>
      </c>
      <c r="B237" s="51">
        <v>69.943987779165823</v>
      </c>
    </row>
    <row r="238" spans="1:2" x14ac:dyDescent="0.25">
      <c r="A238" s="4">
        <v>235</v>
      </c>
      <c r="B238" s="51">
        <v>188.05897455652169</v>
      </c>
    </row>
    <row r="239" spans="1:2" x14ac:dyDescent="0.25">
      <c r="A239" s="4">
        <v>236</v>
      </c>
      <c r="B239" s="51">
        <v>1.3929153139767181</v>
      </c>
    </row>
    <row r="240" spans="1:2" x14ac:dyDescent="0.25">
      <c r="A240" s="4">
        <v>237</v>
      </c>
      <c r="B240" s="51">
        <v>150.12568923894369</v>
      </c>
    </row>
    <row r="241" spans="1:2" x14ac:dyDescent="0.25">
      <c r="A241" s="4">
        <v>238</v>
      </c>
      <c r="B241" s="51">
        <v>126.13530396927899</v>
      </c>
    </row>
    <row r="242" spans="1:2" x14ac:dyDescent="0.25">
      <c r="A242" s="4">
        <v>239</v>
      </c>
      <c r="B242" s="51">
        <v>56.613566901806493</v>
      </c>
    </row>
    <row r="243" spans="1:2" x14ac:dyDescent="0.25">
      <c r="A243" s="4">
        <v>240</v>
      </c>
      <c r="B243" s="51">
        <v>91.523007780724072</v>
      </c>
    </row>
    <row r="244" spans="1:2" x14ac:dyDescent="0.25">
      <c r="A244" s="4">
        <v>241</v>
      </c>
      <c r="B244" s="51">
        <v>168.1866211302071</v>
      </c>
    </row>
    <row r="245" spans="1:2" x14ac:dyDescent="0.25">
      <c r="A245" s="4">
        <v>242</v>
      </c>
      <c r="B245" s="51">
        <v>656.06747202684494</v>
      </c>
    </row>
    <row r="246" spans="1:2" x14ac:dyDescent="0.25">
      <c r="A246" s="4">
        <v>243</v>
      </c>
      <c r="B246" s="51">
        <v>296.30373829458648</v>
      </c>
    </row>
    <row r="247" spans="1:2" x14ac:dyDescent="0.25">
      <c r="A247" s="4">
        <v>244</v>
      </c>
      <c r="B247" s="51">
        <v>53.612294322180801</v>
      </c>
    </row>
    <row r="248" spans="1:2" x14ac:dyDescent="0.25">
      <c r="A248" s="4">
        <v>245</v>
      </c>
      <c r="B248" s="51">
        <v>80.571160060814961</v>
      </c>
    </row>
    <row r="249" spans="1:2" x14ac:dyDescent="0.25">
      <c r="A249" s="4">
        <v>246</v>
      </c>
      <c r="B249" s="51">
        <v>136.95439065335961</v>
      </c>
    </row>
    <row r="250" spans="1:2" x14ac:dyDescent="0.25">
      <c r="A250" s="4">
        <v>247</v>
      </c>
      <c r="B250" s="51">
        <v>126.68997727424789</v>
      </c>
    </row>
    <row r="251" spans="1:2" x14ac:dyDescent="0.25">
      <c r="A251" s="4">
        <v>248</v>
      </c>
      <c r="B251" s="51">
        <v>242.8252809193927</v>
      </c>
    </row>
    <row r="252" spans="1:2" x14ac:dyDescent="0.25">
      <c r="A252" s="4">
        <v>249</v>
      </c>
      <c r="B252" s="51">
        <v>102.95071302471371</v>
      </c>
    </row>
    <row r="253" spans="1:2" x14ac:dyDescent="0.25">
      <c r="A253" s="4">
        <v>250</v>
      </c>
      <c r="B253" s="51">
        <v>158.79504657647911</v>
      </c>
    </row>
    <row r="254" spans="1:2" x14ac:dyDescent="0.25">
      <c r="A254" s="4">
        <v>251</v>
      </c>
      <c r="B254" s="51">
        <v>7.064366375860005</v>
      </c>
    </row>
    <row r="255" spans="1:2" x14ac:dyDescent="0.25">
      <c r="A255" s="4">
        <v>252</v>
      </c>
      <c r="B255" s="51">
        <v>221.45232706619419</v>
      </c>
    </row>
    <row r="256" spans="1:2" x14ac:dyDescent="0.25">
      <c r="A256" s="4">
        <v>253</v>
      </c>
      <c r="B256" s="51">
        <v>59.407512535864583</v>
      </c>
    </row>
    <row r="257" spans="1:2" x14ac:dyDescent="0.25">
      <c r="A257" s="4">
        <v>254</v>
      </c>
      <c r="B257" s="51">
        <v>92.669607942676976</v>
      </c>
    </row>
    <row r="258" spans="1:2" x14ac:dyDescent="0.25">
      <c r="A258" s="4">
        <v>255</v>
      </c>
      <c r="B258" s="51">
        <v>48.115987770779547</v>
      </c>
    </row>
    <row r="259" spans="1:2" x14ac:dyDescent="0.25">
      <c r="A259" s="4">
        <v>256</v>
      </c>
      <c r="B259" s="51">
        <v>139.8995694236493</v>
      </c>
    </row>
    <row r="260" spans="1:2" x14ac:dyDescent="0.25">
      <c r="A260" s="4">
        <v>257</v>
      </c>
      <c r="B260" s="51">
        <v>215.69228397188661</v>
      </c>
    </row>
    <row r="261" spans="1:2" x14ac:dyDescent="0.25">
      <c r="A261" s="4">
        <v>258</v>
      </c>
      <c r="B261" s="51">
        <v>38.150917958846037</v>
      </c>
    </row>
    <row r="262" spans="1:2" x14ac:dyDescent="0.25">
      <c r="A262" s="4">
        <v>259</v>
      </c>
      <c r="B262" s="51">
        <v>323.05656909483503</v>
      </c>
    </row>
    <row r="263" spans="1:2" x14ac:dyDescent="0.25">
      <c r="A263" s="4">
        <v>260</v>
      </c>
      <c r="B263" s="51">
        <v>101.8363293730133</v>
      </c>
    </row>
    <row r="264" spans="1:2" x14ac:dyDescent="0.25">
      <c r="A264" s="4">
        <v>261</v>
      </c>
      <c r="B264" s="51">
        <v>330.23801255913958</v>
      </c>
    </row>
    <row r="265" spans="1:2" x14ac:dyDescent="0.25">
      <c r="A265" s="4">
        <v>262</v>
      </c>
      <c r="B265" s="51">
        <v>191.71949818196839</v>
      </c>
    </row>
    <row r="266" spans="1:2" x14ac:dyDescent="0.25">
      <c r="A266" s="4">
        <v>263</v>
      </c>
      <c r="B266" s="51">
        <v>106.2738092104312</v>
      </c>
    </row>
    <row r="267" spans="1:2" x14ac:dyDescent="0.25">
      <c r="A267" s="4">
        <v>264</v>
      </c>
      <c r="B267" s="51">
        <v>264.55702050295162</v>
      </c>
    </row>
    <row r="268" spans="1:2" x14ac:dyDescent="0.25">
      <c r="A268" s="4">
        <v>265</v>
      </c>
      <c r="B268" s="51">
        <v>37.267713073779952</v>
      </c>
    </row>
    <row r="269" spans="1:2" x14ac:dyDescent="0.25">
      <c r="A269" s="4">
        <v>266</v>
      </c>
      <c r="B269" s="51">
        <v>217.83080385171411</v>
      </c>
    </row>
    <row r="270" spans="1:2" x14ac:dyDescent="0.25">
      <c r="A270" s="4">
        <v>267</v>
      </c>
      <c r="B270" s="51">
        <v>209.14757960201831</v>
      </c>
    </row>
    <row r="271" spans="1:2" x14ac:dyDescent="0.25">
      <c r="A271" s="4">
        <v>268</v>
      </c>
      <c r="B271" s="51">
        <v>245.64616800928391</v>
      </c>
    </row>
    <row r="272" spans="1:2" x14ac:dyDescent="0.25">
      <c r="A272" s="4">
        <v>269</v>
      </c>
      <c r="B272" s="51">
        <v>309.33369082445898</v>
      </c>
    </row>
    <row r="273" spans="1:2" x14ac:dyDescent="0.25">
      <c r="A273" s="4">
        <v>270</v>
      </c>
      <c r="B273" s="51">
        <v>190.24428504264259</v>
      </c>
    </row>
    <row r="274" spans="1:2" x14ac:dyDescent="0.25">
      <c r="A274" s="4">
        <v>271</v>
      </c>
      <c r="B274" s="51">
        <v>30.23360034593604</v>
      </c>
    </row>
    <row r="275" spans="1:2" x14ac:dyDescent="0.25">
      <c r="A275" s="4">
        <v>272</v>
      </c>
      <c r="B275" s="51">
        <v>197.30496166287381</v>
      </c>
    </row>
    <row r="276" spans="1:2" x14ac:dyDescent="0.25">
      <c r="A276" s="4">
        <v>273</v>
      </c>
      <c r="B276" s="51">
        <v>76.631518932709099</v>
      </c>
    </row>
    <row r="277" spans="1:2" x14ac:dyDescent="0.25">
      <c r="A277" s="4">
        <v>274</v>
      </c>
      <c r="B277" s="51">
        <v>155.81905017599809</v>
      </c>
    </row>
    <row r="278" spans="1:2" x14ac:dyDescent="0.25">
      <c r="A278" s="4">
        <v>275</v>
      </c>
      <c r="B278" s="51">
        <v>231.26700800986819</v>
      </c>
    </row>
    <row r="279" spans="1:2" x14ac:dyDescent="0.25">
      <c r="A279" s="4">
        <v>276</v>
      </c>
      <c r="B279" s="51">
        <v>31.007619575319811</v>
      </c>
    </row>
    <row r="280" spans="1:2" x14ac:dyDescent="0.25">
      <c r="A280" s="4">
        <v>277</v>
      </c>
      <c r="B280" s="51">
        <v>98.326309604550758</v>
      </c>
    </row>
    <row r="281" spans="1:2" x14ac:dyDescent="0.25">
      <c r="A281" s="4">
        <v>278</v>
      </c>
      <c r="B281" s="51">
        <v>638.22019898087763</v>
      </c>
    </row>
    <row r="282" spans="1:2" x14ac:dyDescent="0.25">
      <c r="A282" s="4">
        <v>279</v>
      </c>
      <c r="B282" s="51">
        <v>144.926064138718</v>
      </c>
    </row>
    <row r="283" spans="1:2" x14ac:dyDescent="0.25">
      <c r="A283" s="4">
        <v>280</v>
      </c>
      <c r="B283" s="51">
        <v>118.8190421561155</v>
      </c>
    </row>
    <row r="284" spans="1:2" x14ac:dyDescent="0.25">
      <c r="A284" s="4">
        <v>281</v>
      </c>
      <c r="B284" s="51">
        <v>214.22706137421159</v>
      </c>
    </row>
    <row r="285" spans="1:2" x14ac:dyDescent="0.25">
      <c r="A285" s="4">
        <v>282</v>
      </c>
      <c r="B285" s="51">
        <v>333.38193088288199</v>
      </c>
    </row>
    <row r="286" spans="1:2" x14ac:dyDescent="0.25">
      <c r="A286" s="4">
        <v>283</v>
      </c>
      <c r="B286" s="51">
        <v>142.46269711166289</v>
      </c>
    </row>
    <row r="287" spans="1:2" x14ac:dyDescent="0.25">
      <c r="A287" s="4">
        <v>284</v>
      </c>
      <c r="B287" s="51">
        <v>27.580925134644289</v>
      </c>
    </row>
    <row r="288" spans="1:2" x14ac:dyDescent="0.25">
      <c r="A288" s="4">
        <v>285</v>
      </c>
      <c r="B288" s="51">
        <v>203.93788590873319</v>
      </c>
    </row>
    <row r="289" spans="1:2" x14ac:dyDescent="0.25">
      <c r="A289" s="4">
        <v>286</v>
      </c>
      <c r="B289" s="51">
        <v>223.65379459216331</v>
      </c>
    </row>
    <row r="290" spans="1:2" x14ac:dyDescent="0.25">
      <c r="A290" s="4">
        <v>287</v>
      </c>
      <c r="B290" s="51">
        <v>352.08673648700773</v>
      </c>
    </row>
    <row r="291" spans="1:2" x14ac:dyDescent="0.25">
      <c r="A291" s="4">
        <v>288</v>
      </c>
      <c r="B291" s="51">
        <v>126.3382562752406</v>
      </c>
    </row>
    <row r="292" spans="1:2" x14ac:dyDescent="0.25">
      <c r="A292" s="4">
        <v>289</v>
      </c>
      <c r="B292" s="51">
        <v>145.4215697646687</v>
      </c>
    </row>
    <row r="293" spans="1:2" x14ac:dyDescent="0.25">
      <c r="A293" s="4">
        <v>290</v>
      </c>
      <c r="B293" s="51">
        <v>51.627238765966283</v>
      </c>
    </row>
    <row r="294" spans="1:2" x14ac:dyDescent="0.25">
      <c r="A294" s="4">
        <v>291</v>
      </c>
      <c r="B294" s="51">
        <v>245.65600666384731</v>
      </c>
    </row>
    <row r="295" spans="1:2" x14ac:dyDescent="0.25">
      <c r="A295" s="4">
        <v>292</v>
      </c>
      <c r="B295" s="51">
        <v>77.406897818850695</v>
      </c>
    </row>
    <row r="296" spans="1:2" x14ac:dyDescent="0.25">
      <c r="A296" s="4">
        <v>293</v>
      </c>
      <c r="B296" s="51">
        <v>185.2319808502057</v>
      </c>
    </row>
    <row r="297" spans="1:2" x14ac:dyDescent="0.25">
      <c r="A297" s="4">
        <v>294</v>
      </c>
      <c r="B297" s="51">
        <v>136.54366703097699</v>
      </c>
    </row>
    <row r="298" spans="1:2" x14ac:dyDescent="0.25">
      <c r="A298" s="4">
        <v>295</v>
      </c>
      <c r="B298" s="51">
        <v>154.95760114735879</v>
      </c>
    </row>
    <row r="299" spans="1:2" x14ac:dyDescent="0.25">
      <c r="A299" s="4">
        <v>296</v>
      </c>
      <c r="B299" s="51">
        <v>26.452266732254991</v>
      </c>
    </row>
    <row r="300" spans="1:2" x14ac:dyDescent="0.25">
      <c r="A300" s="4">
        <v>297</v>
      </c>
      <c r="B300" s="51">
        <v>185.76744877306669</v>
      </c>
    </row>
    <row r="301" spans="1:2" x14ac:dyDescent="0.25">
      <c r="A301" s="4">
        <v>298</v>
      </c>
      <c r="B301" s="51">
        <v>152.87803794699141</v>
      </c>
    </row>
    <row r="302" spans="1:2" x14ac:dyDescent="0.25">
      <c r="A302" s="4">
        <v>299</v>
      </c>
      <c r="B302" s="51">
        <v>91.657988675025308</v>
      </c>
    </row>
    <row r="303" spans="1:2" x14ac:dyDescent="0.25">
      <c r="A303" s="4">
        <v>300</v>
      </c>
      <c r="B303" s="51">
        <v>533.47764438909712</v>
      </c>
    </row>
  </sheetData>
  <mergeCells count="6">
    <mergeCell ref="C3:D3"/>
    <mergeCell ref="I3:J3"/>
    <mergeCell ref="K3:L3"/>
    <mergeCell ref="C4:D4"/>
    <mergeCell ref="C9:D9"/>
    <mergeCell ref="C13:D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8B22-0253-4346-A0A3-84BF339BB92A}">
  <dimension ref="D1:AI301"/>
  <sheetViews>
    <sheetView tabSelected="1" topLeftCell="A248" workbookViewId="0">
      <selection activeCell="AB279" sqref="AB279"/>
    </sheetView>
  </sheetViews>
  <sheetFormatPr defaultRowHeight="15" x14ac:dyDescent="0.25"/>
  <cols>
    <col min="23" max="25" width="11.5703125" bestFit="1" customWidth="1"/>
    <col min="28" max="28" width="11.5703125" bestFit="1" customWidth="1"/>
  </cols>
  <sheetData>
    <row r="1" spans="4:35" x14ac:dyDescent="0.25">
      <c r="D1" s="3"/>
      <c r="O1" t="s">
        <v>27</v>
      </c>
      <c r="P1">
        <v>35</v>
      </c>
    </row>
    <row r="2" spans="4:35" x14ac:dyDescent="0.25">
      <c r="D2" s="2"/>
      <c r="F2" s="6"/>
      <c r="O2" s="4">
        <v>157.84595098555261</v>
      </c>
      <c r="P2" s="5">
        <v>116.95389172398509</v>
      </c>
    </row>
    <row r="3" spans="4:35" x14ac:dyDescent="0.25">
      <c r="D3" s="2"/>
      <c r="O3" s="4">
        <v>52.213924587529633</v>
      </c>
      <c r="P3" s="5">
        <v>88.384462821580627</v>
      </c>
    </row>
    <row r="4" spans="4:35" x14ac:dyDescent="0.25">
      <c r="D4" s="2"/>
      <c r="O4" s="4">
        <v>245.36885070254331</v>
      </c>
      <c r="P4" s="5">
        <v>139.85007617977664</v>
      </c>
    </row>
    <row r="5" spans="4:35" x14ac:dyDescent="0.25">
      <c r="D5" s="2"/>
      <c r="O5" s="4">
        <v>119.8579001735263</v>
      </c>
      <c r="P5" s="5">
        <v>188.51901764595351</v>
      </c>
      <c r="X5" s="4"/>
    </row>
    <row r="6" spans="4:35" x14ac:dyDescent="0.25">
      <c r="D6" s="2"/>
      <c r="O6" s="4">
        <v>100.2045196702242</v>
      </c>
      <c r="P6" s="5">
        <v>161.30895192269367</v>
      </c>
    </row>
    <row r="7" spans="4:35" x14ac:dyDescent="0.25">
      <c r="D7" s="2"/>
      <c r="O7" s="4">
        <v>55.660932257681289</v>
      </c>
      <c r="P7" s="5">
        <v>212.60734046359599</v>
      </c>
    </row>
    <row r="8" spans="4:35" x14ac:dyDescent="0.25">
      <c r="D8" s="2"/>
      <c r="O8" s="4">
        <v>145.96076857788699</v>
      </c>
      <c r="P8" s="5">
        <v>139.05860718020648</v>
      </c>
    </row>
    <row r="9" spans="4:35" ht="15.75" thickBot="1" x14ac:dyDescent="0.3">
      <c r="D9" s="2"/>
      <c r="O9" s="4">
        <v>162.26457498073231</v>
      </c>
      <c r="P9" s="5">
        <v>104.75713204918792</v>
      </c>
    </row>
    <row r="10" spans="4:35" ht="15.75" thickBot="1" x14ac:dyDescent="0.3">
      <c r="D10" s="2"/>
      <c r="O10" s="4">
        <v>37.670062597690666</v>
      </c>
      <c r="P10" s="5">
        <v>94.865710855597015</v>
      </c>
      <c r="AC10" s="7"/>
    </row>
    <row r="11" spans="4:35" x14ac:dyDescent="0.25">
      <c r="D11" s="2"/>
      <c r="O11" s="4">
        <v>364.35518019328958</v>
      </c>
      <c r="P11" s="5">
        <v>228.45986282558977</v>
      </c>
    </row>
    <row r="12" spans="4:35" ht="15.75" thickBot="1" x14ac:dyDescent="0.3">
      <c r="D12" s="2"/>
      <c r="O12" s="4">
        <v>122.0550329484068</v>
      </c>
      <c r="P12" s="5">
        <v>273.04529454492967</v>
      </c>
    </row>
    <row r="13" spans="4:35" ht="15.75" thickBot="1" x14ac:dyDescent="0.3">
      <c r="D13" s="2"/>
      <c r="O13" s="4">
        <v>166.71528284450591</v>
      </c>
      <c r="P13" s="5">
        <v>71.529720255668096</v>
      </c>
      <c r="AC13" s="7"/>
    </row>
    <row r="14" spans="4:35" ht="15.75" thickBot="1" x14ac:dyDescent="0.3">
      <c r="D14" s="2"/>
      <c r="O14" s="4">
        <v>105.0556965193958</v>
      </c>
      <c r="P14" s="5">
        <v>133.72488548394793</v>
      </c>
      <c r="AI14" s="7"/>
    </row>
    <row r="15" spans="4:35" ht="15.75" thickBot="1" x14ac:dyDescent="0.3">
      <c r="D15" s="2"/>
      <c r="O15" s="4">
        <v>384.85434535689069</v>
      </c>
      <c r="P15" s="5">
        <v>116.65611467678019</v>
      </c>
    </row>
    <row r="16" spans="4:35" ht="15.75" thickBot="1" x14ac:dyDescent="0.3">
      <c r="D16" s="2"/>
      <c r="O16" s="4">
        <v>97.535266300979785</v>
      </c>
      <c r="P16" s="5">
        <v>292.79823274223469</v>
      </c>
      <c r="AC16" s="7"/>
    </row>
    <row r="17" spans="4:29" x14ac:dyDescent="0.25">
      <c r="D17" s="2"/>
      <c r="O17" s="4">
        <v>304.20234540030287</v>
      </c>
      <c r="P17" s="5">
        <v>218.15771364020333</v>
      </c>
    </row>
    <row r="18" spans="4:29" ht="15.75" thickBot="1" x14ac:dyDescent="0.3">
      <c r="D18" s="2"/>
      <c r="O18" s="4">
        <v>250.62361829699671</v>
      </c>
      <c r="P18" s="5">
        <v>24.430885747636204</v>
      </c>
    </row>
    <row r="19" spans="4:29" ht="15.75" thickBot="1" x14ac:dyDescent="0.3">
      <c r="D19" s="2"/>
      <c r="O19" s="4">
        <v>336.78607304315301</v>
      </c>
      <c r="P19" s="5">
        <v>173.30238084392988</v>
      </c>
      <c r="AC19" s="7"/>
    </row>
    <row r="20" spans="4:29" x14ac:dyDescent="0.25">
      <c r="D20" s="2"/>
      <c r="O20" s="4">
        <v>209.7443355685206</v>
      </c>
      <c r="P20" s="5">
        <v>94.928060699962799</v>
      </c>
    </row>
    <row r="21" spans="4:29" x14ac:dyDescent="0.25">
      <c r="D21" s="2"/>
      <c r="O21" s="4">
        <v>320.9025659037431</v>
      </c>
      <c r="P21" s="5">
        <v>104.14618004965733</v>
      </c>
    </row>
    <row r="22" spans="4:29" ht="15.75" thickBot="1" x14ac:dyDescent="0.3">
      <c r="D22" s="2"/>
      <c r="O22" s="4">
        <v>86.435598932259708</v>
      </c>
      <c r="P22" s="5">
        <v>269.35646702392876</v>
      </c>
      <c r="W22" s="4">
        <v>10</v>
      </c>
      <c r="X22" s="4">
        <v>20</v>
      </c>
      <c r="Y22" s="4">
        <v>50</v>
      </c>
      <c r="Z22" s="4">
        <v>100</v>
      </c>
      <c r="AA22" s="4">
        <v>200</v>
      </c>
      <c r="AB22" s="4">
        <v>300</v>
      </c>
    </row>
    <row r="23" spans="4:29" ht="15.75" thickBot="1" x14ac:dyDescent="0.3">
      <c r="D23" s="2"/>
      <c r="O23" s="4">
        <v>164.98653881200809</v>
      </c>
      <c r="P23" s="5">
        <v>69.987629395112918</v>
      </c>
      <c r="V23" t="s">
        <v>4</v>
      </c>
      <c r="W23" s="7">
        <v>147.47649999999999</v>
      </c>
      <c r="X23" s="7">
        <v>148.8742</v>
      </c>
      <c r="Y23" s="7">
        <v>162.4759</v>
      </c>
      <c r="Z23" s="7">
        <v>181.4111</v>
      </c>
      <c r="AA23" s="7">
        <v>178.5377</v>
      </c>
      <c r="AB23" s="7">
        <v>175.51329999999999</v>
      </c>
      <c r="AC23" s="7"/>
    </row>
    <row r="24" spans="4:29" x14ac:dyDescent="0.25">
      <c r="D24" s="2"/>
      <c r="O24" s="4">
        <v>133.61096829146081</v>
      </c>
      <c r="P24" s="5">
        <v>85.565924677238797</v>
      </c>
      <c r="V24" t="s">
        <v>1</v>
      </c>
      <c r="W24">
        <f>_xlfn.VAR.S($P$2:$P$11)</f>
        <v>2424.6130756821044</v>
      </c>
      <c r="X24" s="4">
        <f>_xlfn.VAR.S($P$2:$P$21)</f>
        <v>4790.3777822233205</v>
      </c>
      <c r="Y24" s="4">
        <f>_xlfn.VAR.S($P$2:$P$51)</f>
        <v>9753.9207013184641</v>
      </c>
      <c r="Z24" s="4">
        <f>_xlfn.VAR.S($P$2:$P$101)</f>
        <v>14354.434629119349</v>
      </c>
      <c r="AA24" s="4">
        <f>_xlfn.VAR.S($P$2:$P$201)</f>
        <v>15422.512103585788</v>
      </c>
      <c r="AB24" s="4">
        <f>_xlfn.VAR.S($P$2:$P$301)</f>
        <v>15088.218996933527</v>
      </c>
    </row>
    <row r="25" spans="4:29" x14ac:dyDescent="0.25">
      <c r="D25" s="2"/>
      <c r="O25" s="4">
        <v>191.6784548539222</v>
      </c>
      <c r="P25" s="5">
        <v>183.6287859051811</v>
      </c>
      <c r="V25" t="s">
        <v>2</v>
      </c>
      <c r="W25">
        <f>($AB$24-W24)/$AB$24</f>
        <v>0.83930422297191776</v>
      </c>
      <c r="X25" s="4">
        <f>($AB$24-X24)/$AB$24</f>
        <v>0.68250873193205253</v>
      </c>
      <c r="Y25" s="4">
        <f t="shared" ref="Y25:AA25" si="0">($AB$24-Y24)/$AB$24</f>
        <v>0.35354061978416307</v>
      </c>
      <c r="Z25" s="4">
        <f t="shared" si="0"/>
        <v>4.8632934607014226E-2</v>
      </c>
      <c r="AA25" s="4">
        <f t="shared" si="0"/>
        <v>-2.2155902344750032E-2</v>
      </c>
      <c r="AB25" s="4">
        <f>($AB$24-AB24)/$AB$24</f>
        <v>0</v>
      </c>
    </row>
    <row r="26" spans="4:29" x14ac:dyDescent="0.25">
      <c r="D26" s="2"/>
      <c r="O26" s="4">
        <v>35.28871613241715</v>
      </c>
      <c r="P26" s="5">
        <v>76.176968792699711</v>
      </c>
      <c r="V26" t="s">
        <v>0</v>
      </c>
      <c r="W26" s="4">
        <f>_xlfn.STDEV.S($P$2:$P$11)</f>
        <v>49.240360231035112</v>
      </c>
      <c r="X26" s="4">
        <f>_xlfn.STDEV.S($P$2:$P$21)</f>
        <v>69.212555090989966</v>
      </c>
      <c r="Y26" s="4">
        <f>_xlfn.STDEV.S($P$2:$P$51)</f>
        <v>98.761939538055159</v>
      </c>
      <c r="Z26" s="4">
        <f>_xlfn.STDEV.S($P$2:$P$101)</f>
        <v>119.80999386161135</v>
      </c>
      <c r="AA26" s="4">
        <f>_xlfn.STDEV.S($P$2:$P$201)</f>
        <v>124.18740718601781</v>
      </c>
      <c r="AB26" s="4">
        <f>_xlfn.STDEV.S($P$2:$P$301)</f>
        <v>122.83411169920808</v>
      </c>
    </row>
    <row r="27" spans="4:29" x14ac:dyDescent="0.25">
      <c r="D27" s="2"/>
      <c r="O27" s="4">
        <v>136.66867070031691</v>
      </c>
      <c r="P27" s="5">
        <v>216.73037046351683</v>
      </c>
      <c r="V27" t="s">
        <v>2</v>
      </c>
      <c r="W27" s="4">
        <f>($AB$26-W26)/$AB$26</f>
        <v>0.59913122218351522</v>
      </c>
      <c r="X27" s="4">
        <f t="shared" ref="X27:AA27" si="1">($AB$26-X26)/$AB$26</f>
        <v>0.43653636491078901</v>
      </c>
      <c r="Y27" s="4">
        <f t="shared" si="1"/>
        <v>0.19597302270642883</v>
      </c>
      <c r="Z27" s="4">
        <f t="shared" si="1"/>
        <v>2.4619527880024798E-2</v>
      </c>
      <c r="AA27" s="4">
        <f t="shared" si="1"/>
        <v>-1.1017261150743134E-2</v>
      </c>
      <c r="AB27">
        <f>($AB$26-AB26)/$AB$26</f>
        <v>0</v>
      </c>
    </row>
    <row r="28" spans="4:29" x14ac:dyDescent="0.25">
      <c r="D28" s="2"/>
      <c r="O28" s="4">
        <v>41.572741925800308</v>
      </c>
      <c r="P28" s="5">
        <v>72.125264417097924</v>
      </c>
      <c r="V28" t="s">
        <v>3</v>
      </c>
      <c r="W28">
        <f>W26/W23</f>
        <v>0.33388614613877543</v>
      </c>
      <c r="X28" s="4">
        <f t="shared" ref="X28:AB28" si="2">X26/X23</f>
        <v>0.46490631077104</v>
      </c>
      <c r="Y28" s="4">
        <f t="shared" si="2"/>
        <v>0.60785593148310091</v>
      </c>
      <c r="Z28" s="4">
        <f t="shared" si="2"/>
        <v>0.66043364414642403</v>
      </c>
      <c r="AA28" s="4">
        <f t="shared" si="2"/>
        <v>0.69558086155483023</v>
      </c>
      <c r="AB28" s="4">
        <f t="shared" si="2"/>
        <v>0.69985643081867921</v>
      </c>
    </row>
    <row r="29" spans="4:29" x14ac:dyDescent="0.25">
      <c r="D29" s="2"/>
      <c r="O29" s="4">
        <v>93.292790349965173</v>
      </c>
      <c r="P29" s="5">
        <v>47.727622392211373</v>
      </c>
      <c r="V29" t="s">
        <v>2</v>
      </c>
      <c r="W29" s="4">
        <f>($AB$28-W28)/$AB$28</f>
        <v>0.52292194307880902</v>
      </c>
      <c r="X29" s="4">
        <f>($AB$28-X28)/$AB$28</f>
        <v>0.33571188275400837</v>
      </c>
      <c r="Y29" s="4">
        <f t="shared" ref="Y29:AB29" si="3">($AB$28-Y28)/$AB$28</f>
        <v>0.13145624628748184</v>
      </c>
      <c r="Z29" s="4">
        <f t="shared" si="3"/>
        <v>5.632981985482241E-2</v>
      </c>
      <c r="AA29" s="4">
        <f t="shared" si="3"/>
        <v>6.1092090828507428E-3</v>
      </c>
      <c r="AB29" s="4">
        <f t="shared" si="3"/>
        <v>0</v>
      </c>
    </row>
    <row r="30" spans="4:29" x14ac:dyDescent="0.25">
      <c r="D30" s="2"/>
      <c r="O30" s="4">
        <v>83.164331466186553</v>
      </c>
      <c r="P30" s="5">
        <v>20.590439723010682</v>
      </c>
      <c r="V30" t="s">
        <v>5</v>
      </c>
      <c r="W30">
        <f>SQRT(W$24/W$22)*1.643</f>
        <v>25.583430853849489</v>
      </c>
      <c r="X30" s="4">
        <f t="shared" ref="X30:AB30" si="4">SQRT(X24/X22)*1.643</f>
        <v>25.427721598528017</v>
      </c>
      <c r="Y30" s="4">
        <f t="shared" si="4"/>
        <v>22.947858934224527</v>
      </c>
      <c r="Z30" s="4">
        <f t="shared" si="4"/>
        <v>19.684781991462742</v>
      </c>
      <c r="AA30" s="4">
        <f>SQRT(AA24/AA22)*1.643</f>
        <v>14.427800399837905</v>
      </c>
      <c r="AB30" s="4">
        <f>SQRT(AB24/AB22)*1.643</f>
        <v>11.651877914890402</v>
      </c>
    </row>
    <row r="31" spans="4:29" x14ac:dyDescent="0.25">
      <c r="D31" s="2"/>
      <c r="O31" s="4">
        <v>265.79512953085703</v>
      </c>
      <c r="P31" s="5">
        <v>176.33602581300866</v>
      </c>
      <c r="V31" s="4" t="s">
        <v>2</v>
      </c>
      <c r="W31">
        <f>ABS(($AB$30-W30)/$AB$30)*100</f>
        <v>119.5648722096152</v>
      </c>
      <c r="X31" s="4">
        <f t="shared" ref="X31:AB31" si="5">ABS(($AB$30-X30)/$AB$30)*100</f>
        <v>118.22852748940076</v>
      </c>
      <c r="Y31" s="4">
        <f t="shared" si="5"/>
        <v>96.945583380156577</v>
      </c>
      <c r="Z31" s="4">
        <f t="shared" si="5"/>
        <v>68.940853442231571</v>
      </c>
      <c r="AA31" s="4">
        <f t="shared" si="5"/>
        <v>23.823820548274362</v>
      </c>
      <c r="AB31" s="4">
        <f t="shared" si="5"/>
        <v>0</v>
      </c>
    </row>
    <row r="32" spans="4:29" x14ac:dyDescent="0.25">
      <c r="D32" s="2"/>
      <c r="O32" s="4">
        <v>19.983225452490469</v>
      </c>
      <c r="P32" s="5">
        <v>148.62952178075125</v>
      </c>
      <c r="V32" s="4" t="s">
        <v>6</v>
      </c>
      <c r="W32" s="4">
        <f>SQRT(W$24/W$22)*1.96</f>
        <v>30.519491462900181</v>
      </c>
      <c r="X32" s="4">
        <f>SQRT(X$24/X$22)*1.96</f>
        <v>30.333739703660928</v>
      </c>
      <c r="Y32" s="4">
        <f>SQRT(Y$24/Y$22)*1.96</f>
        <v>27.375412970833885</v>
      </c>
      <c r="Z32" s="4">
        <f t="shared" ref="X32:AB34" si="6">SQRT(Z$24/Z$22)*1.96</f>
        <v>23.482758796875821</v>
      </c>
      <c r="AA32" s="4">
        <f t="shared" si="6"/>
        <v>17.211496520804804</v>
      </c>
      <c r="AB32" s="4">
        <f t="shared" si="6"/>
        <v>13.899988261220443</v>
      </c>
    </row>
    <row r="33" spans="4:28" x14ac:dyDescent="0.25">
      <c r="D33" s="2"/>
      <c r="O33" s="4">
        <v>132.65992067910031</v>
      </c>
      <c r="P33" s="5">
        <v>174.68490335278258</v>
      </c>
      <c r="V33" s="4" t="s">
        <v>2</v>
      </c>
      <c r="W33" s="4">
        <f>ABS(($AB$32-W32)/$AB$32)*100</f>
        <v>119.5648722096152</v>
      </c>
      <c r="X33" s="4">
        <f t="shared" ref="X33:AB33" si="7">ABS(($AB$32-X32)/$AB$32)*100</f>
        <v>118.22852748940072</v>
      </c>
      <c r="Y33" s="4">
        <f t="shared" si="7"/>
        <v>96.945583380156592</v>
      </c>
      <c r="Z33" s="4">
        <f t="shared" si="7"/>
        <v>68.940853442231571</v>
      </c>
      <c r="AA33" s="4">
        <f t="shared" si="7"/>
        <v>23.823820548274369</v>
      </c>
      <c r="AB33" s="4">
        <f t="shared" si="7"/>
        <v>0</v>
      </c>
    </row>
    <row r="34" spans="4:28" x14ac:dyDescent="0.25">
      <c r="D34" s="2"/>
      <c r="O34" s="4">
        <v>172.45739271865301</v>
      </c>
      <c r="P34" s="5">
        <v>401.78936066685469</v>
      </c>
      <c r="V34" t="s">
        <v>7</v>
      </c>
      <c r="W34" s="4">
        <f>SQRT(W$24/W$22)*2.576</f>
        <v>40.111331636954525</v>
      </c>
      <c r="X34" s="4">
        <f>SQRT(X$24/X$22)*2.576</f>
        <v>39.867200753382939</v>
      </c>
      <c r="Y34" s="4">
        <f t="shared" ref="X34:AB34" si="8">SQRT(Y$24/Y$22)*2.576</f>
        <v>35.979114190238825</v>
      </c>
      <c r="Z34" s="4">
        <f t="shared" si="8"/>
        <v>30.86305441875108</v>
      </c>
      <c r="AA34" s="4">
        <f t="shared" si="8"/>
        <v>22.620823998772028</v>
      </c>
      <c r="AB34" s="4">
        <f t="shared" si="8"/>
        <v>18.268556000461153</v>
      </c>
    </row>
    <row r="35" spans="4:28" x14ac:dyDescent="0.25">
      <c r="D35" s="2"/>
      <c r="O35" s="4">
        <v>110.25367170099931</v>
      </c>
      <c r="P35" s="5">
        <v>197.70761866139713</v>
      </c>
      <c r="V35" t="s">
        <v>2</v>
      </c>
      <c r="W35" s="4">
        <f>ABS(($AB34-W34)/$AB34)*100</f>
        <v>119.56487220961523</v>
      </c>
      <c r="X35" s="4">
        <f t="shared" ref="X35:AB35" si="9">ABS(($AB34-X34)/$AB34)*100</f>
        <v>118.22852748940076</v>
      </c>
      <c r="Y35" s="4">
        <f t="shared" si="9"/>
        <v>96.94558338015662</v>
      </c>
      <c r="Z35" s="4">
        <f t="shared" si="9"/>
        <v>68.940853442231571</v>
      </c>
      <c r="AA35" s="4">
        <f t="shared" si="9"/>
        <v>23.823820548274373</v>
      </c>
      <c r="AB35" s="4">
        <f t="shared" si="9"/>
        <v>0</v>
      </c>
    </row>
    <row r="36" spans="4:28" x14ac:dyDescent="0.25">
      <c r="D36" s="2"/>
      <c r="O36" s="4">
        <v>127.77939392504</v>
      </c>
      <c r="P36" s="5">
        <v>126.0393895552665</v>
      </c>
    </row>
    <row r="37" spans="4:28" ht="15.75" thickBot="1" x14ac:dyDescent="0.3">
      <c r="D37" s="2"/>
      <c r="O37" s="4">
        <v>63.783943152453467</v>
      </c>
      <c r="P37" s="5">
        <v>354.28336132762246</v>
      </c>
      <c r="V37" s="6"/>
      <c r="W37" s="6">
        <v>10</v>
      </c>
      <c r="X37" s="6">
        <v>20</v>
      </c>
      <c r="Y37" s="6">
        <v>50</v>
      </c>
      <c r="Z37" s="6">
        <v>100</v>
      </c>
      <c r="AA37" s="6">
        <v>200</v>
      </c>
      <c r="AB37" s="6">
        <v>300</v>
      </c>
    </row>
    <row r="38" spans="4:28" ht="15.75" thickBot="1" x14ac:dyDescent="0.3">
      <c r="D38" s="2"/>
      <c r="O38" s="4">
        <v>269.3806466609077</v>
      </c>
      <c r="P38" s="5">
        <v>171.855437205122</v>
      </c>
      <c r="V38" s="6" t="s">
        <v>4</v>
      </c>
      <c r="W38" s="52">
        <f>AVERAGE($O2:$O11)</f>
        <v>144.1402664726657</v>
      </c>
      <c r="X38" s="52">
        <f>AVERAGE($O2:$O21)</f>
        <v>186.99386134547757</v>
      </c>
      <c r="Y38" s="52">
        <f>AVERAGE($O2:$O51)</f>
        <v>158.21379282790835</v>
      </c>
      <c r="Z38" s="52">
        <f>AVERAGE($O2:$O101)</f>
        <v>198.55750689272983</v>
      </c>
      <c r="AA38" s="52">
        <f>AVERAGE($O2:$O201)</f>
        <v>187.78111836698668</v>
      </c>
      <c r="AB38" s="52">
        <f>AVERAGE($O2:$O301)</f>
        <v>186.06794872475584</v>
      </c>
    </row>
    <row r="39" spans="4:28" x14ac:dyDescent="0.25">
      <c r="D39" s="2"/>
      <c r="O39" s="4">
        <v>285.42167053902551</v>
      </c>
      <c r="P39" s="5">
        <v>403.91615004136645</v>
      </c>
      <c r="V39" s="6" t="s">
        <v>1</v>
      </c>
      <c r="W39" s="6">
        <f>_xlfn.VAR.S($O$2:$O$11)</f>
        <v>9932.9352726452307</v>
      </c>
      <c r="X39" s="6">
        <f>_xlfn.VAR.S($O$2:$O$21)</f>
        <v>11838.309284607451</v>
      </c>
      <c r="Y39" s="6">
        <f>_xlfn.VAR.S($O$2:$O$51)</f>
        <v>9620.6107154635429</v>
      </c>
      <c r="Z39" s="6">
        <f>_xlfn.VAR.S($O$2:$O$101)</f>
        <v>20223.297526124861</v>
      </c>
      <c r="AA39" s="6">
        <f>_xlfn.VAR.S($O$2:$O$201)</f>
        <v>16698.794751596201</v>
      </c>
      <c r="AB39" s="6">
        <f>_xlfn.VAR.S($O$2:$O$301)</f>
        <v>17287.88206953201</v>
      </c>
    </row>
    <row r="40" spans="4:28" x14ac:dyDescent="0.25">
      <c r="D40" s="2"/>
      <c r="O40" s="4">
        <v>77.161618645743857</v>
      </c>
      <c r="P40" s="5">
        <v>472.238434883607</v>
      </c>
      <c r="V40" s="6" t="s">
        <v>2</v>
      </c>
      <c r="W40" s="6">
        <f>($AB$39-W39)/$AB39*100</f>
        <v>42.543943597631682</v>
      </c>
      <c r="X40" s="6">
        <f t="shared" ref="X40:AB40" si="10">($AB$39-X39)/$AB39*100</f>
        <v>31.522500922937414</v>
      </c>
      <c r="Y40" s="6">
        <f t="shared" si="10"/>
        <v>44.350553313764152</v>
      </c>
      <c r="Z40" s="6">
        <f t="shared" si="10"/>
        <v>-16.979612914911062</v>
      </c>
      <c r="AA40" s="6">
        <f t="shared" si="10"/>
        <v>3.4075158285236751</v>
      </c>
      <c r="AB40" s="6">
        <f t="shared" si="10"/>
        <v>0</v>
      </c>
    </row>
    <row r="41" spans="4:28" x14ac:dyDescent="0.25">
      <c r="D41" s="2"/>
      <c r="O41" s="4">
        <v>89.00653716252063</v>
      </c>
      <c r="P41" s="5">
        <v>116.33253193285245</v>
      </c>
      <c r="V41" s="6" t="s">
        <v>0</v>
      </c>
      <c r="W41" s="6">
        <f>_xlfn.STDEV.S($O$2:$O$11)</f>
        <v>99.664112260357939</v>
      </c>
      <c r="X41" s="6">
        <f>_xlfn.STDEV.S($O$2:$O$21)</f>
        <v>108.80399480077674</v>
      </c>
      <c r="Y41" s="6">
        <f>_xlfn.STDEV.S($O$2:$O$51)</f>
        <v>98.084711935466999</v>
      </c>
      <c r="Z41" s="6">
        <f>_xlfn.STDEV.S($O$2:$O$101)</f>
        <v>142.20864082792178</v>
      </c>
      <c r="AA41" s="6">
        <f>_xlfn.STDEV.S($O$2:$O$201)</f>
        <v>129.22381650298138</v>
      </c>
      <c r="AB41" s="6">
        <f>_xlfn.STDEV.S($O$2:$O$301)</f>
        <v>131.48339085044927</v>
      </c>
    </row>
    <row r="42" spans="4:28" x14ac:dyDescent="0.25">
      <c r="D42" s="2"/>
      <c r="O42" s="4">
        <v>21.317754154955882</v>
      </c>
      <c r="P42" s="5">
        <v>233.47471929145303</v>
      </c>
      <c r="V42" s="6" t="s">
        <v>2</v>
      </c>
      <c r="W42" s="6">
        <f>($AB$41-W41)/$AB$41*100</f>
        <v>24.200226647853146</v>
      </c>
      <c r="X42" s="6">
        <f t="shared" ref="W42:AA42" si="11">($AB$41-X41)/$AB$41*100</f>
        <v>17.248867634900243</v>
      </c>
      <c r="Y42" s="6">
        <f t="shared" si="11"/>
        <v>25.401443253749299</v>
      </c>
      <c r="Z42" s="6">
        <f t="shared" si="11"/>
        <v>-8.1571139199410663</v>
      </c>
      <c r="AA42" s="6">
        <f t="shared" si="11"/>
        <v>1.7185245473612374</v>
      </c>
      <c r="AB42" s="6">
        <f>($AB$41-AB41)/$AB$41*100</f>
        <v>0</v>
      </c>
    </row>
    <row r="43" spans="4:28" x14ac:dyDescent="0.25">
      <c r="D43" s="2"/>
      <c r="O43" s="4">
        <v>317.82551611687109</v>
      </c>
      <c r="P43" s="5">
        <v>229.19915514388154</v>
      </c>
      <c r="V43" s="6" t="s">
        <v>3</v>
      </c>
      <c r="W43" s="6">
        <f>W41/W38</f>
        <v>0.69143837942923414</v>
      </c>
      <c r="X43" s="6">
        <f t="shared" ref="X43:AB43" si="12">X41/X38</f>
        <v>0.58185864508010576</v>
      </c>
      <c r="Y43" s="6">
        <f t="shared" si="12"/>
        <v>0.61995044921371234</v>
      </c>
      <c r="Z43" s="6">
        <f t="shared" si="12"/>
        <v>0.71620883568380833</v>
      </c>
      <c r="AA43" s="6">
        <f t="shared" si="12"/>
        <v>0.6881619282426209</v>
      </c>
      <c r="AB43" s="6">
        <f t="shared" si="12"/>
        <v>0.70664180344648342</v>
      </c>
    </row>
    <row r="44" spans="4:28" x14ac:dyDescent="0.25">
      <c r="D44" s="2"/>
      <c r="O44" s="4">
        <v>191.47914248630639</v>
      </c>
      <c r="P44" s="5">
        <v>31.36109016239757</v>
      </c>
      <c r="V44" s="6" t="s">
        <v>2</v>
      </c>
      <c r="W44" s="6">
        <f>($AB$43-W43)/$AB$43*100</f>
        <v>2.151503625047098</v>
      </c>
      <c r="X44" s="6">
        <f t="shared" ref="X44:AB44" si="13">($AB$43-X43)/$AB$43*100</f>
        <v>17.658615405680276</v>
      </c>
      <c r="Y44" s="6">
        <f t="shared" si="13"/>
        <v>12.26807610446394</v>
      </c>
      <c r="Z44" s="6">
        <f t="shared" si="13"/>
        <v>-1.3538729510006211</v>
      </c>
      <c r="AA44" s="6">
        <f t="shared" si="13"/>
        <v>2.6151686913696812</v>
      </c>
      <c r="AB44" s="6">
        <f t="shared" si="13"/>
        <v>0</v>
      </c>
    </row>
    <row r="45" spans="4:28" x14ac:dyDescent="0.25">
      <c r="D45" s="2"/>
      <c r="O45" s="4">
        <v>109.7869169648565</v>
      </c>
      <c r="P45" s="5">
        <v>95.225835203265206</v>
      </c>
      <c r="V45" s="6" t="s">
        <v>5</v>
      </c>
      <c r="W45" s="6">
        <f>SQRT(W$39/W$22)*1.643</f>
        <v>51.78170737703315</v>
      </c>
      <c r="X45" s="6">
        <f>SQRT(X39/X$22)*1.643</f>
        <v>39.973061028662976</v>
      </c>
      <c r="Y45" s="6">
        <f t="shared" ref="X45:AB45" si="14">SQRT(Y39/Y$22)*1.643</f>
        <v>22.790501519381863</v>
      </c>
      <c r="Z45" s="6">
        <f t="shared" si="14"/>
        <v>23.364879688027546</v>
      </c>
      <c r="AA45" s="6">
        <f t="shared" si="14"/>
        <v>15.01291856925255</v>
      </c>
      <c r="AB45" s="6">
        <f t="shared" si="14"/>
        <v>12.472336851971797</v>
      </c>
    </row>
    <row r="46" spans="4:28" x14ac:dyDescent="0.25">
      <c r="D46" s="2"/>
      <c r="O46" s="4">
        <v>132.20728731433709</v>
      </c>
      <c r="P46" s="5">
        <v>45.99966522189402</v>
      </c>
      <c r="V46" s="6" t="s">
        <v>2</v>
      </c>
      <c r="W46" s="6">
        <f>ABS(($AB$45-W45)/$AB$45)*100</f>
        <v>315.17245718749803</v>
      </c>
      <c r="X46" s="6">
        <f t="shared" ref="X46:AB46" si="15">ABS(($AB$45-X45)/$AB$45)*100</f>
        <v>220.49375752983687</v>
      </c>
      <c r="Y46" s="6">
        <f t="shared" si="15"/>
        <v>82.728399576369924</v>
      </c>
      <c r="Z46" s="6">
        <f t="shared" si="15"/>
        <v>87.333616509352936</v>
      </c>
      <c r="AA46" s="6">
        <f t="shared" si="15"/>
        <v>20.36973301341764</v>
      </c>
      <c r="AB46" s="6">
        <f t="shared" si="15"/>
        <v>0</v>
      </c>
    </row>
    <row r="47" spans="4:28" x14ac:dyDescent="0.25">
      <c r="D47" s="2"/>
      <c r="O47" s="4">
        <v>185.61819674770089</v>
      </c>
      <c r="P47" s="5">
        <v>137.60847602429581</v>
      </c>
      <c r="V47" s="6" t="s">
        <v>6</v>
      </c>
      <c r="W47" s="6">
        <f>SQRT(W$39/W$22)*1.96</f>
        <v>61.772456761402907</v>
      </c>
      <c r="X47" s="6">
        <f t="shared" ref="X47:AB47" si="16">SQRT(X$39/X$22)*1.96</f>
        <v>47.685453205221812</v>
      </c>
      <c r="Y47" s="6">
        <f t="shared" si="16"/>
        <v>27.187695056596741</v>
      </c>
      <c r="Z47" s="6">
        <f t="shared" si="16"/>
        <v>27.872893602272669</v>
      </c>
      <c r="AA47" s="6">
        <f t="shared" si="16"/>
        <v>17.909507240252584</v>
      </c>
      <c r="AB47" s="6">
        <f t="shared" si="16"/>
        <v>14.878746335888447</v>
      </c>
    </row>
    <row r="48" spans="4:28" x14ac:dyDescent="0.25">
      <c r="D48" s="2"/>
      <c r="O48" s="4">
        <v>346.74137148148418</v>
      </c>
      <c r="P48" s="5">
        <v>104.03872951589547</v>
      </c>
      <c r="V48" s="6" t="s">
        <v>2</v>
      </c>
      <c r="W48" s="6">
        <f>ABS(($AB$47-W47)/$AB$47)*100</f>
        <v>315.17245718749808</v>
      </c>
      <c r="X48" s="6">
        <f>ABS(($AB$47-X47)/$AB$47)*100</f>
        <v>220.4937575298369</v>
      </c>
      <c r="Y48" s="6">
        <f t="shared" ref="X48:AB48" si="17">ABS(($AB$47-Y47)/$AB$47)*100</f>
        <v>82.728399576369924</v>
      </c>
      <c r="Z48" s="6">
        <f>ABS(($AB$47-Z47)/$AB$47)*100</f>
        <v>87.333616509352964</v>
      </c>
      <c r="AA48" s="6">
        <f>ABS(($AB$47-AA47)/$AB$47)*100</f>
        <v>20.36973301341764</v>
      </c>
      <c r="AB48" s="6">
        <f t="shared" si="17"/>
        <v>0</v>
      </c>
    </row>
    <row r="49" spans="4:28" x14ac:dyDescent="0.25">
      <c r="D49" s="2"/>
      <c r="O49" s="4">
        <v>139.00790232992841</v>
      </c>
      <c r="P49" s="5">
        <v>125.19793289531295</v>
      </c>
      <c r="V49" s="6" t="s">
        <v>7</v>
      </c>
      <c r="W49" s="6">
        <f>SQRT(W$39/W$22)*2.576</f>
        <v>81.186657457843822</v>
      </c>
      <c r="X49" s="6">
        <f t="shared" ref="X49:AB49" si="18">SQRT(X$39/X$22)*2.576</f>
        <v>62.672309926862951</v>
      </c>
      <c r="Y49" s="6">
        <f t="shared" si="18"/>
        <v>35.732399217241436</v>
      </c>
      <c r="Z49" s="6">
        <f t="shared" si="18"/>
        <v>36.632945877272647</v>
      </c>
      <c r="AA49" s="6">
        <f t="shared" si="18"/>
        <v>23.538209515760542</v>
      </c>
      <c r="AB49" s="6">
        <f t="shared" si="18"/>
        <v>19.554923755739104</v>
      </c>
    </row>
    <row r="50" spans="4:28" x14ac:dyDescent="0.25">
      <c r="D50" s="2"/>
      <c r="O50" s="4">
        <v>94.814801394619835</v>
      </c>
      <c r="P50" s="5">
        <v>161.27088977608852</v>
      </c>
      <c r="V50" s="6" t="s">
        <v>2</v>
      </c>
      <c r="W50" s="6">
        <f>ABS(($AB49-W49)/$AB49)*100</f>
        <v>315.17245718749808</v>
      </c>
      <c r="X50" s="6">
        <f>ABS(($AB49-X49)/$AB49)*100</f>
        <v>220.49375752983687</v>
      </c>
      <c r="Y50" s="6">
        <f t="shared" ref="X50:AB50" si="19">ABS(($AB49-Y49)/$AB49)*100</f>
        <v>82.728399576369938</v>
      </c>
      <c r="Z50" s="6">
        <f>ABS(($AB49-Z49)/$AB49)*100</f>
        <v>87.333616509352936</v>
      </c>
      <c r="AA50" s="6">
        <f>ABS(($AB49-AA49)/$AB49)*100</f>
        <v>20.369733013417644</v>
      </c>
      <c r="AB50" s="6">
        <f t="shared" si="19"/>
        <v>0</v>
      </c>
    </row>
    <row r="51" spans="4:28" x14ac:dyDescent="0.25">
      <c r="D51" s="2"/>
      <c r="O51" s="4">
        <v>51.631563862678782</v>
      </c>
      <c r="P51" s="5">
        <v>197.23139816832423</v>
      </c>
      <c r="W51" s="6">
        <f>ABS(($AB38-W38)/$AB38)*100</f>
        <v>22.533532797801932</v>
      </c>
      <c r="X51" s="6">
        <f t="shared" ref="X51:AB51" si="20">ABS(($AB38-X38)/$AB38)*100</f>
        <v>0.49762069559406169</v>
      </c>
      <c r="Y51" s="6">
        <f t="shared" si="20"/>
        <v>14.96988389873165</v>
      </c>
      <c r="Z51" s="6">
        <f t="shared" si="20"/>
        <v>6.7123640871912809</v>
      </c>
      <c r="AA51" s="6">
        <f t="shared" si="20"/>
        <v>0.92072259299481685</v>
      </c>
      <c r="AB51" s="6">
        <f t="shared" si="20"/>
        <v>0</v>
      </c>
    </row>
    <row r="52" spans="4:28" x14ac:dyDescent="0.25">
      <c r="D52" s="2"/>
      <c r="O52" s="4">
        <v>121.1615479760448</v>
      </c>
      <c r="P52" s="5">
        <v>157.73054818767613</v>
      </c>
    </row>
    <row r="53" spans="4:28" x14ac:dyDescent="0.25">
      <c r="D53" s="2"/>
      <c r="O53" s="4">
        <v>329.57434195496518</v>
      </c>
      <c r="P53" s="5">
        <v>98.996762878715728</v>
      </c>
    </row>
    <row r="54" spans="4:28" x14ac:dyDescent="0.25">
      <c r="D54" s="2"/>
      <c r="O54" s="4">
        <v>698.16642575948981</v>
      </c>
      <c r="P54" s="5">
        <v>220.70478748435272</v>
      </c>
    </row>
    <row r="55" spans="4:28" x14ac:dyDescent="0.25">
      <c r="D55" s="2"/>
      <c r="O55" s="4">
        <v>788.20954960472272</v>
      </c>
      <c r="P55" s="5">
        <v>32.681881817965348</v>
      </c>
    </row>
    <row r="56" spans="4:28" x14ac:dyDescent="0.25">
      <c r="D56" s="2"/>
      <c r="O56" s="4">
        <v>309.56562877396482</v>
      </c>
      <c r="P56" s="5">
        <v>174.73010882114269</v>
      </c>
    </row>
    <row r="57" spans="4:28" x14ac:dyDescent="0.25">
      <c r="D57" s="2"/>
      <c r="O57" s="4">
        <v>222.63057183248361</v>
      </c>
      <c r="P57" s="5">
        <v>203.62207388618316</v>
      </c>
    </row>
    <row r="58" spans="4:28" x14ac:dyDescent="0.25">
      <c r="D58" s="2"/>
      <c r="O58" s="4">
        <v>211.7115880702371</v>
      </c>
      <c r="P58" s="5">
        <v>426.62660477782811</v>
      </c>
    </row>
    <row r="59" spans="4:28" x14ac:dyDescent="0.25">
      <c r="D59" s="2"/>
      <c r="O59" s="4">
        <v>239.58199892283801</v>
      </c>
      <c r="P59" s="5">
        <v>219.50330639179825</v>
      </c>
    </row>
    <row r="60" spans="4:28" x14ac:dyDescent="0.25">
      <c r="D60" s="2"/>
      <c r="O60" s="4">
        <v>358.24725854007141</v>
      </c>
      <c r="P60" s="5">
        <v>75.683642518360756</v>
      </c>
    </row>
    <row r="61" spans="4:28" x14ac:dyDescent="0.25">
      <c r="D61" s="2"/>
      <c r="O61" s="4">
        <v>312.06100937228013</v>
      </c>
      <c r="P61" s="5">
        <v>344.03215038914527</v>
      </c>
    </row>
    <row r="62" spans="4:28" x14ac:dyDescent="0.25">
      <c r="D62" s="2"/>
      <c r="O62" s="4">
        <v>342.76094090891428</v>
      </c>
      <c r="P62" s="5">
        <v>62.843562908888337</v>
      </c>
    </row>
    <row r="63" spans="4:28" x14ac:dyDescent="0.25">
      <c r="D63" s="2"/>
      <c r="O63" s="4">
        <v>78.554659661124674</v>
      </c>
      <c r="P63" s="5">
        <v>217.6388340007893</v>
      </c>
    </row>
    <row r="64" spans="4:28" x14ac:dyDescent="0.25">
      <c r="D64" s="2"/>
      <c r="O64" s="4">
        <v>126.80612317935039</v>
      </c>
      <c r="P64" s="5">
        <v>126.82045080844938</v>
      </c>
    </row>
    <row r="65" spans="4:16" x14ac:dyDescent="0.25">
      <c r="D65" s="2"/>
      <c r="O65" s="4">
        <v>262.72713514620767</v>
      </c>
      <c r="P65" s="5">
        <v>256.27103110463878</v>
      </c>
    </row>
    <row r="66" spans="4:16" x14ac:dyDescent="0.25">
      <c r="D66" s="2"/>
      <c r="O66" s="4">
        <v>214.98183176023201</v>
      </c>
      <c r="P66" s="5">
        <v>536.24493226575953</v>
      </c>
    </row>
    <row r="67" spans="4:16" x14ac:dyDescent="0.25">
      <c r="D67" s="2"/>
      <c r="O67" s="4">
        <v>126.9302802301297</v>
      </c>
      <c r="P67" s="5">
        <v>144.80834033004646</v>
      </c>
    </row>
    <row r="68" spans="4:16" x14ac:dyDescent="0.25">
      <c r="D68" s="2"/>
      <c r="O68" s="4">
        <v>184.17540407216751</v>
      </c>
      <c r="P68" s="5">
        <v>62.16670494526646</v>
      </c>
    </row>
    <row r="69" spans="4:16" x14ac:dyDescent="0.25">
      <c r="D69" s="2"/>
      <c r="O69" s="4">
        <v>149.7230444936352</v>
      </c>
      <c r="P69" s="5">
        <v>209.54768306880891</v>
      </c>
    </row>
    <row r="70" spans="4:16" x14ac:dyDescent="0.25">
      <c r="D70" s="2"/>
      <c r="O70" s="4">
        <v>248.58139864194129</v>
      </c>
      <c r="P70" s="5">
        <v>395.25927036465919</v>
      </c>
    </row>
    <row r="71" spans="4:16" x14ac:dyDescent="0.25">
      <c r="D71" s="2"/>
      <c r="O71" s="4">
        <v>813.04343673825076</v>
      </c>
      <c r="P71" s="5">
        <v>212.15568723044723</v>
      </c>
    </row>
    <row r="72" spans="4:16" x14ac:dyDescent="0.25">
      <c r="D72" s="2"/>
      <c r="O72" s="4">
        <v>222.2065328570657</v>
      </c>
      <c r="P72" s="5">
        <v>103.19358445006179</v>
      </c>
    </row>
    <row r="73" spans="4:16" x14ac:dyDescent="0.25">
      <c r="D73" s="2"/>
      <c r="O73" s="4">
        <v>130.09551285088651</v>
      </c>
      <c r="P73" s="5">
        <v>162.4666403418467</v>
      </c>
    </row>
    <row r="74" spans="4:16" x14ac:dyDescent="0.25">
      <c r="D74" s="2"/>
      <c r="O74" s="4">
        <v>204.41215795062149</v>
      </c>
      <c r="P74" s="5">
        <v>472.48357914116411</v>
      </c>
    </row>
    <row r="75" spans="4:16" x14ac:dyDescent="0.25">
      <c r="D75" s="2"/>
      <c r="O75" s="4">
        <v>74.720443635451844</v>
      </c>
      <c r="P75" s="5">
        <v>82.063415718900785</v>
      </c>
    </row>
    <row r="76" spans="4:16" x14ac:dyDescent="0.25">
      <c r="D76" s="2"/>
      <c r="O76" s="4">
        <v>51.009036786514052</v>
      </c>
      <c r="P76" s="5">
        <v>332.02792935731452</v>
      </c>
    </row>
    <row r="77" spans="4:16" x14ac:dyDescent="0.25">
      <c r="D77" s="2"/>
      <c r="O77" s="4">
        <v>103.8758522190971</v>
      </c>
      <c r="P77" s="5">
        <v>23.877639200530897</v>
      </c>
    </row>
    <row r="78" spans="4:16" x14ac:dyDescent="0.25">
      <c r="D78" s="2"/>
      <c r="O78" s="4">
        <v>135.22852243635509</v>
      </c>
      <c r="P78" s="5">
        <v>74.420698085992925</v>
      </c>
    </row>
    <row r="79" spans="4:16" x14ac:dyDescent="0.25">
      <c r="D79" s="2"/>
      <c r="O79" s="4">
        <v>254.5469270083214</v>
      </c>
      <c r="P79" s="5">
        <v>152.08766595233777</v>
      </c>
    </row>
    <row r="80" spans="4:16" x14ac:dyDescent="0.25">
      <c r="D80" s="2"/>
      <c r="O80" s="4">
        <v>187.1795009573386</v>
      </c>
      <c r="P80" s="5">
        <v>444.3568917446774</v>
      </c>
    </row>
    <row r="81" spans="4:16" x14ac:dyDescent="0.25">
      <c r="D81" s="2"/>
      <c r="O81" s="4">
        <v>204.43848079307381</v>
      </c>
      <c r="P81" s="5">
        <v>131.62239053248487</v>
      </c>
    </row>
    <row r="82" spans="4:16" x14ac:dyDescent="0.25">
      <c r="D82" s="2"/>
      <c r="O82" s="4">
        <v>458.16971322193359</v>
      </c>
      <c r="P82" s="5">
        <v>236.24021876704589</v>
      </c>
    </row>
    <row r="83" spans="4:16" x14ac:dyDescent="0.25">
      <c r="D83" s="2"/>
      <c r="O83" s="4">
        <v>276.71204964552811</v>
      </c>
      <c r="P83" s="5">
        <v>179.97366656711463</v>
      </c>
    </row>
    <row r="84" spans="4:16" x14ac:dyDescent="0.25">
      <c r="D84" s="2"/>
      <c r="O84" s="4">
        <v>267.42842879811047</v>
      </c>
      <c r="P84" s="5">
        <v>202.34139287648091</v>
      </c>
    </row>
    <row r="85" spans="4:16" x14ac:dyDescent="0.25">
      <c r="D85" s="2"/>
      <c r="O85" s="4">
        <v>119.1730431451475</v>
      </c>
      <c r="P85" s="5">
        <v>94.379053225291869</v>
      </c>
    </row>
    <row r="86" spans="4:16" x14ac:dyDescent="0.25">
      <c r="D86" s="2"/>
      <c r="O86" s="4">
        <v>58.806539186038762</v>
      </c>
      <c r="P86" s="5">
        <v>168.33679366126069</v>
      </c>
    </row>
    <row r="87" spans="4:16" x14ac:dyDescent="0.25">
      <c r="D87" s="2"/>
      <c r="O87" s="4">
        <v>234.35676087354651</v>
      </c>
      <c r="P87" s="5">
        <v>160.36739133123515</v>
      </c>
    </row>
    <row r="88" spans="4:16" x14ac:dyDescent="0.25">
      <c r="D88" s="2"/>
      <c r="O88" s="4">
        <v>109.5965802677767</v>
      </c>
      <c r="P88" s="5">
        <v>170.58303290797772</v>
      </c>
    </row>
    <row r="89" spans="4:16" x14ac:dyDescent="0.25">
      <c r="D89" s="2"/>
      <c r="O89" s="4">
        <v>193.38709523251461</v>
      </c>
      <c r="P89" s="5">
        <v>93.938573849546344</v>
      </c>
    </row>
    <row r="90" spans="4:16" x14ac:dyDescent="0.25">
      <c r="D90" s="2"/>
      <c r="O90" s="4">
        <v>318.42551575410499</v>
      </c>
      <c r="P90" s="5">
        <v>313.42316586767924</v>
      </c>
    </row>
    <row r="91" spans="4:16" x14ac:dyDescent="0.25">
      <c r="D91" s="2"/>
      <c r="O91" s="4">
        <v>305.11564469831541</v>
      </c>
      <c r="P91" s="5">
        <v>349.15495059709366</v>
      </c>
    </row>
    <row r="92" spans="4:16" x14ac:dyDescent="0.25">
      <c r="D92" s="2"/>
      <c r="O92" s="4">
        <v>134.4495195675342</v>
      </c>
      <c r="P92" s="5">
        <v>274.17505245129672</v>
      </c>
    </row>
    <row r="93" spans="4:16" x14ac:dyDescent="0.25">
      <c r="D93" s="2"/>
      <c r="O93" s="4">
        <v>74.75396975814769</v>
      </c>
      <c r="P93" s="5">
        <v>32.945211008685718</v>
      </c>
    </row>
    <row r="94" spans="4:16" x14ac:dyDescent="0.25">
      <c r="D94" s="2"/>
      <c r="O94" s="4">
        <v>134.31938623401589</v>
      </c>
      <c r="P94" s="5">
        <v>70.277579045736275</v>
      </c>
    </row>
    <row r="95" spans="4:16" x14ac:dyDescent="0.25">
      <c r="D95" s="2"/>
      <c r="O95" s="4">
        <v>200.59061752833941</v>
      </c>
      <c r="P95" s="5">
        <v>595.46730486372201</v>
      </c>
    </row>
    <row r="96" spans="4:16" x14ac:dyDescent="0.25">
      <c r="D96" s="2"/>
      <c r="O96" s="4">
        <v>119.1706468487716</v>
      </c>
      <c r="P96" s="5">
        <v>65.787364230621364</v>
      </c>
    </row>
    <row r="97" spans="4:16" x14ac:dyDescent="0.25">
      <c r="D97" s="2"/>
      <c r="O97" s="4">
        <v>125.43080245182711</v>
      </c>
      <c r="P97" s="5">
        <v>74.245294565591891</v>
      </c>
    </row>
    <row r="98" spans="4:16" x14ac:dyDescent="0.25">
      <c r="D98" s="2"/>
      <c r="O98" s="4">
        <v>94.807006917970853</v>
      </c>
      <c r="P98" s="5">
        <v>369.94174508269214</v>
      </c>
    </row>
    <row r="99" spans="4:16" x14ac:dyDescent="0.25">
      <c r="D99" s="2"/>
      <c r="O99" s="4">
        <v>497.65495749531482</v>
      </c>
      <c r="P99" s="5">
        <v>177.33192068432456</v>
      </c>
    </row>
    <row r="100" spans="4:16" x14ac:dyDescent="0.25">
      <c r="D100" s="2"/>
      <c r="O100" s="4">
        <v>219.18670315225529</v>
      </c>
      <c r="P100" s="5">
        <v>97.744458614284099</v>
      </c>
    </row>
    <row r="101" spans="4:16" x14ac:dyDescent="0.25">
      <c r="D101" s="2"/>
      <c r="O101" s="4">
        <v>296.61892396658919</v>
      </c>
      <c r="P101" s="5">
        <v>133.99013992881092</v>
      </c>
    </row>
    <row r="102" spans="4:16" x14ac:dyDescent="0.25">
      <c r="D102" s="2"/>
      <c r="O102" s="4">
        <v>180.86036397727119</v>
      </c>
      <c r="P102" s="5">
        <v>306.06891345056778</v>
      </c>
    </row>
    <row r="103" spans="4:16" x14ac:dyDescent="0.25">
      <c r="D103" s="2"/>
      <c r="O103" s="4">
        <v>199.46756448033659</v>
      </c>
      <c r="P103" s="5">
        <v>44.101816245992381</v>
      </c>
    </row>
    <row r="104" spans="4:16" x14ac:dyDescent="0.25">
      <c r="D104" s="2"/>
      <c r="O104" s="4">
        <v>275.16122117410492</v>
      </c>
      <c r="P104" s="5">
        <v>202.17694889589592</v>
      </c>
    </row>
    <row r="105" spans="4:16" x14ac:dyDescent="0.25">
      <c r="D105" s="2"/>
      <c r="O105" s="4">
        <v>137.50898143517529</v>
      </c>
      <c r="P105" s="5">
        <v>112.05185065462713</v>
      </c>
    </row>
    <row r="106" spans="4:16" x14ac:dyDescent="0.25">
      <c r="D106" s="2"/>
      <c r="O106" s="4">
        <v>109.1542242615119</v>
      </c>
      <c r="P106" s="5">
        <v>78.753147505808656</v>
      </c>
    </row>
    <row r="107" spans="4:16" x14ac:dyDescent="0.25">
      <c r="D107" s="2"/>
      <c r="O107" s="4">
        <v>137.89095227575081</v>
      </c>
      <c r="P107" s="5">
        <v>136.53163600625575</v>
      </c>
    </row>
    <row r="108" spans="4:16" x14ac:dyDescent="0.25">
      <c r="D108" s="2"/>
      <c r="O108" s="4">
        <v>134.54089269043499</v>
      </c>
      <c r="P108" s="5">
        <v>33.637944163598704</v>
      </c>
    </row>
    <row r="109" spans="4:16" x14ac:dyDescent="0.25">
      <c r="D109" s="2"/>
      <c r="O109" s="4">
        <v>96.08589736496053</v>
      </c>
      <c r="P109" s="5">
        <v>23.310593473906657</v>
      </c>
    </row>
    <row r="110" spans="4:16" x14ac:dyDescent="0.25">
      <c r="D110" s="2"/>
      <c r="O110" s="4">
        <v>96.572685858596003</v>
      </c>
      <c r="P110" s="5">
        <v>427.25776126830453</v>
      </c>
    </row>
    <row r="111" spans="4:16" x14ac:dyDescent="0.25">
      <c r="D111" s="2"/>
      <c r="O111" s="4">
        <v>61.623472534983179</v>
      </c>
      <c r="P111" s="5">
        <v>133.50579553588227</v>
      </c>
    </row>
    <row r="112" spans="4:16" x14ac:dyDescent="0.25">
      <c r="D112" s="2"/>
      <c r="O112" s="4">
        <v>149.83837449508019</v>
      </c>
      <c r="P112" s="5">
        <v>18.066772102512822</v>
      </c>
    </row>
    <row r="113" spans="4:16" x14ac:dyDescent="0.25">
      <c r="D113" s="2"/>
      <c r="O113" s="4">
        <v>272.99673124252092</v>
      </c>
      <c r="P113" s="5">
        <v>86.247692580889677</v>
      </c>
    </row>
    <row r="114" spans="4:16" x14ac:dyDescent="0.25">
      <c r="D114" s="2"/>
      <c r="O114" s="4">
        <v>67.544226567104545</v>
      </c>
      <c r="P114" s="5">
        <v>377.73729040534619</v>
      </c>
    </row>
    <row r="115" spans="4:16" x14ac:dyDescent="0.25">
      <c r="D115" s="2"/>
      <c r="O115" s="4">
        <v>426.60101445793748</v>
      </c>
      <c r="P115" s="5">
        <v>36.226724366683897</v>
      </c>
    </row>
    <row r="116" spans="4:16" x14ac:dyDescent="0.25">
      <c r="D116" s="2"/>
      <c r="O116" s="4">
        <v>115.7001380002534</v>
      </c>
      <c r="P116" s="5">
        <v>99.09335190058782</v>
      </c>
    </row>
    <row r="117" spans="4:16" x14ac:dyDescent="0.25">
      <c r="D117" s="2"/>
      <c r="O117" s="4">
        <v>166.71446263885611</v>
      </c>
      <c r="P117" s="5">
        <v>288.71766212686657</v>
      </c>
    </row>
    <row r="118" spans="4:16" x14ac:dyDescent="0.25">
      <c r="D118" s="2"/>
      <c r="O118" s="4">
        <v>84.451722109473593</v>
      </c>
      <c r="P118" s="5">
        <v>55.901101496528554</v>
      </c>
    </row>
    <row r="119" spans="4:16" x14ac:dyDescent="0.25">
      <c r="D119" s="2"/>
      <c r="O119" s="4">
        <v>38.845464935530089</v>
      </c>
      <c r="P119" s="5">
        <v>107.34330407276292</v>
      </c>
    </row>
    <row r="120" spans="4:16" x14ac:dyDescent="0.25">
      <c r="D120" s="2"/>
      <c r="O120" s="4">
        <v>38.287500513138681</v>
      </c>
      <c r="P120" s="5">
        <v>231.13250421347385</v>
      </c>
    </row>
    <row r="121" spans="4:16" x14ac:dyDescent="0.25">
      <c r="D121" s="2"/>
      <c r="O121" s="4">
        <v>247.54260872827479</v>
      </c>
      <c r="P121" s="5">
        <v>50.875900108170207</v>
      </c>
    </row>
    <row r="122" spans="4:16" x14ac:dyDescent="0.25">
      <c r="D122" s="2"/>
      <c r="O122" s="4">
        <v>386.67024832087429</v>
      </c>
      <c r="P122" s="5">
        <v>301.64886315927936</v>
      </c>
    </row>
    <row r="123" spans="4:16" x14ac:dyDescent="0.25">
      <c r="D123" s="2"/>
      <c r="O123" s="4">
        <v>200.2424592201078</v>
      </c>
      <c r="P123" s="5">
        <v>76.592564408740856</v>
      </c>
    </row>
    <row r="124" spans="4:16" x14ac:dyDescent="0.25">
      <c r="D124" s="2"/>
      <c r="O124" s="4">
        <v>242.99028604128091</v>
      </c>
      <c r="P124" s="5">
        <v>110.29221631666451</v>
      </c>
    </row>
    <row r="125" spans="4:16" x14ac:dyDescent="0.25">
      <c r="D125" s="2"/>
      <c r="O125" s="4">
        <v>86.726199459772957</v>
      </c>
      <c r="P125" s="5">
        <v>87.930046736183954</v>
      </c>
    </row>
    <row r="126" spans="4:16" x14ac:dyDescent="0.25">
      <c r="D126" s="2"/>
      <c r="O126" s="4">
        <v>288.89313646177999</v>
      </c>
      <c r="P126" s="5">
        <v>150.39188143985035</v>
      </c>
    </row>
    <row r="127" spans="4:16" x14ac:dyDescent="0.25">
      <c r="D127" s="2"/>
      <c r="O127" s="4">
        <v>297.62097674709639</v>
      </c>
      <c r="P127" s="5">
        <v>197.72912419461835</v>
      </c>
    </row>
    <row r="128" spans="4:16" x14ac:dyDescent="0.25">
      <c r="D128" s="2"/>
      <c r="O128" s="4">
        <v>142.65590151535011</v>
      </c>
      <c r="P128" s="5">
        <v>351.51482559566381</v>
      </c>
    </row>
    <row r="129" spans="4:16" x14ac:dyDescent="0.25">
      <c r="D129" s="2"/>
      <c r="O129" s="4">
        <v>81.613463027523466</v>
      </c>
      <c r="P129" s="5">
        <v>105.11845879486145</v>
      </c>
    </row>
    <row r="130" spans="4:16" x14ac:dyDescent="0.25">
      <c r="D130" s="2"/>
      <c r="O130" s="4">
        <v>98.225114283384414</v>
      </c>
      <c r="P130" s="5">
        <v>150.46264985533804</v>
      </c>
    </row>
    <row r="131" spans="4:16" x14ac:dyDescent="0.25">
      <c r="D131" s="2"/>
      <c r="O131" s="4">
        <v>109.8725521358022</v>
      </c>
      <c r="P131" s="5">
        <v>208.97675252902872</v>
      </c>
    </row>
    <row r="132" spans="4:16" x14ac:dyDescent="0.25">
      <c r="D132" s="2"/>
      <c r="O132" s="4">
        <v>147.980119667841</v>
      </c>
      <c r="P132" s="5">
        <v>92.899567251921141</v>
      </c>
    </row>
    <row r="133" spans="4:16" x14ac:dyDescent="0.25">
      <c r="D133" s="2"/>
      <c r="O133" s="4">
        <v>162.84537402706241</v>
      </c>
      <c r="P133" s="5">
        <v>97.214033236160745</v>
      </c>
    </row>
    <row r="134" spans="4:16" x14ac:dyDescent="0.25">
      <c r="D134" s="2"/>
      <c r="O134" s="4">
        <v>374.16265161780728</v>
      </c>
      <c r="P134" s="5">
        <v>49.709156030706517</v>
      </c>
    </row>
    <row r="135" spans="4:16" x14ac:dyDescent="0.25">
      <c r="D135" s="2"/>
      <c r="O135" s="4">
        <v>79.557688208591458</v>
      </c>
      <c r="P135" s="5">
        <v>27.067791357197805</v>
      </c>
    </row>
    <row r="136" spans="4:16" x14ac:dyDescent="0.25">
      <c r="D136" s="2"/>
      <c r="O136" s="4">
        <v>28.05625342739123</v>
      </c>
      <c r="P136" s="5">
        <v>163.3976976565757</v>
      </c>
    </row>
    <row r="137" spans="4:16" x14ac:dyDescent="0.25">
      <c r="D137" s="2"/>
      <c r="O137" s="4">
        <v>262.24458879854791</v>
      </c>
      <c r="P137" s="5">
        <v>88.151897557843938</v>
      </c>
    </row>
    <row r="138" spans="4:16" x14ac:dyDescent="0.25">
      <c r="D138" s="2"/>
      <c r="O138" s="4">
        <v>18.713354946621831</v>
      </c>
      <c r="P138" s="5">
        <v>177.22301392045122</v>
      </c>
    </row>
    <row r="139" spans="4:16" x14ac:dyDescent="0.25">
      <c r="D139" s="2"/>
      <c r="O139" s="4">
        <v>83.476946037730428</v>
      </c>
      <c r="P139" s="5">
        <v>160.01429130100399</v>
      </c>
    </row>
    <row r="140" spans="4:16" x14ac:dyDescent="0.25">
      <c r="D140" s="2"/>
      <c r="O140" s="4">
        <v>559.94414571787524</v>
      </c>
      <c r="P140" s="5">
        <v>146.23721313900222</v>
      </c>
    </row>
    <row r="141" spans="4:16" x14ac:dyDescent="0.25">
      <c r="D141" s="2"/>
      <c r="O141" s="4">
        <v>235.59639060642351</v>
      </c>
      <c r="P141" s="5">
        <v>36.09593730112077</v>
      </c>
    </row>
    <row r="142" spans="4:16" x14ac:dyDescent="0.25">
      <c r="D142" s="2"/>
      <c r="O142" s="4">
        <v>32.675926516464138</v>
      </c>
      <c r="P142" s="5">
        <v>95.338191289357127</v>
      </c>
    </row>
    <row r="143" spans="4:16" x14ac:dyDescent="0.25">
      <c r="D143" s="2"/>
      <c r="O143" s="4">
        <v>287.33990935582932</v>
      </c>
      <c r="P143" s="5">
        <v>82.877192719051621</v>
      </c>
    </row>
    <row r="144" spans="4:16" x14ac:dyDescent="0.25">
      <c r="D144" s="2"/>
      <c r="O144" s="4">
        <v>301.24922931490198</v>
      </c>
      <c r="P144" s="5">
        <v>72.504936570535193</v>
      </c>
    </row>
    <row r="145" spans="4:16" x14ac:dyDescent="0.25">
      <c r="D145" s="2"/>
      <c r="O145" s="4">
        <v>260.12573998893959</v>
      </c>
      <c r="P145" s="5">
        <v>218.10158933875067</v>
      </c>
    </row>
    <row r="146" spans="4:16" x14ac:dyDescent="0.25">
      <c r="D146" s="2"/>
      <c r="O146" s="4">
        <v>26.923847820891609</v>
      </c>
      <c r="P146" s="5">
        <v>168.02038121123945</v>
      </c>
    </row>
    <row r="147" spans="4:16" x14ac:dyDescent="0.25">
      <c r="D147" s="2"/>
      <c r="O147" s="4">
        <v>77.578598909051735</v>
      </c>
      <c r="P147" s="5">
        <v>93.43037280118088</v>
      </c>
    </row>
    <row r="148" spans="4:16" x14ac:dyDescent="0.25">
      <c r="D148" s="2"/>
      <c r="O148" s="4">
        <v>26.784313021002941</v>
      </c>
      <c r="P148" s="5">
        <v>291.7517302127755</v>
      </c>
    </row>
    <row r="149" spans="4:16" x14ac:dyDescent="0.25">
      <c r="D149" s="2"/>
      <c r="O149" s="4">
        <v>313.04843622604818</v>
      </c>
      <c r="P149" s="5">
        <v>187.20940624851966</v>
      </c>
    </row>
    <row r="150" spans="4:16" x14ac:dyDescent="0.25">
      <c r="D150" s="2"/>
      <c r="O150" s="4">
        <v>341.35424566486631</v>
      </c>
      <c r="P150" s="5">
        <v>204.96117795591559</v>
      </c>
    </row>
    <row r="151" spans="4:16" x14ac:dyDescent="0.25">
      <c r="D151" s="2"/>
      <c r="O151" s="4">
        <v>150.56100505441881</v>
      </c>
      <c r="P151" s="5">
        <v>159.15295990462428</v>
      </c>
    </row>
    <row r="152" spans="4:16" x14ac:dyDescent="0.25">
      <c r="D152" s="2"/>
      <c r="O152" s="4">
        <v>76.777511053037642</v>
      </c>
      <c r="P152" s="5">
        <v>39.682981872351888</v>
      </c>
    </row>
    <row r="153" spans="4:16" x14ac:dyDescent="0.25">
      <c r="D153" s="2"/>
      <c r="O153" s="4">
        <v>143.61181089700179</v>
      </c>
      <c r="P153" s="5">
        <v>147.85582042394617</v>
      </c>
    </row>
    <row r="154" spans="4:16" x14ac:dyDescent="0.25">
      <c r="D154" s="2"/>
      <c r="O154" s="4">
        <v>173.7121934926937</v>
      </c>
      <c r="P154" s="5">
        <v>566.06326907359642</v>
      </c>
    </row>
    <row r="155" spans="4:16" x14ac:dyDescent="0.25">
      <c r="D155" s="2"/>
      <c r="O155" s="4">
        <v>167.85878737123991</v>
      </c>
      <c r="P155" s="5">
        <v>51.069301119481231</v>
      </c>
    </row>
    <row r="156" spans="4:16" x14ac:dyDescent="0.25">
      <c r="D156" s="2"/>
      <c r="O156" s="4">
        <v>155.27580644360859</v>
      </c>
      <c r="P156" s="5">
        <v>147.92893384440961</v>
      </c>
    </row>
    <row r="157" spans="4:16" x14ac:dyDescent="0.25">
      <c r="D157" s="2"/>
      <c r="O157" s="4">
        <v>150.11527839436889</v>
      </c>
      <c r="P157" s="5">
        <v>262.4728070903131</v>
      </c>
    </row>
    <row r="158" spans="4:16" x14ac:dyDescent="0.25">
      <c r="D158" s="2"/>
      <c r="O158" s="4">
        <v>323.90074522253548</v>
      </c>
      <c r="P158" s="5">
        <v>390.0739868592691</v>
      </c>
    </row>
    <row r="159" spans="4:16" x14ac:dyDescent="0.25">
      <c r="D159" s="2"/>
      <c r="O159" s="4">
        <v>213.77932025688921</v>
      </c>
      <c r="P159" s="5">
        <v>248.71865736269706</v>
      </c>
    </row>
    <row r="160" spans="4:16" x14ac:dyDescent="0.25">
      <c r="D160" s="2"/>
      <c r="O160" s="4">
        <v>370.19991260972103</v>
      </c>
      <c r="P160" s="5">
        <v>161.25572073318992</v>
      </c>
    </row>
    <row r="161" spans="4:16" x14ac:dyDescent="0.25">
      <c r="D161" s="2"/>
      <c r="O161" s="4">
        <v>107.5929636836504</v>
      </c>
      <c r="P161" s="5">
        <v>124.93511472722747</v>
      </c>
    </row>
    <row r="162" spans="4:16" x14ac:dyDescent="0.25">
      <c r="D162" s="2"/>
      <c r="O162" s="4">
        <v>169.73735325590039</v>
      </c>
      <c r="P162" s="5">
        <v>130.62788062686951</v>
      </c>
    </row>
    <row r="163" spans="4:16" x14ac:dyDescent="0.25">
      <c r="D163" s="2"/>
      <c r="O163" s="4">
        <v>70.765563759078574</v>
      </c>
      <c r="P163" s="5">
        <v>123.76576488270163</v>
      </c>
    </row>
    <row r="164" spans="4:16" x14ac:dyDescent="0.25">
      <c r="D164" s="2"/>
      <c r="O164" s="4">
        <v>170.79900539772609</v>
      </c>
      <c r="P164" s="5">
        <v>263.7769039979604</v>
      </c>
    </row>
    <row r="165" spans="4:16" x14ac:dyDescent="0.25">
      <c r="D165" s="2"/>
      <c r="O165" s="4">
        <v>271.52405451657688</v>
      </c>
      <c r="P165" s="5">
        <v>51.32124255760808</v>
      </c>
    </row>
    <row r="166" spans="4:16" x14ac:dyDescent="0.25">
      <c r="D166" s="2"/>
      <c r="O166" s="4">
        <v>62.572758020170127</v>
      </c>
      <c r="P166" s="5">
        <v>36.328795356030518</v>
      </c>
    </row>
    <row r="167" spans="4:16" x14ac:dyDescent="0.25">
      <c r="D167" s="2"/>
      <c r="O167" s="4">
        <v>31.714514639239031</v>
      </c>
      <c r="P167" s="5">
        <v>65.458505828814125</v>
      </c>
    </row>
    <row r="168" spans="4:16" x14ac:dyDescent="0.25">
      <c r="D168" s="2"/>
      <c r="O168" s="4">
        <v>215.0947474876707</v>
      </c>
      <c r="P168" s="5">
        <v>132.22629624192899</v>
      </c>
    </row>
    <row r="169" spans="4:16" x14ac:dyDescent="0.25">
      <c r="D169" s="2"/>
      <c r="O169" s="4">
        <v>67.310155535263902</v>
      </c>
      <c r="P169" s="5">
        <v>221.49956051650932</v>
      </c>
    </row>
    <row r="170" spans="4:16" x14ac:dyDescent="0.25">
      <c r="D170" s="2"/>
      <c r="O170" s="4">
        <v>143.76425478808949</v>
      </c>
      <c r="P170" s="5">
        <v>145.56506150648107</v>
      </c>
    </row>
    <row r="171" spans="4:16" x14ac:dyDescent="0.25">
      <c r="D171" s="2"/>
      <c r="O171" s="4">
        <v>107.2438909813786</v>
      </c>
      <c r="P171" s="5">
        <v>126.47288916080919</v>
      </c>
    </row>
    <row r="172" spans="4:16" x14ac:dyDescent="0.25">
      <c r="D172" s="2"/>
      <c r="O172" s="4">
        <v>189.5425436065764</v>
      </c>
      <c r="P172" s="5">
        <v>47.973561492065159</v>
      </c>
    </row>
    <row r="173" spans="4:16" x14ac:dyDescent="0.25">
      <c r="D173" s="2"/>
      <c r="O173" s="4">
        <v>80.593892175939573</v>
      </c>
      <c r="P173" s="5">
        <v>116.84819347150957</v>
      </c>
    </row>
    <row r="174" spans="4:16" x14ac:dyDescent="0.25">
      <c r="D174" s="2"/>
      <c r="O174" s="4">
        <v>220.8224043059223</v>
      </c>
      <c r="P174" s="5">
        <v>111.89264988401828</v>
      </c>
    </row>
    <row r="175" spans="4:16" x14ac:dyDescent="0.25">
      <c r="D175" s="2"/>
      <c r="O175" s="4">
        <v>257.75563196571937</v>
      </c>
      <c r="P175" s="5">
        <v>275.63264360911768</v>
      </c>
    </row>
    <row r="176" spans="4:16" x14ac:dyDescent="0.25">
      <c r="D176" s="2"/>
      <c r="O176" s="4">
        <v>116.6852713420279</v>
      </c>
      <c r="P176" s="5">
        <v>134.01155414872767</v>
      </c>
    </row>
    <row r="177" spans="4:16" x14ac:dyDescent="0.25">
      <c r="D177" s="2"/>
      <c r="O177" s="4">
        <v>45.381418969623887</v>
      </c>
      <c r="P177" s="5">
        <v>271.01322952871158</v>
      </c>
    </row>
    <row r="178" spans="4:16" x14ac:dyDescent="0.25">
      <c r="D178" s="2"/>
      <c r="O178" s="4">
        <v>100.79403131797829</v>
      </c>
      <c r="P178" s="5">
        <v>234.57672820961645</v>
      </c>
    </row>
    <row r="179" spans="4:16" x14ac:dyDescent="0.25">
      <c r="D179" s="2"/>
      <c r="O179" s="4">
        <v>201.83891791524499</v>
      </c>
      <c r="P179" s="5">
        <v>459.09972598370331</v>
      </c>
    </row>
    <row r="180" spans="4:16" x14ac:dyDescent="0.25">
      <c r="D180" s="2"/>
      <c r="O180" s="4">
        <v>133.89139658955679</v>
      </c>
      <c r="P180" s="5">
        <v>294.45456980660776</v>
      </c>
    </row>
    <row r="181" spans="4:16" x14ac:dyDescent="0.25">
      <c r="D181" s="2"/>
      <c r="O181" s="4">
        <v>162.96382609281861</v>
      </c>
      <c r="P181" s="5">
        <v>525.27010607497891</v>
      </c>
    </row>
    <row r="182" spans="4:16" x14ac:dyDescent="0.25">
      <c r="D182" s="2"/>
      <c r="O182" s="4">
        <v>368.98104342860552</v>
      </c>
      <c r="P182" s="5">
        <v>256.66760641834912</v>
      </c>
    </row>
    <row r="183" spans="4:16" x14ac:dyDescent="0.25">
      <c r="D183" s="2"/>
      <c r="O183" s="4">
        <v>192.6081225174257</v>
      </c>
      <c r="P183" s="5">
        <v>151.4865795776301</v>
      </c>
    </row>
    <row r="184" spans="4:16" x14ac:dyDescent="0.25">
      <c r="D184" s="2"/>
      <c r="O184" s="4">
        <v>249.08039600441549</v>
      </c>
      <c r="P184" s="5">
        <v>148.173535857145</v>
      </c>
    </row>
    <row r="185" spans="4:16" x14ac:dyDescent="0.25">
      <c r="D185" s="2"/>
      <c r="O185" s="4">
        <v>312.78679892332548</v>
      </c>
      <c r="P185" s="5">
        <v>133.34383388630448</v>
      </c>
    </row>
    <row r="186" spans="4:16" x14ac:dyDescent="0.25">
      <c r="D186" s="2"/>
      <c r="O186" s="4">
        <v>279.78093107277891</v>
      </c>
      <c r="P186" s="5">
        <v>59.098156639535702</v>
      </c>
    </row>
    <row r="187" spans="4:16" x14ac:dyDescent="0.25">
      <c r="D187" s="2"/>
      <c r="O187" s="4">
        <v>190.84806674990409</v>
      </c>
      <c r="P187" s="5">
        <v>225.2411308853741</v>
      </c>
    </row>
    <row r="188" spans="4:16" x14ac:dyDescent="0.25">
      <c r="D188" s="2"/>
      <c r="O188" s="4">
        <v>24.766429077541211</v>
      </c>
      <c r="P188" s="5">
        <v>162.48953503845908</v>
      </c>
    </row>
    <row r="189" spans="4:16" x14ac:dyDescent="0.25">
      <c r="D189" s="2"/>
      <c r="O189" s="4">
        <v>323.41867769422601</v>
      </c>
      <c r="P189" s="5">
        <v>192.7612047489722</v>
      </c>
    </row>
    <row r="190" spans="4:16" x14ac:dyDescent="0.25">
      <c r="D190" s="2"/>
      <c r="O190" s="4">
        <v>224.67715039907341</v>
      </c>
      <c r="P190" s="5">
        <v>124.11133709116629</v>
      </c>
    </row>
    <row r="191" spans="4:16" x14ac:dyDescent="0.25">
      <c r="D191" s="2"/>
      <c r="O191" s="4">
        <v>215.30253937670099</v>
      </c>
      <c r="P191" s="5">
        <v>123.37892611155817</v>
      </c>
    </row>
    <row r="192" spans="4:16" x14ac:dyDescent="0.25">
      <c r="D192" s="2"/>
      <c r="O192" s="4">
        <v>17.073581291974499</v>
      </c>
      <c r="P192" s="5">
        <v>336.8053177170051</v>
      </c>
    </row>
    <row r="193" spans="4:16" x14ac:dyDescent="0.25">
      <c r="D193" s="2"/>
      <c r="O193" s="4">
        <v>297.70230563209509</v>
      </c>
      <c r="P193" s="5">
        <v>288.53595016881354</v>
      </c>
    </row>
    <row r="194" spans="4:16" x14ac:dyDescent="0.25">
      <c r="D194" s="2"/>
      <c r="O194" s="4">
        <v>50.716739327749501</v>
      </c>
      <c r="P194" s="5">
        <v>201.54992756790239</v>
      </c>
    </row>
    <row r="195" spans="4:16" x14ac:dyDescent="0.25">
      <c r="D195" s="2"/>
      <c r="O195" s="4">
        <v>53.492392879921653</v>
      </c>
      <c r="P195" s="5">
        <v>535.02382238296957</v>
      </c>
    </row>
    <row r="196" spans="4:16" x14ac:dyDescent="0.25">
      <c r="D196" s="2"/>
      <c r="O196" s="4">
        <v>168.71609951606669</v>
      </c>
      <c r="P196" s="5">
        <v>34.665744810236511</v>
      </c>
    </row>
    <row r="197" spans="4:16" x14ac:dyDescent="0.25">
      <c r="D197" s="2"/>
      <c r="O197" s="4">
        <v>542.05566006032495</v>
      </c>
      <c r="P197" s="5">
        <v>241.70769289692541</v>
      </c>
    </row>
    <row r="198" spans="4:16" x14ac:dyDescent="0.25">
      <c r="D198" s="2"/>
      <c r="O198" s="4">
        <v>94.41291403325215</v>
      </c>
      <c r="P198" s="5">
        <v>105.49238260915064</v>
      </c>
    </row>
    <row r="199" spans="4:16" x14ac:dyDescent="0.25">
      <c r="D199" s="2"/>
      <c r="O199" s="4">
        <v>360.66292767715697</v>
      </c>
      <c r="P199" s="5">
        <v>742.54062284534655</v>
      </c>
    </row>
    <row r="200" spans="4:16" x14ac:dyDescent="0.25">
      <c r="D200" s="2"/>
      <c r="O200" s="4">
        <v>246.4272906190287</v>
      </c>
      <c r="P200" s="5">
        <v>176.64158078759863</v>
      </c>
    </row>
    <row r="201" spans="4:16" x14ac:dyDescent="0.25">
      <c r="D201" s="2"/>
      <c r="O201" s="4">
        <v>40.225353872964128</v>
      </c>
      <c r="P201" s="5">
        <v>218.09191909233647</v>
      </c>
    </row>
    <row r="202" spans="4:16" x14ac:dyDescent="0.25">
      <c r="D202" s="2"/>
      <c r="O202" s="4">
        <v>275.66770261123872</v>
      </c>
      <c r="P202" s="5">
        <v>188.72760401420194</v>
      </c>
    </row>
    <row r="203" spans="4:16" x14ac:dyDescent="0.25">
      <c r="D203" s="2"/>
      <c r="O203" s="4">
        <v>36.740299839299972</v>
      </c>
      <c r="P203" s="5">
        <v>130.42957953198194</v>
      </c>
    </row>
    <row r="204" spans="4:16" x14ac:dyDescent="0.25">
      <c r="D204" s="2"/>
      <c r="O204" s="4">
        <v>74.439990505775157</v>
      </c>
      <c r="P204" s="5">
        <v>70.177652009662623</v>
      </c>
    </row>
    <row r="205" spans="4:16" x14ac:dyDescent="0.25">
      <c r="D205" s="2"/>
      <c r="O205" s="4">
        <v>165.3331514723906</v>
      </c>
      <c r="P205" s="5">
        <v>75.978867978014165</v>
      </c>
    </row>
    <row r="206" spans="4:16" x14ac:dyDescent="0.25">
      <c r="D206" s="2"/>
      <c r="O206" s="4">
        <v>211.76360720172491</v>
      </c>
      <c r="P206" s="5">
        <v>452.05510188607332</v>
      </c>
    </row>
    <row r="207" spans="4:16" x14ac:dyDescent="0.25">
      <c r="D207" s="2"/>
      <c r="O207" s="4">
        <v>36.372815706489938</v>
      </c>
      <c r="P207" s="5">
        <v>100.67674242649198</v>
      </c>
    </row>
    <row r="208" spans="4:16" x14ac:dyDescent="0.25">
      <c r="D208" s="2"/>
      <c r="O208" s="4">
        <v>144.33171568691699</v>
      </c>
      <c r="P208" s="5">
        <v>171.90137789352627</v>
      </c>
    </row>
    <row r="209" spans="4:16" x14ac:dyDescent="0.25">
      <c r="D209" s="2"/>
      <c r="O209" s="4">
        <v>230.02225916625309</v>
      </c>
      <c r="P209" s="5">
        <v>351.23518983859464</v>
      </c>
    </row>
    <row r="210" spans="4:16" x14ac:dyDescent="0.25">
      <c r="D210" s="2"/>
      <c r="O210" s="4">
        <v>499.69646175349573</v>
      </c>
      <c r="P210" s="5">
        <v>71.634767433291728</v>
      </c>
    </row>
    <row r="211" spans="4:16" x14ac:dyDescent="0.25">
      <c r="D211" s="2"/>
      <c r="O211" s="4">
        <v>80.298775006768579</v>
      </c>
      <c r="P211" s="5">
        <v>115.60512616030289</v>
      </c>
    </row>
    <row r="212" spans="4:16" x14ac:dyDescent="0.25">
      <c r="D212" s="2"/>
      <c r="O212" s="4">
        <v>64.647608700005847</v>
      </c>
      <c r="P212" s="5">
        <v>71.515876750193812</v>
      </c>
    </row>
    <row r="213" spans="4:16" x14ac:dyDescent="0.25">
      <c r="D213" s="2"/>
      <c r="O213" s="4">
        <v>142.84817577624179</v>
      </c>
      <c r="P213" s="5">
        <v>163.83115228224142</v>
      </c>
    </row>
    <row r="214" spans="4:16" x14ac:dyDescent="0.25">
      <c r="D214" s="2"/>
      <c r="O214" s="4">
        <v>255.82246033245059</v>
      </c>
      <c r="P214" s="5">
        <v>145.84195968468296</v>
      </c>
    </row>
    <row r="215" spans="4:16" x14ac:dyDescent="0.25">
      <c r="D215" s="2"/>
      <c r="O215" s="4">
        <v>26.151201583084848</v>
      </c>
      <c r="P215" s="5">
        <v>386.66580066023386</v>
      </c>
    </row>
    <row r="216" spans="4:16" x14ac:dyDescent="0.25">
      <c r="D216" s="2"/>
      <c r="O216" s="4">
        <v>563.48271143303509</v>
      </c>
      <c r="P216" s="5">
        <v>468.98805199501066</v>
      </c>
    </row>
    <row r="217" spans="4:16" x14ac:dyDescent="0.25">
      <c r="D217" s="2"/>
      <c r="O217" s="4">
        <v>214.5823417543553</v>
      </c>
      <c r="P217" s="5">
        <v>311.89126918691153</v>
      </c>
    </row>
    <row r="218" spans="4:16" x14ac:dyDescent="0.25">
      <c r="D218" s="2"/>
      <c r="O218" s="4">
        <v>405.93541900177439</v>
      </c>
      <c r="P218" s="5">
        <v>84.567626285374132</v>
      </c>
    </row>
    <row r="219" spans="4:16" x14ac:dyDescent="0.25">
      <c r="D219" s="2"/>
      <c r="O219" s="4">
        <v>366.16503153350698</v>
      </c>
      <c r="P219" s="5">
        <v>248.28184933156993</v>
      </c>
    </row>
    <row r="220" spans="4:16" x14ac:dyDescent="0.25">
      <c r="D220" s="2"/>
      <c r="O220" s="4">
        <v>282.82839887423859</v>
      </c>
      <c r="P220" s="5">
        <v>86.602037735330896</v>
      </c>
    </row>
    <row r="221" spans="4:16" x14ac:dyDescent="0.25">
      <c r="D221" s="2"/>
      <c r="O221" s="4">
        <v>150.19494926986769</v>
      </c>
      <c r="P221" s="5">
        <v>136.33554835062506</v>
      </c>
    </row>
    <row r="222" spans="4:16" x14ac:dyDescent="0.25">
      <c r="D222" s="2"/>
      <c r="O222" s="4">
        <v>61.016542998128017</v>
      </c>
      <c r="P222" s="5">
        <v>60.637906027350787</v>
      </c>
    </row>
    <row r="223" spans="4:16" x14ac:dyDescent="0.25">
      <c r="D223" s="2"/>
      <c r="O223" s="4">
        <v>519.08420737021891</v>
      </c>
      <c r="P223" s="5">
        <v>90.83124779693874</v>
      </c>
    </row>
    <row r="224" spans="4:16" x14ac:dyDescent="0.25">
      <c r="D224" s="2"/>
      <c r="O224" s="4">
        <v>109.018326043066</v>
      </c>
      <c r="P224" s="5">
        <v>115.38802766501696</v>
      </c>
    </row>
    <row r="225" spans="4:16" x14ac:dyDescent="0.25">
      <c r="D225" s="2"/>
      <c r="O225" s="4">
        <v>384.5840793118266</v>
      </c>
      <c r="P225" s="5">
        <v>87.188505504218071</v>
      </c>
    </row>
    <row r="226" spans="4:16" x14ac:dyDescent="0.25">
      <c r="D226" s="2"/>
      <c r="O226" s="4">
        <v>93.390346313359871</v>
      </c>
      <c r="P226" s="5">
        <v>199.20657068496024</v>
      </c>
    </row>
    <row r="227" spans="4:16" x14ac:dyDescent="0.25">
      <c r="D227" s="2"/>
      <c r="O227" s="4">
        <v>338.72679916821062</v>
      </c>
      <c r="P227" s="5">
        <v>70.186040662198806</v>
      </c>
    </row>
    <row r="228" spans="4:16" x14ac:dyDescent="0.25">
      <c r="D228" s="2"/>
      <c r="O228" s="4">
        <v>250.11933158813611</v>
      </c>
      <c r="P228" s="5">
        <v>59.418564260695348</v>
      </c>
    </row>
    <row r="229" spans="4:16" x14ac:dyDescent="0.25">
      <c r="D229" s="2"/>
      <c r="O229" s="4">
        <v>241.4314566323423</v>
      </c>
      <c r="P229" s="5">
        <v>334.99314461148481</v>
      </c>
    </row>
    <row r="230" spans="4:16" x14ac:dyDescent="0.25">
      <c r="D230" s="2"/>
      <c r="O230" s="4">
        <v>166.2753896745958</v>
      </c>
      <c r="P230" s="5">
        <v>89.62803690916337</v>
      </c>
    </row>
    <row r="231" spans="4:16" x14ac:dyDescent="0.25">
      <c r="D231" s="2"/>
      <c r="O231" s="4">
        <v>151.22818174799619</v>
      </c>
      <c r="P231" s="5">
        <v>155.39254848744488</v>
      </c>
    </row>
    <row r="232" spans="4:16" x14ac:dyDescent="0.25">
      <c r="D232" s="2"/>
      <c r="O232" s="4">
        <v>34.765242886850913</v>
      </c>
      <c r="P232" s="5">
        <v>150.63661711144832</v>
      </c>
    </row>
    <row r="233" spans="4:16" x14ac:dyDescent="0.25">
      <c r="D233" s="2"/>
      <c r="O233" s="4">
        <v>263.85901997552821</v>
      </c>
      <c r="P233" s="5">
        <v>642.55248459406846</v>
      </c>
    </row>
    <row r="234" spans="4:16" x14ac:dyDescent="0.25">
      <c r="D234" s="2"/>
      <c r="O234" s="4">
        <v>33.679741007204107</v>
      </c>
      <c r="P234" s="5">
        <v>145.8975903600512</v>
      </c>
    </row>
    <row r="235" spans="4:16" x14ac:dyDescent="0.25">
      <c r="D235" s="2"/>
      <c r="O235" s="4">
        <v>69.943987779165823</v>
      </c>
      <c r="P235" s="5">
        <v>207.22643621751061</v>
      </c>
    </row>
    <row r="236" spans="4:16" x14ac:dyDescent="0.25">
      <c r="D236" s="2"/>
      <c r="O236" s="4">
        <v>188.05897455652169</v>
      </c>
      <c r="P236" s="5">
        <v>285.27286999268051</v>
      </c>
    </row>
    <row r="237" spans="4:16" x14ac:dyDescent="0.25">
      <c r="D237" s="2"/>
      <c r="O237" s="4">
        <v>1.3929153139767181</v>
      </c>
      <c r="P237" s="5">
        <v>216.49527791163797</v>
      </c>
    </row>
    <row r="238" spans="4:16" x14ac:dyDescent="0.25">
      <c r="D238" s="2"/>
      <c r="O238" s="4">
        <v>150.12568923894369</v>
      </c>
      <c r="P238" s="5">
        <v>93.53837084486473</v>
      </c>
    </row>
    <row r="239" spans="4:16" x14ac:dyDescent="0.25">
      <c r="D239" s="2"/>
      <c r="O239" s="4">
        <v>126.13530396927899</v>
      </c>
      <c r="P239" s="5">
        <v>96.360405697748746</v>
      </c>
    </row>
    <row r="240" spans="4:16" x14ac:dyDescent="0.25">
      <c r="D240" s="2"/>
      <c r="O240" s="4">
        <v>56.613566901806493</v>
      </c>
      <c r="P240" s="5">
        <v>169.30566492114738</v>
      </c>
    </row>
    <row r="241" spans="4:16" x14ac:dyDescent="0.25">
      <c r="D241" s="2"/>
      <c r="O241" s="4">
        <v>91.523007780724072</v>
      </c>
      <c r="P241" s="5">
        <v>33.761844154444049</v>
      </c>
    </row>
    <row r="242" spans="4:16" x14ac:dyDescent="0.25">
      <c r="D242" s="2"/>
      <c r="O242" s="4">
        <v>168.1866211302071</v>
      </c>
      <c r="P242" s="5">
        <v>591.08329644429887</v>
      </c>
    </row>
    <row r="243" spans="4:16" x14ac:dyDescent="0.25">
      <c r="D243" s="2"/>
      <c r="O243" s="4">
        <v>656.06747202684494</v>
      </c>
      <c r="P243" s="5">
        <v>112.01274868309861</v>
      </c>
    </row>
    <row r="244" spans="4:16" x14ac:dyDescent="0.25">
      <c r="D244" s="2"/>
      <c r="O244" s="4">
        <v>296.30373829458648</v>
      </c>
      <c r="P244" s="5">
        <v>148.19882278383562</v>
      </c>
    </row>
    <row r="245" spans="4:16" x14ac:dyDescent="0.25">
      <c r="D245" s="2"/>
      <c r="O245" s="4">
        <v>53.612294322180801</v>
      </c>
      <c r="P245" s="5">
        <v>238.94355964226534</v>
      </c>
    </row>
    <row r="246" spans="4:16" x14ac:dyDescent="0.25">
      <c r="D246" s="2"/>
      <c r="O246" s="4">
        <v>80.571160060814961</v>
      </c>
      <c r="P246" s="5">
        <v>23.705280621566622</v>
      </c>
    </row>
    <row r="247" spans="4:16" x14ac:dyDescent="0.25">
      <c r="D247" s="2"/>
      <c r="O247" s="4">
        <v>136.95439065335961</v>
      </c>
      <c r="P247" s="5">
        <v>425.5624656974498</v>
      </c>
    </row>
    <row r="248" spans="4:16" x14ac:dyDescent="0.25">
      <c r="D248" s="2"/>
      <c r="O248" s="4">
        <v>126.68997727424789</v>
      </c>
      <c r="P248" s="5">
        <v>174.96554544817653</v>
      </c>
    </row>
    <row r="249" spans="4:16" x14ac:dyDescent="0.25">
      <c r="D249" s="2"/>
      <c r="O249" s="4">
        <v>242.8252809193927</v>
      </c>
      <c r="P249" s="5">
        <v>50.451811464519352</v>
      </c>
    </row>
    <row r="250" spans="4:16" x14ac:dyDescent="0.25">
      <c r="D250" s="2"/>
      <c r="O250" s="4">
        <v>102.95071302471371</v>
      </c>
      <c r="P250" s="5">
        <v>125.37252876715941</v>
      </c>
    </row>
    <row r="251" spans="4:16" x14ac:dyDescent="0.25">
      <c r="D251" s="2"/>
      <c r="O251" s="4">
        <v>158.79504657647911</v>
      </c>
      <c r="P251" s="5">
        <v>88.167240768293084</v>
      </c>
    </row>
    <row r="252" spans="4:16" x14ac:dyDescent="0.25">
      <c r="D252" s="2"/>
      <c r="O252" s="4">
        <v>7.064366375860005</v>
      </c>
      <c r="P252" s="5">
        <v>125.52862845756982</v>
      </c>
    </row>
    <row r="253" spans="4:16" x14ac:dyDescent="0.25">
      <c r="D253" s="2"/>
      <c r="O253" s="4">
        <v>221.45232706619419</v>
      </c>
      <c r="P253" s="5">
        <v>115.78953970417894</v>
      </c>
    </row>
    <row r="254" spans="4:16" x14ac:dyDescent="0.25">
      <c r="D254" s="2"/>
      <c r="O254" s="4">
        <v>59.407512535864583</v>
      </c>
      <c r="P254" s="5">
        <v>95.971922524473698</v>
      </c>
    </row>
    <row r="255" spans="4:16" x14ac:dyDescent="0.25">
      <c r="D255" s="2"/>
      <c r="O255" s="4">
        <v>92.669607942676976</v>
      </c>
      <c r="P255" s="5">
        <v>172.14541447891412</v>
      </c>
    </row>
    <row r="256" spans="4:16" x14ac:dyDescent="0.25">
      <c r="D256" s="2"/>
      <c r="O256" s="4">
        <v>48.115987770779547</v>
      </c>
      <c r="P256" s="5">
        <v>250.70772344382175</v>
      </c>
    </row>
    <row r="257" spans="4:16" x14ac:dyDescent="0.25">
      <c r="D257" s="2"/>
      <c r="O257" s="4">
        <v>139.8995694236493</v>
      </c>
      <c r="P257" s="5">
        <v>293.48712044836066</v>
      </c>
    </row>
    <row r="258" spans="4:16" x14ac:dyDescent="0.25">
      <c r="D258" s="2"/>
      <c r="O258" s="4">
        <v>215.69228397188661</v>
      </c>
      <c r="P258" s="5">
        <v>72.247975061307429</v>
      </c>
    </row>
    <row r="259" spans="4:16" x14ac:dyDescent="0.25">
      <c r="D259" s="2"/>
      <c r="O259" s="4">
        <v>38.150917958846037</v>
      </c>
      <c r="P259" s="5">
        <v>72.716122765436211</v>
      </c>
    </row>
    <row r="260" spans="4:16" x14ac:dyDescent="0.25">
      <c r="D260" s="2"/>
      <c r="O260" s="4">
        <v>323.05656909483503</v>
      </c>
      <c r="P260" s="5">
        <v>33.664875819536888</v>
      </c>
    </row>
    <row r="261" spans="4:16" x14ac:dyDescent="0.25">
      <c r="D261" s="2"/>
      <c r="O261" s="4">
        <v>101.8363293730133</v>
      </c>
      <c r="P261" s="5">
        <v>339.56309750854012</v>
      </c>
    </row>
    <row r="262" spans="4:16" x14ac:dyDescent="0.25">
      <c r="D262" s="2"/>
      <c r="O262" s="4">
        <v>330.23801255913958</v>
      </c>
      <c r="P262" s="5">
        <v>231.31945067328633</v>
      </c>
    </row>
    <row r="263" spans="4:16" x14ac:dyDescent="0.25">
      <c r="D263" s="2"/>
      <c r="O263" s="4">
        <v>191.71949818196839</v>
      </c>
      <c r="P263" s="5">
        <v>194.19469936780297</v>
      </c>
    </row>
    <row r="264" spans="4:16" x14ac:dyDescent="0.25">
      <c r="D264" s="2"/>
      <c r="O264" s="4">
        <v>106.2738092104312</v>
      </c>
      <c r="P264" s="5">
        <v>226.34172297119176</v>
      </c>
    </row>
    <row r="265" spans="4:16" x14ac:dyDescent="0.25">
      <c r="D265" s="2"/>
      <c r="O265" s="4">
        <v>264.55702050295162</v>
      </c>
      <c r="P265" s="5">
        <v>147.55287580088458</v>
      </c>
    </row>
    <row r="266" spans="4:16" x14ac:dyDescent="0.25">
      <c r="D266" s="2"/>
      <c r="O266" s="4">
        <v>37.267713073779952</v>
      </c>
      <c r="P266" s="5">
        <v>91.953888838661953</v>
      </c>
    </row>
    <row r="267" spans="4:16" x14ac:dyDescent="0.25">
      <c r="D267" s="2"/>
      <c r="O267" s="4">
        <v>217.83080385171411</v>
      </c>
      <c r="P267" s="5">
        <v>150.8570142435122</v>
      </c>
    </row>
    <row r="268" spans="4:16" x14ac:dyDescent="0.25">
      <c r="D268" s="2"/>
      <c r="O268" s="4">
        <v>209.14757960201831</v>
      </c>
      <c r="P268" s="5">
        <v>212.42332223609668</v>
      </c>
    </row>
    <row r="269" spans="4:16" x14ac:dyDescent="0.25">
      <c r="D269" s="2"/>
      <c r="O269" s="4">
        <v>245.64616800928391</v>
      </c>
      <c r="P269" s="5">
        <v>76.280312186957758</v>
      </c>
    </row>
    <row r="270" spans="4:16" x14ac:dyDescent="0.25">
      <c r="D270" s="2"/>
      <c r="O270" s="4">
        <v>309.33369082445898</v>
      </c>
      <c r="P270" s="5">
        <v>78.689530788962699</v>
      </c>
    </row>
    <row r="271" spans="4:16" x14ac:dyDescent="0.25">
      <c r="D271" s="2"/>
      <c r="O271" s="4">
        <v>190.24428504264259</v>
      </c>
      <c r="P271" s="5">
        <v>228.75946671296327</v>
      </c>
    </row>
    <row r="272" spans="4:16" x14ac:dyDescent="0.25">
      <c r="D272" s="2"/>
      <c r="O272" s="4">
        <v>30.23360034593604</v>
      </c>
      <c r="P272" s="5">
        <v>83.27054800748175</v>
      </c>
    </row>
    <row r="273" spans="4:16" x14ac:dyDescent="0.25">
      <c r="D273" s="2"/>
      <c r="O273" s="4">
        <v>197.30496166287381</v>
      </c>
      <c r="P273" s="5">
        <v>53.855468802833222</v>
      </c>
    </row>
    <row r="274" spans="4:16" x14ac:dyDescent="0.25">
      <c r="D274" s="2"/>
      <c r="O274" s="4">
        <v>76.631518932709099</v>
      </c>
      <c r="P274" s="5">
        <v>55.738769159790166</v>
      </c>
    </row>
    <row r="275" spans="4:16" x14ac:dyDescent="0.25">
      <c r="D275" s="2"/>
      <c r="O275" s="4">
        <v>155.81905017599809</v>
      </c>
      <c r="P275" s="5">
        <v>127.60747837358099</v>
      </c>
    </row>
    <row r="276" spans="4:16" x14ac:dyDescent="0.25">
      <c r="D276" s="2"/>
      <c r="O276" s="4">
        <v>231.26700800986819</v>
      </c>
      <c r="P276" s="5">
        <v>125.94765139823312</v>
      </c>
    </row>
    <row r="277" spans="4:16" x14ac:dyDescent="0.25">
      <c r="D277" s="2"/>
      <c r="O277" s="4">
        <v>31.007619575319811</v>
      </c>
      <c r="P277" s="5">
        <v>66.886895017137519</v>
      </c>
    </row>
    <row r="278" spans="4:16" x14ac:dyDescent="0.25">
      <c r="D278" s="2"/>
      <c r="O278" s="4">
        <v>98.326309604550758</v>
      </c>
      <c r="P278" s="5">
        <v>415.01500464816269</v>
      </c>
    </row>
    <row r="279" spans="4:16" x14ac:dyDescent="0.25">
      <c r="D279" s="2"/>
      <c r="O279" s="4">
        <v>638.22019898087763</v>
      </c>
      <c r="P279" s="5">
        <v>366.90005123033069</v>
      </c>
    </row>
    <row r="280" spans="4:16" x14ac:dyDescent="0.25">
      <c r="D280" s="2"/>
      <c r="O280" s="4">
        <v>144.926064138718</v>
      </c>
      <c r="P280" s="5">
        <v>83.761508911930221</v>
      </c>
    </row>
    <row r="281" spans="4:16" x14ac:dyDescent="0.25">
      <c r="D281" s="2"/>
      <c r="O281" s="4">
        <v>118.8190421561155</v>
      </c>
      <c r="P281" s="5">
        <v>151.74392049045605</v>
      </c>
    </row>
    <row r="282" spans="4:16" x14ac:dyDescent="0.25">
      <c r="D282" s="2"/>
      <c r="O282" s="4">
        <v>214.22706137421159</v>
      </c>
      <c r="P282" s="5">
        <v>63.507055871095623</v>
      </c>
    </row>
    <row r="283" spans="4:16" x14ac:dyDescent="0.25">
      <c r="D283" s="2"/>
      <c r="O283" s="4">
        <v>333.38193088288199</v>
      </c>
      <c r="P283" s="5">
        <v>212.32107394885588</v>
      </c>
    </row>
    <row r="284" spans="4:16" x14ac:dyDescent="0.25">
      <c r="D284" s="2"/>
      <c r="O284" s="4">
        <v>142.46269711166289</v>
      </c>
      <c r="P284" s="5">
        <v>135.02832689957606</v>
      </c>
    </row>
    <row r="285" spans="4:16" x14ac:dyDescent="0.25">
      <c r="D285" s="2"/>
      <c r="O285" s="4">
        <v>27.580925134644289</v>
      </c>
      <c r="P285" s="5">
        <v>222.22952666193737</v>
      </c>
    </row>
    <row r="286" spans="4:16" x14ac:dyDescent="0.25">
      <c r="D286" s="2"/>
      <c r="O286" s="4">
        <v>203.93788590873319</v>
      </c>
      <c r="P286" s="5">
        <v>117.3678075294857</v>
      </c>
    </row>
    <row r="287" spans="4:16" x14ac:dyDescent="0.25">
      <c r="D287" s="2"/>
      <c r="O287" s="4">
        <v>223.65379459216331</v>
      </c>
      <c r="P287" s="5">
        <v>260.90644395897414</v>
      </c>
    </row>
    <row r="288" spans="4:16" x14ac:dyDescent="0.25">
      <c r="D288" s="2"/>
      <c r="O288" s="4">
        <v>352.08673648700773</v>
      </c>
      <c r="P288" s="5">
        <v>117.1440786903694</v>
      </c>
    </row>
    <row r="289" spans="4:16" x14ac:dyDescent="0.25">
      <c r="D289" s="2"/>
      <c r="O289" s="4">
        <v>126.3382562752406</v>
      </c>
      <c r="P289" s="5">
        <v>329.67063064301317</v>
      </c>
    </row>
    <row r="290" spans="4:16" x14ac:dyDescent="0.25">
      <c r="D290" s="2"/>
      <c r="O290" s="4">
        <v>145.4215697646687</v>
      </c>
      <c r="P290" s="5">
        <v>110.28436622983419</v>
      </c>
    </row>
    <row r="291" spans="4:16" x14ac:dyDescent="0.25">
      <c r="D291" s="2"/>
      <c r="O291" s="4">
        <v>51.627238765966283</v>
      </c>
      <c r="P291" s="5">
        <v>82.97080963689865</v>
      </c>
    </row>
    <row r="292" spans="4:16" x14ac:dyDescent="0.25">
      <c r="D292" s="2"/>
      <c r="O292" s="4">
        <v>245.65600666384731</v>
      </c>
      <c r="P292" s="5">
        <v>93.755407286383218</v>
      </c>
    </row>
    <row r="293" spans="4:16" x14ac:dyDescent="0.25">
      <c r="D293" s="2"/>
      <c r="O293" s="4">
        <v>77.406897818850695</v>
      </c>
      <c r="P293" s="5">
        <v>50.408883678473757</v>
      </c>
    </row>
    <row r="294" spans="4:16" x14ac:dyDescent="0.25">
      <c r="D294" s="2"/>
      <c r="O294" s="4">
        <v>185.2319808502057</v>
      </c>
      <c r="P294" s="5">
        <v>229.52457208685018</v>
      </c>
    </row>
    <row r="295" spans="4:16" x14ac:dyDescent="0.25">
      <c r="D295" s="2"/>
      <c r="O295" s="4">
        <v>136.54366703097699</v>
      </c>
      <c r="P295" s="5">
        <v>126.06749500335297</v>
      </c>
    </row>
    <row r="296" spans="4:16" x14ac:dyDescent="0.25">
      <c r="D296" s="2"/>
      <c r="O296" s="4">
        <v>154.95760114735879</v>
      </c>
      <c r="P296" s="5">
        <v>121.45374712607982</v>
      </c>
    </row>
    <row r="297" spans="4:16" x14ac:dyDescent="0.25">
      <c r="D297" s="2"/>
      <c r="O297" s="4">
        <v>26.452266732254991</v>
      </c>
      <c r="P297" s="5">
        <v>67.876737103581888</v>
      </c>
    </row>
    <row r="298" spans="4:16" x14ac:dyDescent="0.25">
      <c r="D298" s="2"/>
      <c r="O298" s="4">
        <v>185.76744877306669</v>
      </c>
      <c r="P298" s="5">
        <v>49.254155191781528</v>
      </c>
    </row>
    <row r="299" spans="4:16" x14ac:dyDescent="0.25">
      <c r="D299" s="2"/>
      <c r="O299" s="4">
        <v>152.87803794699141</v>
      </c>
      <c r="P299" s="5">
        <v>331.59665652208446</v>
      </c>
    </row>
    <row r="300" spans="4:16" x14ac:dyDescent="0.25">
      <c r="D300" s="2"/>
      <c r="O300" s="4">
        <v>91.657988675025308</v>
      </c>
      <c r="P300" s="5">
        <v>251.46551721988291</v>
      </c>
    </row>
    <row r="301" spans="4:16" x14ac:dyDescent="0.25">
      <c r="D301" s="1"/>
      <c r="E301">
        <f>SUM(D292:D301)/10</f>
        <v>0</v>
      </c>
      <c r="O301" s="4">
        <v>533.47764438909712</v>
      </c>
      <c r="P301" s="5">
        <v>117.35375445461153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Acf</vt:lpstr>
      <vt:lpstr>2 Acf</vt:lpstr>
      <vt:lpstr>3 Acf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 ok</dc:creator>
  <cp:lastModifiedBy>ok ok</cp:lastModifiedBy>
  <dcterms:created xsi:type="dcterms:W3CDTF">2024-09-24T17:17:47Z</dcterms:created>
  <dcterms:modified xsi:type="dcterms:W3CDTF">2024-09-26T15:49:24Z</dcterms:modified>
</cp:coreProperties>
</file>