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6. 분석결과\M-index\"/>
    </mc:Choice>
  </mc:AlternateContent>
  <bookViews>
    <workbookView xWindow="0" yWindow="0" windowWidth="23505" windowHeight="871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J21" i="2"/>
  <c r="J22" i="2"/>
  <c r="J23" i="2"/>
  <c r="J24" i="2"/>
  <c r="J25" i="2"/>
  <c r="J26" i="2"/>
  <c r="J27" i="2"/>
  <c r="J28" i="2"/>
  <c r="J29" i="2"/>
  <c r="J30" i="2"/>
  <c r="J31" i="2"/>
  <c r="J32" i="2"/>
  <c r="J20" i="2"/>
  <c r="S2" i="2"/>
  <c r="U2" i="2"/>
  <c r="V2" i="2"/>
  <c r="W2" i="2"/>
  <c r="X2" i="2"/>
  <c r="S3" i="2"/>
  <c r="U3" i="2"/>
  <c r="V3" i="2"/>
  <c r="W3" i="2"/>
  <c r="X3" i="2"/>
  <c r="S4" i="2"/>
  <c r="U4" i="2"/>
  <c r="V4" i="2"/>
  <c r="W4" i="2"/>
  <c r="X4" i="2"/>
  <c r="S5" i="2"/>
  <c r="U5" i="2"/>
  <c r="V5" i="2"/>
  <c r="W5" i="2"/>
  <c r="X5" i="2"/>
  <c r="S6" i="2"/>
  <c r="U6" i="2"/>
  <c r="V6" i="2"/>
  <c r="W6" i="2"/>
  <c r="X6" i="2"/>
  <c r="S7" i="2"/>
  <c r="U7" i="2"/>
  <c r="V7" i="2"/>
  <c r="W7" i="2"/>
  <c r="X7" i="2"/>
  <c r="S8" i="2"/>
  <c r="U8" i="2"/>
  <c r="V8" i="2"/>
  <c r="W8" i="2"/>
  <c r="X8" i="2"/>
  <c r="S9" i="2"/>
  <c r="U9" i="2"/>
  <c r="V9" i="2"/>
  <c r="W9" i="2"/>
  <c r="X9" i="2"/>
  <c r="S10" i="2"/>
  <c r="U10" i="2"/>
  <c r="V10" i="2"/>
  <c r="W10" i="2"/>
  <c r="X10" i="2"/>
  <c r="S11" i="2"/>
  <c r="U11" i="2"/>
  <c r="V11" i="2"/>
  <c r="W11" i="2"/>
  <c r="X11" i="2"/>
  <c r="S12" i="2"/>
  <c r="U12" i="2"/>
  <c r="V12" i="2"/>
  <c r="W12" i="2"/>
  <c r="X12" i="2"/>
  <c r="S13" i="2"/>
  <c r="U13" i="2"/>
  <c r="V13" i="2"/>
  <c r="W13" i="2"/>
  <c r="X13" i="2"/>
  <c r="S14" i="2"/>
  <c r="U14" i="2"/>
  <c r="V14" i="2"/>
  <c r="W14" i="2"/>
  <c r="X14" i="2"/>
  <c r="R3" i="2"/>
  <c r="R4" i="2"/>
  <c r="R5" i="2"/>
  <c r="R6" i="2"/>
  <c r="R7" i="2"/>
  <c r="R8" i="2"/>
  <c r="R9" i="2"/>
  <c r="R10" i="2"/>
  <c r="R11" i="2"/>
  <c r="R12" i="2"/>
  <c r="R13" i="2"/>
  <c r="R14" i="2"/>
  <c r="R2" i="2"/>
  <c r="J2" i="2" l="1"/>
  <c r="K2" i="2"/>
  <c r="L2" i="2"/>
  <c r="M2" i="2"/>
  <c r="N2" i="2"/>
  <c r="O2" i="2"/>
  <c r="P2" i="2"/>
  <c r="K3" i="2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J3" i="2"/>
  <c r="J4" i="2"/>
  <c r="J5" i="2"/>
  <c r="J6" i="2"/>
  <c r="J7" i="2"/>
  <c r="J8" i="2"/>
  <c r="J9" i="2"/>
  <c r="J10" i="2"/>
  <c r="J11" i="2"/>
  <c r="J12" i="2"/>
  <c r="J13" i="2"/>
  <c r="J14" i="2"/>
  <c r="P17" i="2" l="1"/>
  <c r="P16" i="2"/>
  <c r="O17" i="2"/>
  <c r="O16" i="2"/>
  <c r="N17" i="2"/>
  <c r="N16" i="2"/>
  <c r="M17" i="2"/>
  <c r="M16" i="2"/>
  <c r="L16" i="2"/>
  <c r="L17" i="2"/>
  <c r="K16" i="2"/>
  <c r="K17" i="2"/>
  <c r="J17" i="2"/>
  <c r="J16" i="2"/>
  <c r="T4" i="2" l="1"/>
  <c r="T6" i="2"/>
  <c r="T10" i="2"/>
  <c r="T14" i="2"/>
  <c r="T7" i="2"/>
  <c r="T13" i="2"/>
  <c r="T2" i="2"/>
  <c r="T8" i="2"/>
  <c r="T11" i="2"/>
  <c r="T5" i="2"/>
  <c r="T3" i="2"/>
  <c r="T9" i="2"/>
  <c r="T12" i="2"/>
</calcChain>
</file>

<file path=xl/sharedStrings.xml><?xml version="1.0" encoding="utf-8"?>
<sst xmlns="http://schemas.openxmlformats.org/spreadsheetml/2006/main" count="22" uniqueCount="8">
  <si>
    <t>sample</t>
    <phoneticPr fontId="1" type="noConversion"/>
  </si>
  <si>
    <t>Ca</t>
    <phoneticPr fontId="1" type="noConversion"/>
  </si>
  <si>
    <t>Mg</t>
    <phoneticPr fontId="1" type="noConversion"/>
  </si>
  <si>
    <t>K</t>
    <phoneticPr fontId="1" type="noConversion"/>
  </si>
  <si>
    <t>Na</t>
    <phoneticPr fontId="1" type="noConversion"/>
  </si>
  <si>
    <t>SO4</t>
    <phoneticPr fontId="1" type="noConversion"/>
  </si>
  <si>
    <t>Cl</t>
    <phoneticPr fontId="1" type="noConversion"/>
  </si>
  <si>
    <t>SiO2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</si>
</sst>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workbookViewId="0">
      <selection activeCell="V24" sqref="V24"/>
    </sheetView>
  </sheetViews>
  <sheetFormatPr defaultRowHeight="16.5" x14ac:dyDescent="0.3"/>
  <cols>
    <col min="9" max="9" width="1.875" customWidth="1"/>
    <col min="17" max="17" width="1.75" customWidth="1"/>
    <col min="18" max="18" width="9.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</row>
    <row r="2" spans="1:24" x14ac:dyDescent="0.3">
      <c r="A2">
        <v>1</v>
      </c>
      <c r="B2">
        <v>3.16</v>
      </c>
      <c r="C2">
        <v>2.58</v>
      </c>
      <c r="D2">
        <v>2.25</v>
      </c>
      <c r="E2">
        <v>7.08</v>
      </c>
      <c r="F2">
        <v>5</v>
      </c>
      <c r="G2">
        <v>11.4</v>
      </c>
      <c r="H2">
        <v>37.5</v>
      </c>
      <c r="J2">
        <f>LOG(B2)</f>
        <v>0.49968708261840383</v>
      </c>
      <c r="K2">
        <f t="shared" ref="K2:P14" si="0">LOG(C2)</f>
        <v>0.41161970596323016</v>
      </c>
      <c r="L2">
        <f t="shared" si="0"/>
        <v>0.35218251811136247</v>
      </c>
      <c r="M2">
        <f t="shared" si="0"/>
        <v>0.85003325768976901</v>
      </c>
      <c r="N2">
        <f t="shared" si="0"/>
        <v>0.69897000433601886</v>
      </c>
      <c r="O2">
        <f t="shared" si="0"/>
        <v>1.0569048513364727</v>
      </c>
      <c r="P2">
        <f t="shared" si="0"/>
        <v>1.5740312677277188</v>
      </c>
      <c r="R2" s="1">
        <f>STANDARDIZE(J2,J$16,J$17)</f>
        <v>-1.8532976674374559</v>
      </c>
      <c r="S2" s="1">
        <f t="shared" ref="S2:X14" si="1">STANDARDIZE(K2,K$16,K$17)</f>
        <v>-1.6787087572309241E-2</v>
      </c>
      <c r="T2" s="1">
        <f t="shared" si="1"/>
        <v>-0.3700018241169386</v>
      </c>
      <c r="U2" s="1">
        <f t="shared" si="1"/>
        <v>-0.30795565322586105</v>
      </c>
      <c r="V2" s="1">
        <f t="shared" si="1"/>
        <v>-1.3855186625316378</v>
      </c>
      <c r="W2" s="1">
        <f t="shared" si="1"/>
        <v>-0.46816490329439864</v>
      </c>
      <c r="X2" s="1">
        <f t="shared" si="1"/>
        <v>0.58032724964814064</v>
      </c>
    </row>
    <row r="3" spans="1:24" x14ac:dyDescent="0.3">
      <c r="A3">
        <v>2</v>
      </c>
      <c r="B3">
        <v>4.4400000000000004</v>
      </c>
      <c r="C3">
        <v>1.56</v>
      </c>
      <c r="D3">
        <v>1.38</v>
      </c>
      <c r="E3">
        <v>5.07</v>
      </c>
      <c r="F3">
        <v>8.6999999999999993</v>
      </c>
      <c r="G3">
        <v>11.8</v>
      </c>
      <c r="H3">
        <v>4</v>
      </c>
      <c r="J3">
        <f t="shared" ref="J3:J14" si="2">LOG(B3)</f>
        <v>0.64738297011461987</v>
      </c>
      <c r="K3">
        <f t="shared" si="0"/>
        <v>0.19312459835446161</v>
      </c>
      <c r="L3">
        <f t="shared" si="0"/>
        <v>0.13987908640123647</v>
      </c>
      <c r="M3">
        <f t="shared" si="0"/>
        <v>0.70500795933333604</v>
      </c>
      <c r="N3">
        <f t="shared" si="0"/>
        <v>0.93951925261861846</v>
      </c>
      <c r="O3">
        <f t="shared" si="0"/>
        <v>1.0718820073061255</v>
      </c>
      <c r="P3">
        <f t="shared" si="0"/>
        <v>0.6020599913279624</v>
      </c>
      <c r="R3" s="1">
        <f t="shared" ref="R3:R14" si="3">STANDARDIZE(J3,J$16,J$17)</f>
        <v>-1.3713868278449985</v>
      </c>
      <c r="S3" s="1">
        <f t="shared" si="1"/>
        <v>-0.72171371628766723</v>
      </c>
      <c r="T3" s="1">
        <f t="shared" si="1"/>
        <v>-0.97713459818881176</v>
      </c>
      <c r="U3" s="1">
        <f t="shared" si="1"/>
        <v>-1.0634669520744007</v>
      </c>
      <c r="V3" s="1">
        <f t="shared" si="1"/>
        <v>-0.71542740575582842</v>
      </c>
      <c r="W3" s="1">
        <f t="shared" si="1"/>
        <v>-0.41215441170286982</v>
      </c>
      <c r="X3" s="1">
        <f t="shared" si="1"/>
        <v>-1.1277929389973336</v>
      </c>
    </row>
    <row r="4" spans="1:24" x14ac:dyDescent="0.3">
      <c r="A4">
        <v>3</v>
      </c>
      <c r="B4">
        <v>9.93</v>
      </c>
      <c r="C4">
        <v>2.1800000000000002</v>
      </c>
      <c r="D4">
        <v>1.88</v>
      </c>
      <c r="E4">
        <v>4.84</v>
      </c>
      <c r="F4">
        <v>13.3</v>
      </c>
      <c r="G4">
        <v>10.8</v>
      </c>
      <c r="H4">
        <v>1.1000000000000001</v>
      </c>
      <c r="J4">
        <f t="shared" si="2"/>
        <v>0.99694924849538114</v>
      </c>
      <c r="K4">
        <f t="shared" si="0"/>
        <v>0.33845649360460484</v>
      </c>
      <c r="L4">
        <f t="shared" si="0"/>
        <v>0.27415784926367981</v>
      </c>
      <c r="M4">
        <f t="shared" si="0"/>
        <v>0.68484536164441245</v>
      </c>
      <c r="N4">
        <f t="shared" si="0"/>
        <v>1.1238516409670858</v>
      </c>
      <c r="O4">
        <f t="shared" si="0"/>
        <v>1.0334237554869496</v>
      </c>
      <c r="P4">
        <f t="shared" si="0"/>
        <v>4.1392685158225077E-2</v>
      </c>
      <c r="R4" s="1">
        <f t="shared" si="3"/>
        <v>-0.23080138864650132</v>
      </c>
      <c r="S4" s="1">
        <f t="shared" si="1"/>
        <v>-0.25283217434056693</v>
      </c>
      <c r="T4" s="1">
        <f t="shared" si="1"/>
        <v>-0.59313214877515008</v>
      </c>
      <c r="U4" s="1">
        <f t="shared" si="1"/>
        <v>-1.1685042837727673</v>
      </c>
      <c r="V4" s="1">
        <f t="shared" si="1"/>
        <v>-0.20193787022504561</v>
      </c>
      <c r="W4" s="1">
        <f t="shared" si="1"/>
        <v>-0.55597781812979685</v>
      </c>
      <c r="X4" s="1">
        <f t="shared" si="1"/>
        <v>-2.1130968960538996</v>
      </c>
    </row>
    <row r="5" spans="1:24" x14ac:dyDescent="0.3">
      <c r="A5">
        <v>4</v>
      </c>
      <c r="B5">
        <v>6.79</v>
      </c>
      <c r="C5">
        <v>1.08</v>
      </c>
      <c r="D5">
        <v>0.63</v>
      </c>
      <c r="E5">
        <v>7.06</v>
      </c>
      <c r="F5">
        <v>12.7</v>
      </c>
      <c r="G5">
        <v>9.6</v>
      </c>
      <c r="H5">
        <v>11.6</v>
      </c>
      <c r="J5">
        <f t="shared" si="2"/>
        <v>0.83186977428050168</v>
      </c>
      <c r="K5">
        <f t="shared" si="0"/>
        <v>3.342375548694973E-2</v>
      </c>
      <c r="L5">
        <f t="shared" si="0"/>
        <v>-0.20065945054641829</v>
      </c>
      <c r="M5">
        <f t="shared" si="0"/>
        <v>0.84880470105180372</v>
      </c>
      <c r="N5">
        <f t="shared" si="0"/>
        <v>1.1038037209559568</v>
      </c>
      <c r="O5">
        <f t="shared" si="0"/>
        <v>0.98227123303956843</v>
      </c>
      <c r="P5">
        <f t="shared" si="0"/>
        <v>1.0644579892269184</v>
      </c>
      <c r="R5" s="1">
        <f t="shared" si="3"/>
        <v>-0.76943241871097867</v>
      </c>
      <c r="S5" s="1">
        <f t="shared" si="1"/>
        <v>-1.2369535218725791</v>
      </c>
      <c r="T5" s="1">
        <f t="shared" si="1"/>
        <v>-1.9509865277124996</v>
      </c>
      <c r="U5" s="1">
        <f t="shared" si="1"/>
        <v>-0.31435583603380751</v>
      </c>
      <c r="V5" s="1">
        <f t="shared" si="1"/>
        <v>-0.25778479559234502</v>
      </c>
      <c r="W5" s="1">
        <f t="shared" si="1"/>
        <v>-0.74727434560336115</v>
      </c>
      <c r="X5" s="1">
        <f t="shared" si="1"/>
        <v>-0.31518522663155268</v>
      </c>
    </row>
    <row r="6" spans="1:24" x14ac:dyDescent="0.3">
      <c r="A6">
        <v>5</v>
      </c>
      <c r="B6">
        <v>13.93</v>
      </c>
      <c r="C6">
        <v>1.7</v>
      </c>
      <c r="D6">
        <v>2.25</v>
      </c>
      <c r="E6">
        <v>8.06</v>
      </c>
      <c r="F6">
        <v>21.5</v>
      </c>
      <c r="G6">
        <v>16.3</v>
      </c>
      <c r="H6">
        <v>3</v>
      </c>
      <c r="J6">
        <f t="shared" si="2"/>
        <v>1.1439511164239635</v>
      </c>
      <c r="K6">
        <f t="shared" si="0"/>
        <v>0.23044892137827391</v>
      </c>
      <c r="L6">
        <f t="shared" si="0"/>
        <v>0.35218251811136247</v>
      </c>
      <c r="M6">
        <f t="shared" si="0"/>
        <v>0.90633504180509072</v>
      </c>
      <c r="N6">
        <f t="shared" si="0"/>
        <v>1.3324384599156054</v>
      </c>
      <c r="O6">
        <f t="shared" si="0"/>
        <v>1.2121876044039579</v>
      </c>
      <c r="P6">
        <f t="shared" si="0"/>
        <v>0.47712125471966244</v>
      </c>
      <c r="R6" s="1">
        <f t="shared" si="3"/>
        <v>0.24884496302959166</v>
      </c>
      <c r="S6" s="1">
        <f t="shared" si="1"/>
        <v>-0.60129495961064983</v>
      </c>
      <c r="T6" s="1">
        <f t="shared" si="1"/>
        <v>-0.3700018241169386</v>
      </c>
      <c r="U6" s="1">
        <f t="shared" si="1"/>
        <v>-1.4650729695117869E-2</v>
      </c>
      <c r="V6" s="1">
        <f t="shared" si="1"/>
        <v>0.3791165485851764</v>
      </c>
      <c r="W6" s="1">
        <f t="shared" si="1"/>
        <v>0.11255037753855326</v>
      </c>
      <c r="X6" s="1">
        <f t="shared" si="1"/>
        <v>-1.3473574297660138</v>
      </c>
    </row>
    <row r="7" spans="1:24" x14ac:dyDescent="0.3">
      <c r="A7">
        <v>6</v>
      </c>
      <c r="B7">
        <v>11.89</v>
      </c>
      <c r="C7">
        <v>4.2</v>
      </c>
      <c r="D7">
        <v>6.88</v>
      </c>
      <c r="E7">
        <v>13.2</v>
      </c>
      <c r="F7">
        <v>7.5</v>
      </c>
      <c r="G7">
        <v>18.399999999999999</v>
      </c>
      <c r="H7">
        <v>48.5</v>
      </c>
      <c r="J7">
        <f t="shared" si="2"/>
        <v>1.0751818546186915</v>
      </c>
      <c r="K7">
        <f t="shared" si="0"/>
        <v>0.62324929039790045</v>
      </c>
      <c r="L7">
        <f t="shared" si="0"/>
        <v>0.83758843823551132</v>
      </c>
      <c r="M7">
        <f t="shared" si="0"/>
        <v>1.1205739312058498</v>
      </c>
      <c r="N7">
        <f t="shared" si="0"/>
        <v>0.87506126339170009</v>
      </c>
      <c r="O7">
        <f t="shared" si="0"/>
        <v>1.2648178230095364</v>
      </c>
      <c r="P7">
        <f t="shared" si="0"/>
        <v>1.6857417386022637</v>
      </c>
      <c r="R7" s="1">
        <f t="shared" si="3"/>
        <v>2.4460565762056297E-2</v>
      </c>
      <c r="S7" s="1">
        <f t="shared" si="1"/>
        <v>0.66598943371753105</v>
      </c>
      <c r="T7" s="1">
        <f t="shared" si="1"/>
        <v>1.0181332637711782</v>
      </c>
      <c r="U7" s="1">
        <f t="shared" si="1"/>
        <v>1.1014297295722595</v>
      </c>
      <c r="V7" s="1">
        <f t="shared" si="1"/>
        <v>-0.89498620844875587</v>
      </c>
      <c r="W7" s="1">
        <f t="shared" si="1"/>
        <v>0.30937308691282323</v>
      </c>
      <c r="X7" s="1">
        <f t="shared" si="1"/>
        <v>0.77664468743364079</v>
      </c>
    </row>
    <row r="8" spans="1:24" x14ac:dyDescent="0.3">
      <c r="A8">
        <v>7</v>
      </c>
      <c r="B8">
        <v>11.65</v>
      </c>
      <c r="C8">
        <v>1.8</v>
      </c>
      <c r="D8">
        <v>5.5</v>
      </c>
      <c r="E8">
        <v>10</v>
      </c>
      <c r="F8">
        <v>17.899999999999999</v>
      </c>
      <c r="G8">
        <v>15.4</v>
      </c>
      <c r="H8">
        <v>64</v>
      </c>
      <c r="J8">
        <f t="shared" si="2"/>
        <v>1.0663259253620379</v>
      </c>
      <c r="K8">
        <f t="shared" si="0"/>
        <v>0.25527250510330607</v>
      </c>
      <c r="L8">
        <f t="shared" si="0"/>
        <v>0.74036268949424389</v>
      </c>
      <c r="M8">
        <f t="shared" si="0"/>
        <v>1</v>
      </c>
      <c r="N8">
        <f t="shared" si="0"/>
        <v>1.2528530309798931</v>
      </c>
      <c r="O8">
        <f t="shared" si="0"/>
        <v>1.1875207208364631</v>
      </c>
      <c r="P8">
        <f t="shared" si="0"/>
        <v>1.8061799739838871</v>
      </c>
      <c r="R8" s="1">
        <f t="shared" si="3"/>
        <v>-4.4350817457642928E-3</v>
      </c>
      <c r="S8" s="1">
        <f t="shared" si="1"/>
        <v>-0.52120710144563676</v>
      </c>
      <c r="T8" s="1">
        <f t="shared" si="1"/>
        <v>0.74009282858359571</v>
      </c>
      <c r="U8" s="1">
        <f t="shared" si="1"/>
        <v>0.47329816628652666</v>
      </c>
      <c r="V8" s="1">
        <f t="shared" si="1"/>
        <v>0.15741766373178745</v>
      </c>
      <c r="W8" s="1">
        <f t="shared" si="1"/>
        <v>2.0302939009780297E-2</v>
      </c>
      <c r="X8" s="1">
        <f t="shared" si="1"/>
        <v>0.98830009982627598</v>
      </c>
    </row>
    <row r="9" spans="1:24" x14ac:dyDescent="0.3">
      <c r="A9">
        <v>8</v>
      </c>
      <c r="B9">
        <v>17.649999999999999</v>
      </c>
      <c r="C9">
        <v>2.41</v>
      </c>
      <c r="D9">
        <v>4.78</v>
      </c>
      <c r="E9">
        <v>6.5</v>
      </c>
      <c r="F9">
        <v>51.7</v>
      </c>
      <c r="G9">
        <v>12.9</v>
      </c>
      <c r="H9">
        <v>44.8</v>
      </c>
      <c r="J9">
        <f t="shared" si="2"/>
        <v>1.2467447097238413</v>
      </c>
      <c r="K9">
        <f t="shared" si="0"/>
        <v>0.3820170425748684</v>
      </c>
      <c r="L9">
        <f t="shared" si="0"/>
        <v>0.67942789661211889</v>
      </c>
      <c r="M9">
        <f t="shared" si="0"/>
        <v>0.81291335664285558</v>
      </c>
      <c r="N9">
        <f t="shared" si="0"/>
        <v>1.7134905430939424</v>
      </c>
      <c r="O9">
        <f t="shared" si="0"/>
        <v>1.110589710299249</v>
      </c>
      <c r="P9">
        <f t="shared" si="0"/>
        <v>1.651278013998144</v>
      </c>
      <c r="R9" s="1">
        <f t="shared" si="3"/>
        <v>0.58424595280419778</v>
      </c>
      <c r="S9" s="1">
        <f t="shared" si="1"/>
        <v>-0.11229359996854359</v>
      </c>
      <c r="T9" s="1">
        <f t="shared" si="1"/>
        <v>0.56583511855970714</v>
      </c>
      <c r="U9" s="1">
        <f t="shared" si="1"/>
        <v>-0.50133229144629776</v>
      </c>
      <c r="V9" s="1">
        <f t="shared" si="1"/>
        <v>1.4406025899551191</v>
      </c>
      <c r="W9" s="1">
        <f t="shared" si="1"/>
        <v>-0.26739812570192978</v>
      </c>
      <c r="X9" s="1">
        <f t="shared" si="1"/>
        <v>0.71607892257866879</v>
      </c>
    </row>
    <row r="10" spans="1:24" x14ac:dyDescent="0.3">
      <c r="A10">
        <v>9</v>
      </c>
      <c r="B10">
        <v>10.81</v>
      </c>
      <c r="C10">
        <v>1.22</v>
      </c>
      <c r="D10">
        <v>2.52</v>
      </c>
      <c r="E10">
        <v>9.8800000000000008</v>
      </c>
      <c r="F10">
        <v>42.5</v>
      </c>
      <c r="G10">
        <v>11.5</v>
      </c>
      <c r="H10">
        <v>17.2</v>
      </c>
      <c r="J10">
        <f t="shared" si="2"/>
        <v>1.0338256939533104</v>
      </c>
      <c r="K10">
        <f t="shared" si="0"/>
        <v>8.6359830674748214E-2</v>
      </c>
      <c r="L10">
        <f t="shared" si="0"/>
        <v>0.40140054078154408</v>
      </c>
      <c r="M10">
        <f t="shared" si="0"/>
        <v>0.9947569445876282</v>
      </c>
      <c r="N10">
        <f t="shared" si="0"/>
        <v>1.6283889300503116</v>
      </c>
      <c r="O10">
        <f t="shared" si="0"/>
        <v>1.0606978403536116</v>
      </c>
      <c r="P10">
        <f t="shared" si="0"/>
        <v>1.2355284469075489</v>
      </c>
      <c r="R10" s="1">
        <f t="shared" si="3"/>
        <v>-0.11047875073776847</v>
      </c>
      <c r="S10" s="1">
        <f t="shared" si="1"/>
        <v>-1.0661668647801252</v>
      </c>
      <c r="T10" s="1">
        <f t="shared" si="1"/>
        <v>-0.22925103927385754</v>
      </c>
      <c r="U10" s="1">
        <f t="shared" si="1"/>
        <v>0.4459843965551219</v>
      </c>
      <c r="V10" s="1">
        <f t="shared" si="1"/>
        <v>1.2035374266042003</v>
      </c>
      <c r="W10" s="1">
        <f t="shared" si="1"/>
        <v>-0.45398015554377857</v>
      </c>
      <c r="X10" s="1">
        <f t="shared" si="1"/>
        <v>-1.4549899703511454E-2</v>
      </c>
    </row>
    <row r="11" spans="1:24" x14ac:dyDescent="0.3">
      <c r="A11">
        <v>10</v>
      </c>
      <c r="B11">
        <v>8.84</v>
      </c>
      <c r="C11">
        <v>4.83</v>
      </c>
      <c r="D11">
        <v>3.46</v>
      </c>
      <c r="E11">
        <v>7.6</v>
      </c>
      <c r="F11">
        <v>3.5</v>
      </c>
      <c r="G11">
        <v>8.4</v>
      </c>
      <c r="H11">
        <v>75.900000000000006</v>
      </c>
      <c r="J11">
        <f t="shared" si="2"/>
        <v>0.94645226501307311</v>
      </c>
      <c r="K11">
        <f t="shared" si="0"/>
        <v>0.68394713075151214</v>
      </c>
      <c r="L11">
        <f t="shared" si="0"/>
        <v>0.53907609879277663</v>
      </c>
      <c r="M11">
        <f t="shared" si="0"/>
        <v>0.88081359228079137</v>
      </c>
      <c r="N11">
        <f t="shared" si="0"/>
        <v>0.54406804435027567</v>
      </c>
      <c r="O11">
        <f t="shared" si="0"/>
        <v>0.9242792860618817</v>
      </c>
      <c r="P11">
        <f t="shared" si="0"/>
        <v>1.8802417758954804</v>
      </c>
      <c r="R11" s="1">
        <f t="shared" si="3"/>
        <v>-0.3955659201401015</v>
      </c>
      <c r="S11" s="1">
        <f t="shared" si="1"/>
        <v>0.86181772680402291</v>
      </c>
      <c r="T11" s="1">
        <f t="shared" si="1"/>
        <v>0.16446536363092856</v>
      </c>
      <c r="U11" s="1">
        <f t="shared" si="1"/>
        <v>-0.14760507419307944</v>
      </c>
      <c r="V11" s="1">
        <f t="shared" si="1"/>
        <v>-1.817024683793194</v>
      </c>
      <c r="W11" s="1">
        <f t="shared" si="1"/>
        <v>-0.96414846143360544</v>
      </c>
      <c r="X11" s="1">
        <f t="shared" si="1"/>
        <v>1.118454624064114</v>
      </c>
    </row>
    <row r="12" spans="1:24" x14ac:dyDescent="0.3">
      <c r="A12">
        <v>11</v>
      </c>
      <c r="B12">
        <v>26.81</v>
      </c>
      <c r="C12">
        <v>4.18</v>
      </c>
      <c r="D12">
        <v>12.78</v>
      </c>
      <c r="E12">
        <v>25.16</v>
      </c>
      <c r="F12">
        <v>38</v>
      </c>
      <c r="G12">
        <v>38.1</v>
      </c>
      <c r="H12">
        <v>25.4</v>
      </c>
      <c r="J12">
        <f t="shared" si="2"/>
        <v>1.4282968139828796</v>
      </c>
      <c r="K12">
        <f t="shared" si="0"/>
        <v>0.62117628177503514</v>
      </c>
      <c r="L12">
        <f t="shared" si="0"/>
        <v>1.1065308538223813</v>
      </c>
      <c r="M12">
        <f t="shared" si="0"/>
        <v>1.4007106367732314</v>
      </c>
      <c r="N12">
        <f t="shared" si="0"/>
        <v>1.5797835966168101</v>
      </c>
      <c r="O12">
        <f t="shared" si="0"/>
        <v>1.5809249756756194</v>
      </c>
      <c r="P12">
        <f t="shared" si="0"/>
        <v>1.4048337166199381</v>
      </c>
      <c r="R12" s="1">
        <f t="shared" si="3"/>
        <v>1.1766248502565189</v>
      </c>
      <c r="S12" s="1">
        <f t="shared" si="1"/>
        <v>0.65930132524770257</v>
      </c>
      <c r="T12" s="1">
        <f t="shared" si="1"/>
        <v>1.7872388478193466</v>
      </c>
      <c r="U12" s="1">
        <f t="shared" si="1"/>
        <v>2.5608057741447978</v>
      </c>
      <c r="V12" s="1">
        <f t="shared" si="1"/>
        <v>1.0681389200655362</v>
      </c>
      <c r="W12" s="1">
        <f t="shared" si="1"/>
        <v>1.4915279000362824</v>
      </c>
      <c r="X12" s="1">
        <f t="shared" si="1"/>
        <v>0.28298332608376808</v>
      </c>
    </row>
    <row r="13" spans="1:24" x14ac:dyDescent="0.3">
      <c r="A13">
        <v>12</v>
      </c>
      <c r="B13">
        <v>21.82</v>
      </c>
      <c r="C13">
        <v>2.27</v>
      </c>
      <c r="D13">
        <v>6.5</v>
      </c>
      <c r="E13">
        <v>7.56</v>
      </c>
      <c r="F13">
        <v>23.5</v>
      </c>
      <c r="G13">
        <v>10.1</v>
      </c>
      <c r="H13">
        <v>45</v>
      </c>
      <c r="J13">
        <f t="shared" si="2"/>
        <v>1.338854746252323</v>
      </c>
      <c r="K13">
        <f t="shared" si="0"/>
        <v>0.35602585719312274</v>
      </c>
      <c r="L13">
        <f t="shared" si="0"/>
        <v>0.81291335664285558</v>
      </c>
      <c r="M13">
        <f t="shared" si="0"/>
        <v>0.87852179550120646</v>
      </c>
      <c r="N13">
        <f t="shared" si="0"/>
        <v>1.3710678622717363</v>
      </c>
      <c r="O13">
        <f t="shared" si="0"/>
        <v>1.0043213737826426</v>
      </c>
      <c r="P13">
        <f t="shared" si="0"/>
        <v>1.6532125137753437</v>
      </c>
      <c r="R13" s="1">
        <f t="shared" si="3"/>
        <v>0.88478800438616756</v>
      </c>
      <c r="S13" s="1">
        <f t="shared" si="1"/>
        <v>-0.19614846925136767</v>
      </c>
      <c r="T13" s="1">
        <f t="shared" si="1"/>
        <v>0.94756892754201327</v>
      </c>
      <c r="U13" s="1">
        <f t="shared" si="1"/>
        <v>-0.15954422123338127</v>
      </c>
      <c r="V13" s="1">
        <f t="shared" si="1"/>
        <v>0.48672538527090964</v>
      </c>
      <c r="W13" s="1">
        <f t="shared" si="1"/>
        <v>-0.6648128138422934</v>
      </c>
      <c r="X13" s="1">
        <f t="shared" si="1"/>
        <v>0.71947856843713953</v>
      </c>
    </row>
    <row r="14" spans="1:24" x14ac:dyDescent="0.3">
      <c r="A14">
        <v>13</v>
      </c>
      <c r="B14">
        <v>42.11</v>
      </c>
      <c r="C14">
        <v>15.98</v>
      </c>
      <c r="D14">
        <v>1.68</v>
      </c>
      <c r="E14">
        <v>5.44</v>
      </c>
      <c r="F14">
        <v>24.5</v>
      </c>
      <c r="G14">
        <v>75.400000000000006</v>
      </c>
      <c r="H14">
        <v>12.4</v>
      </c>
      <c r="J14">
        <f t="shared" si="2"/>
        <v>1.6243852414202651</v>
      </c>
      <c r="K14">
        <f t="shared" si="0"/>
        <v>1.2035767749779727</v>
      </c>
      <c r="L14">
        <f t="shared" si="0"/>
        <v>0.22530928172586284</v>
      </c>
      <c r="M14">
        <f t="shared" si="0"/>
        <v>0.73559889969817993</v>
      </c>
      <c r="N14">
        <f t="shared" si="0"/>
        <v>1.3891660843645324</v>
      </c>
      <c r="O14">
        <f t="shared" si="0"/>
        <v>1.8773713458697741</v>
      </c>
      <c r="P14">
        <f t="shared" si="0"/>
        <v>1.0934216851622351</v>
      </c>
      <c r="R14" s="1">
        <f t="shared" si="3"/>
        <v>1.8164337190250293</v>
      </c>
      <c r="S14" s="1">
        <f t="shared" si="1"/>
        <v>2.5382890093601889</v>
      </c>
      <c r="T14" s="1">
        <f t="shared" si="1"/>
        <v>-0.73282638772257225</v>
      </c>
      <c r="U14" s="1">
        <f t="shared" si="1"/>
        <v>-0.90410302488399519</v>
      </c>
      <c r="V14" s="1">
        <f t="shared" si="1"/>
        <v>0.53714109213407135</v>
      </c>
      <c r="W14" s="1">
        <f t="shared" si="1"/>
        <v>2.6001567317545851</v>
      </c>
      <c r="X14" s="1">
        <f t="shared" si="1"/>
        <v>-0.26428508691944474</v>
      </c>
    </row>
    <row r="16" spans="1:24" x14ac:dyDescent="0.3">
      <c r="J16">
        <f>AVERAGE(J2:J14)</f>
        <v>1.0676851878660996</v>
      </c>
      <c r="K16">
        <f t="shared" ref="K16:P16" si="4">AVERAGE(K2:K14)</f>
        <v>0.41682293755661431</v>
      </c>
      <c r="L16">
        <f t="shared" si="4"/>
        <v>0.48156551364988592</v>
      </c>
      <c r="M16">
        <f t="shared" si="4"/>
        <v>0.90914734447801193</v>
      </c>
      <c r="N16">
        <f t="shared" si="4"/>
        <v>1.1963432641471146</v>
      </c>
      <c r="O16">
        <f t="shared" si="4"/>
        <v>1.1820917328816811</v>
      </c>
      <c r="P16">
        <f t="shared" si="4"/>
        <v>1.2438077733157948</v>
      </c>
    </row>
    <row r="17" spans="10:16" x14ac:dyDescent="0.3">
      <c r="J17">
        <f>STDEV(J2:J14)</f>
        <v>0.30647969574853207</v>
      </c>
      <c r="K17">
        <f t="shared" ref="K17:P17" si="5">STDEV(K2:K14)</f>
        <v>0.30995439625674093</v>
      </c>
      <c r="L17">
        <f t="shared" si="5"/>
        <v>0.34968204777723505</v>
      </c>
      <c r="M17">
        <f t="shared" si="5"/>
        <v>0.19195649168644235</v>
      </c>
      <c r="N17">
        <f t="shared" si="5"/>
        <v>0.35897983423932289</v>
      </c>
      <c r="O17">
        <f t="shared" si="5"/>
        <v>0.26739911655976156</v>
      </c>
      <c r="P17">
        <f t="shared" si="5"/>
        <v>0.56902979243546203</v>
      </c>
    </row>
    <row r="20" spans="10:16" x14ac:dyDescent="0.3">
      <c r="J20">
        <f>LN(B2)</f>
        <v>1.1505720275988207</v>
      </c>
      <c r="K20">
        <f t="shared" ref="K20:P32" si="6">LN(C2)</f>
        <v>0.94778939893352609</v>
      </c>
      <c r="L20">
        <f t="shared" si="6"/>
        <v>0.81093021621632877</v>
      </c>
      <c r="M20">
        <f t="shared" si="6"/>
        <v>1.9572739077056285</v>
      </c>
      <c r="N20">
        <f t="shared" si="6"/>
        <v>1.6094379124341003</v>
      </c>
      <c r="O20">
        <f t="shared" si="6"/>
        <v>2.4336133554004498</v>
      </c>
      <c r="P20">
        <f t="shared" si="6"/>
        <v>3.6243409329763652</v>
      </c>
    </row>
    <row r="21" spans="10:16" x14ac:dyDescent="0.3">
      <c r="J21">
        <f t="shared" ref="J21:J32" si="7">LN(B3)</f>
        <v>1.4906543764441336</v>
      </c>
      <c r="K21">
        <f t="shared" si="6"/>
        <v>0.44468582126144574</v>
      </c>
      <c r="L21">
        <f t="shared" si="6"/>
        <v>0.32208349916911322</v>
      </c>
      <c r="M21">
        <f t="shared" si="6"/>
        <v>1.6233408176030919</v>
      </c>
      <c r="N21">
        <f t="shared" si="6"/>
        <v>2.1633230256605378</v>
      </c>
      <c r="O21">
        <f t="shared" si="6"/>
        <v>2.4680995314716192</v>
      </c>
      <c r="P21">
        <f t="shared" si="6"/>
        <v>1.3862943611198906</v>
      </c>
    </row>
    <row r="22" spans="10:16" x14ac:dyDescent="0.3">
      <c r="J22">
        <f t="shared" si="7"/>
        <v>2.2955604780570811</v>
      </c>
      <c r="K22">
        <f t="shared" si="6"/>
        <v>0.77932487680099771</v>
      </c>
      <c r="L22">
        <f t="shared" si="6"/>
        <v>0.63127177684185776</v>
      </c>
      <c r="M22">
        <f t="shared" si="6"/>
        <v>1.5769147207285403</v>
      </c>
      <c r="N22">
        <f t="shared" si="6"/>
        <v>2.5877640352277083</v>
      </c>
      <c r="O22">
        <f t="shared" si="6"/>
        <v>2.379546134130174</v>
      </c>
      <c r="P22">
        <f t="shared" si="6"/>
        <v>9.5310179804324935E-2</v>
      </c>
    </row>
    <row r="23" spans="10:16" x14ac:dyDescent="0.3">
      <c r="J23">
        <f t="shared" si="7"/>
        <v>1.9154509415706047</v>
      </c>
      <c r="K23">
        <f t="shared" si="6"/>
        <v>7.6961041136128394E-2</v>
      </c>
      <c r="L23">
        <f t="shared" si="6"/>
        <v>-0.46203545959655867</v>
      </c>
      <c r="M23">
        <f t="shared" si="6"/>
        <v>1.9544450515051506</v>
      </c>
      <c r="N23">
        <f t="shared" si="6"/>
        <v>2.5416019934645457</v>
      </c>
      <c r="O23">
        <f t="shared" si="6"/>
        <v>2.2617630984737906</v>
      </c>
      <c r="P23">
        <f t="shared" si="6"/>
        <v>2.451005098112319</v>
      </c>
    </row>
    <row r="24" spans="10:16" x14ac:dyDescent="0.3">
      <c r="J24">
        <f t="shared" si="7"/>
        <v>2.6340447877917144</v>
      </c>
      <c r="K24">
        <f t="shared" si="6"/>
        <v>0.53062825106217038</v>
      </c>
      <c r="L24">
        <f t="shared" si="6"/>
        <v>0.81093021621632877</v>
      </c>
      <c r="M24">
        <f t="shared" si="6"/>
        <v>2.086913556518537</v>
      </c>
      <c r="N24">
        <f t="shared" si="6"/>
        <v>3.068052935133617</v>
      </c>
      <c r="O24">
        <f t="shared" si="6"/>
        <v>2.7911651078127169</v>
      </c>
      <c r="P24">
        <f t="shared" si="6"/>
        <v>1.0986122886681098</v>
      </c>
    </row>
    <row r="25" spans="10:16" x14ac:dyDescent="0.3">
      <c r="J25">
        <f t="shared" si="7"/>
        <v>2.4756977107026903</v>
      </c>
      <c r="K25">
        <f t="shared" si="6"/>
        <v>1.4350845252893227</v>
      </c>
      <c r="L25">
        <f t="shared" si="6"/>
        <v>1.9286186519452522</v>
      </c>
      <c r="M25">
        <f t="shared" si="6"/>
        <v>2.5802168295923251</v>
      </c>
      <c r="N25">
        <f t="shared" si="6"/>
        <v>2.0149030205422647</v>
      </c>
      <c r="O25">
        <f t="shared" si="6"/>
        <v>2.91235066461494</v>
      </c>
      <c r="P25">
        <f t="shared" si="6"/>
        <v>3.8815637979434374</v>
      </c>
    </row>
    <row r="26" spans="10:16" x14ac:dyDescent="0.3">
      <c r="J26">
        <f t="shared" si="7"/>
        <v>2.4553061800117097</v>
      </c>
      <c r="K26">
        <f t="shared" si="6"/>
        <v>0.58778666490211906</v>
      </c>
      <c r="L26">
        <f t="shared" si="6"/>
        <v>1.7047480922384253</v>
      </c>
      <c r="M26">
        <f t="shared" si="6"/>
        <v>2.3025850929940459</v>
      </c>
      <c r="N26">
        <f t="shared" si="6"/>
        <v>2.884800712846709</v>
      </c>
      <c r="O26">
        <f t="shared" si="6"/>
        <v>2.7343675094195836</v>
      </c>
      <c r="P26">
        <f t="shared" si="6"/>
        <v>4.1588830833596715</v>
      </c>
    </row>
    <row r="27" spans="10:16" x14ac:dyDescent="0.3">
      <c r="J27">
        <f t="shared" si="7"/>
        <v>2.8707357833793057</v>
      </c>
      <c r="K27">
        <f t="shared" si="6"/>
        <v>0.87962674750256364</v>
      </c>
      <c r="L27">
        <f t="shared" si="6"/>
        <v>1.5644405465033646</v>
      </c>
      <c r="M27">
        <f t="shared" si="6"/>
        <v>1.8718021769015913</v>
      </c>
      <c r="N27">
        <f t="shared" si="6"/>
        <v>3.9454577815143836</v>
      </c>
      <c r="O27">
        <f t="shared" si="6"/>
        <v>2.5572273113676265</v>
      </c>
      <c r="P27">
        <f t="shared" si="6"/>
        <v>3.8022081394209395</v>
      </c>
    </row>
    <row r="28" spans="10:16" x14ac:dyDescent="0.3">
      <c r="J28">
        <f t="shared" si="7"/>
        <v>2.3804716316511167</v>
      </c>
      <c r="K28">
        <f t="shared" si="6"/>
        <v>0.19885085874516517</v>
      </c>
      <c r="L28">
        <f t="shared" si="6"/>
        <v>0.9242589015233319</v>
      </c>
      <c r="M28">
        <f t="shared" si="6"/>
        <v>2.2905125117597764</v>
      </c>
      <c r="N28">
        <f t="shared" si="6"/>
        <v>3.7495040759303713</v>
      </c>
      <c r="O28">
        <f t="shared" si="6"/>
        <v>2.4423470353692043</v>
      </c>
      <c r="P28">
        <f t="shared" si="6"/>
        <v>2.8449093838194073</v>
      </c>
    </row>
    <row r="29" spans="10:16" x14ac:dyDescent="0.3">
      <c r="J29">
        <f t="shared" si="7"/>
        <v>2.1792868766495519</v>
      </c>
      <c r="K29">
        <f t="shared" si="6"/>
        <v>1.5748464676644813</v>
      </c>
      <c r="L29">
        <f t="shared" si="6"/>
        <v>1.2412685890696329</v>
      </c>
      <c r="M29">
        <f t="shared" si="6"/>
        <v>2.0281482472922852</v>
      </c>
      <c r="N29">
        <f t="shared" si="6"/>
        <v>1.2527629684953681</v>
      </c>
      <c r="O29">
        <f t="shared" si="6"/>
        <v>2.1282317058492679</v>
      </c>
      <c r="P29">
        <f t="shared" si="6"/>
        <v>4.3294166844015844</v>
      </c>
    </row>
    <row r="30" spans="10:16" x14ac:dyDescent="0.3">
      <c r="J30">
        <f t="shared" si="7"/>
        <v>3.2887749522478678</v>
      </c>
      <c r="K30">
        <f t="shared" si="6"/>
        <v>1.430311246536665</v>
      </c>
      <c r="L30">
        <f t="shared" si="6"/>
        <v>2.5478814489493886</v>
      </c>
      <c r="M30">
        <f t="shared" si="6"/>
        <v>3.2252554318322399</v>
      </c>
      <c r="N30">
        <f t="shared" si="6"/>
        <v>3.6375861597263857</v>
      </c>
      <c r="O30">
        <f t="shared" si="6"/>
        <v>3.6402142821326553</v>
      </c>
      <c r="P30">
        <f t="shared" si="6"/>
        <v>3.2347491740244907</v>
      </c>
    </row>
    <row r="31" spans="10:16" x14ac:dyDescent="0.3">
      <c r="J31">
        <f t="shared" si="7"/>
        <v>3.0828269804049246</v>
      </c>
      <c r="K31">
        <f t="shared" si="6"/>
        <v>0.81977983149331135</v>
      </c>
      <c r="L31">
        <f t="shared" si="6"/>
        <v>1.8718021769015913</v>
      </c>
      <c r="M31">
        <f t="shared" si="6"/>
        <v>2.0228711901914416</v>
      </c>
      <c r="N31">
        <f t="shared" si="6"/>
        <v>3.1570004211501135</v>
      </c>
      <c r="O31">
        <f t="shared" si="6"/>
        <v>2.3125354238472138</v>
      </c>
      <c r="P31">
        <f t="shared" si="6"/>
        <v>3.8066624897703196</v>
      </c>
    </row>
    <row r="32" spans="10:16" x14ac:dyDescent="0.3">
      <c r="J32">
        <f t="shared" si="7"/>
        <v>3.7402852421738362</v>
      </c>
      <c r="K32">
        <f t="shared" si="6"/>
        <v>2.7713379403381286</v>
      </c>
      <c r="L32">
        <f t="shared" si="6"/>
        <v>0.51879379341516751</v>
      </c>
      <c r="M32">
        <f t="shared" si="6"/>
        <v>1.6937790608678513</v>
      </c>
      <c r="N32">
        <f t="shared" si="6"/>
        <v>3.1986731175506815</v>
      </c>
      <c r="O32">
        <f t="shared" si="6"/>
        <v>4.3228072750139104</v>
      </c>
      <c r="P32">
        <f t="shared" si="6"/>
        <v>2.5176964726109912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2023-08-08T01:53:59Z</dcterms:created>
  <dcterms:modified xsi:type="dcterms:W3CDTF">2023-08-08T08:01:49Z</dcterms:modified>
</cp:coreProperties>
</file>