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1" sheetId="1" state="visible" r:id="rId3"/>
    <sheet name="Glossario e riferimenti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<sst xmlns="http://schemas.openxmlformats.org/spreadsheetml/2006/main" count="71" uniqueCount="46">
  <si>
    <t xml:space="preserve">PACCHETTO 1 - SOLUZIONE ES. 1</t>
  </si>
  <si>
    <t xml:space="preserve">k (costo del capitale)</t>
  </si>
  <si>
    <t xml:space="preserve">VodaX</t>
  </si>
  <si>
    <t xml:space="preserve">TeleR</t>
  </si>
  <si>
    <t xml:space="preserve">PhoneV</t>
  </si>
  <si>
    <t xml:space="preserve">Quesito A: Quale dei tre progetti va intrapreso, e quale invece va declinato?</t>
  </si>
  <si>
    <t xml:space="preserve">Anno</t>
  </si>
  <si>
    <t xml:space="preserve">Coeff att</t>
  </si>
  <si>
    <t xml:space="preserve">DNCF</t>
  </si>
  <si>
    <t xml:space="preserve">PB</t>
  </si>
  <si>
    <t xml:space="preserve">NPV</t>
  </si>
  <si>
    <t xml:space="preserve">&lt; 0 =&gt; rifiuto l'investimento</t>
  </si>
  <si>
    <t xml:space="preserve">PBT</t>
  </si>
  <si>
    <t xml:space="preserve">NA</t>
  </si>
  <si>
    <t xml:space="preserve">PI</t>
  </si>
  <si>
    <t xml:space="preserve">&lt; 1 =&gt; rifiuto l'investimento</t>
  </si>
  <si>
    <t xml:space="preserve">IRR</t>
  </si>
  <si>
    <t xml:space="preserve">&lt; k =&gt; rifiuto l'investimento</t>
  </si>
  <si>
    <t xml:space="preserve">&gt; 0 =&gt; accetto l'investimento</t>
  </si>
  <si>
    <t xml:space="preserve">2 anni &lt; PBT &lt; 3 anni</t>
  </si>
  <si>
    <t xml:space="preserve">&lt; cut-off =&gt; accetto l'investimento</t>
  </si>
  <si>
    <t xml:space="preserve">&gt; 1 =&gt; accetto l'investimento</t>
  </si>
  <si>
    <t xml:space="preserve">&gt; k =&gt; accetto l'investimento</t>
  </si>
  <si>
    <t xml:space="preserve">CDNCF</t>
  </si>
  <si>
    <t xml:space="preserve">Quesito B</t>
  </si>
  <si>
    <t xml:space="preserve">Con un capitale iniziale di 1.000 €, l'unico progetto che può teoricamente essere intrapreso sarebbe VodaX.</t>
  </si>
  <si>
    <t xml:space="preserve">Tuttavia, poichè tale progetto ha NPV&lt;0, non risulta economicamente conveniente</t>
  </si>
  <si>
    <t xml:space="preserve">In questo scenario, quindi, l'impresa non intraprenderebbe nessuno di questi progetti</t>
  </si>
  <si>
    <t xml:space="preserve">GLOSSARIO</t>
  </si>
  <si>
    <t xml:space="preserve">D</t>
  </si>
  <si>
    <t xml:space="preserve">Discounted</t>
  </si>
  <si>
    <t xml:space="preserve">Attualizzato</t>
  </si>
  <si>
    <t xml:space="preserve">Discounted Net Cash Flow</t>
  </si>
  <si>
    <t xml:space="preserve">Flussi di cassa attualizzati</t>
  </si>
  <si>
    <t xml:space="preserve">Cumulated Discounted Net Cash Flow</t>
  </si>
  <si>
    <t xml:space="preserve">Flussi di cassa attualizzati e cumulati</t>
  </si>
  <si>
    <t xml:space="preserve">Pay Back Time</t>
  </si>
  <si>
    <t xml:space="preserve">Profitability Index</t>
  </si>
  <si>
    <t xml:space="preserve">RIFERIMENTI</t>
  </si>
  <si>
    <t xml:space="preserve">slide 19</t>
  </si>
  <si>
    <t xml:space="preserve">slide 32</t>
  </si>
  <si>
    <t xml:space="preserve">slide 42</t>
  </si>
  <si>
    <t xml:space="preserve">FUNZIONE NPV DI EXCEL</t>
  </si>
  <si>
    <t xml:space="preserve">Nell'uso della funzione NPV, vanno inseriti i NCF a partire dall'anno 1. </t>
  </si>
  <si>
    <t xml:space="preserve">Il NCF dell'anno 0 va sommato fuori dalla funzione</t>
  </si>
  <si>
    <t xml:space="preserve">https://exceljet.net/excel-functions/excel-npv-function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</si>
</sst>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%"/>
    <numFmt numFmtId="166" formatCode="0.00%"/>
    <numFmt numFmtId="167" formatCode="0.00"/>
    <numFmt numFmtId="168" formatCode="[$$-409]#,##0.00;[RED]\-[$$-409]#,##0.00"/>
    <numFmt numFmtId="169" formatCode="#,##0.00&quot; €&quot;;[RED]\-#,##0.00&quot; €&quot;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true" showOutlineSymbols="true" defaultGridColor="true" view="normal" topLeftCell="A18" colorId="64" zoomScale="220" zoomScaleNormal="220" zoomScalePageLayoutView="100" workbookViewId="0">
      <selection pane="topLeft" activeCell="H18" activeCellId="0" sqref="H18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3.34"/>
    <col collapsed="false" customWidth="true" hidden="false" outlineLevel="0" max="2" min="2" style="0" width="10.21"/>
    <col collapsed="false" customWidth="true" hidden="false" outlineLevel="0" max="4" min="3" style="0" width="12.22"/>
    <col collapsed="false" customWidth="true" hidden="false" outlineLevel="0" max="5" min="5" style="0" width="11.56"/>
    <col collapsed="false" customWidth="true" hidden="false" outlineLevel="0" max="7" min="7" style="1" width="18.67"/>
    <col collapsed="false" customWidth="true" hidden="false" outlineLevel="0" max="8" min="8" style="0" width="7"/>
    <col collapsed="false" customWidth="true" hidden="false" outlineLevel="0" max="9" min="9" style="0" width="31.77"/>
  </cols>
  <sheetData>
    <row r="1" customFormat="false" ht="14.2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3" customFormat="false" ht="14.25" hidden="false" customHeight="false" outlineLevel="0" collapsed="false">
      <c r="B3" s="3" t="n">
        <v>2018</v>
      </c>
      <c r="C3" s="3" t="n">
        <v>2019</v>
      </c>
      <c r="D3" s="3" t="n">
        <v>2020</v>
      </c>
      <c r="E3" s="3" t="n">
        <v>2021</v>
      </c>
      <c r="G3" s="4" t="s">
        <v>1</v>
      </c>
      <c r="H3" s="5" t="n">
        <v>0.1</v>
      </c>
    </row>
    <row r="4" customFormat="false" ht="14.25" hidden="false" customHeight="false" outlineLevel="0" collapsed="false">
      <c r="A4" s="3" t="s">
        <v>2</v>
      </c>
      <c r="B4" s="6" t="n">
        <v>-900</v>
      </c>
      <c r="C4" s="6" t="n">
        <v>350</v>
      </c>
      <c r="D4" s="6" t="n">
        <v>415</v>
      </c>
      <c r="E4" s="6" t="n">
        <v>300</v>
      </c>
      <c r="H4" s="5"/>
    </row>
    <row r="5" customFormat="false" ht="14.25" hidden="false" customHeight="false" outlineLevel="0" collapsed="false">
      <c r="A5" s="3" t="s">
        <v>3</v>
      </c>
      <c r="B5" s="6" t="n">
        <v>-1150</v>
      </c>
      <c r="C5" s="6" t="n">
        <v>500</v>
      </c>
      <c r="D5" s="6" t="n">
        <v>575</v>
      </c>
      <c r="E5" s="6" t="n">
        <v>425</v>
      </c>
      <c r="G5" s="7"/>
    </row>
    <row r="6" customFormat="false" ht="18" hidden="false" customHeight="true" outlineLevel="0" collapsed="false">
      <c r="A6" s="3" t="s">
        <v>4</v>
      </c>
      <c r="B6" s="6" t="n">
        <v>-1400</v>
      </c>
      <c r="C6" s="6" t="n">
        <v>575</v>
      </c>
      <c r="D6" s="6" t="n">
        <v>625</v>
      </c>
      <c r="E6" s="6" t="n">
        <v>425</v>
      </c>
    </row>
    <row r="7" customFormat="false" ht="18" hidden="false" customHeight="true" outlineLevel="0" collapsed="false">
      <c r="A7" s="8"/>
      <c r="B7" s="9"/>
      <c r="C7" s="9"/>
      <c r="D7" s="9"/>
      <c r="E7" s="9"/>
    </row>
    <row r="8" customFormat="false" ht="14.25" hidden="false" customHeight="false" outlineLevel="0" collapsed="false">
      <c r="A8" s="10" t="s">
        <v>5</v>
      </c>
    </row>
    <row r="10" customFormat="false" ht="14.25" hidden="false" customHeight="false" outlineLevel="0" collapsed="false">
      <c r="A10" s="3" t="s">
        <v>6</v>
      </c>
      <c r="B10" s="6" t="n">
        <v>0</v>
      </c>
      <c r="C10" s="6" t="n">
        <v>1</v>
      </c>
      <c r="D10" s="6" t="n">
        <v>2</v>
      </c>
      <c r="E10" s="6" t="n">
        <v>3</v>
      </c>
    </row>
    <row r="11" customFormat="false" ht="14.25" hidden="false" customHeight="false" outlineLevel="0" collapsed="false">
      <c r="A11" s="3" t="s">
        <v>7</v>
      </c>
      <c r="B11" s="6" t="n">
        <f aca="false">1/((1+$H$3)^B10)</f>
        <v>1</v>
      </c>
      <c r="C11" s="11" t="n">
        <f aca="false">1/((1+$H$3)^C10)</f>
        <v>0.909090909090909</v>
      </c>
      <c r="D11" s="11" t="n">
        <f aca="false">1/((1+$H$3)^D10)</f>
        <v>0.826446280991735</v>
      </c>
      <c r="E11" s="11" t="n">
        <f aca="false">1/((1+$H$3)^E10)</f>
        <v>0.751314800901578</v>
      </c>
    </row>
    <row r="12" customFormat="false" ht="14.25" hidden="false" customHeight="false" outlineLevel="0" collapsed="false">
      <c r="A12" s="10"/>
      <c r="G12" s="12"/>
    </row>
    <row r="13" customFormat="false" ht="14.25" hidden="false" customHeight="false" outlineLevel="0" collapsed="false">
      <c r="A13" s="13" t="s">
        <v>2</v>
      </c>
      <c r="B13" s="13"/>
      <c r="C13" s="13"/>
      <c r="D13" s="13"/>
      <c r="E13" s="13"/>
      <c r="G13" s="14"/>
    </row>
    <row r="14" customFormat="false" ht="14.25" hidden="false" customHeight="false" outlineLevel="0" collapsed="false">
      <c r="A14" s="15" t="s">
        <v>8</v>
      </c>
      <c r="B14" s="16" t="n">
        <f aca="false">B4*B11</f>
        <v>-900</v>
      </c>
      <c r="C14" s="16" t="n">
        <f aca="false">C4*C11</f>
        <v>318.181818181818</v>
      </c>
      <c r="D14" s="16" t="n">
        <f aca="false">D4*D11</f>
        <v>342.97520661157</v>
      </c>
      <c r="E14" s="17" t="n">
        <f aca="false">E4*E11</f>
        <v>225.394440270473</v>
      </c>
    </row>
    <row r="15" customFormat="false" ht="14.25" hidden="false" customHeight="false" outlineLevel="0" collapsed="false">
      <c r="A15" s="15" t="s">
        <v>9</v>
      </c>
      <c r="B15" s="16" t="n">
        <f aca="false">B14</f>
        <v>-900</v>
      </c>
      <c r="C15" s="16" t="n">
        <f aca="false">C14+B15</f>
        <v>-581.818181818182</v>
      </c>
      <c r="D15" s="16" t="n">
        <f aca="false">D14+C15</f>
        <v>-238.842975206612</v>
      </c>
      <c r="E15" s="18" t="n">
        <f aca="false">E14+D15</f>
        <v>-13.4485349361383</v>
      </c>
    </row>
    <row r="16" customFormat="false" ht="14.25" hidden="false" customHeight="false" outlineLevel="0" collapsed="false">
      <c r="A16" s="15" t="s">
        <v>10</v>
      </c>
      <c r="B16" s="19" t="n">
        <f aca="false">E15</f>
        <v>-13.4485349361383</v>
      </c>
      <c r="C16" s="20"/>
      <c r="D16" s="9"/>
      <c r="E16" s="21"/>
      <c r="F16" s="22" t="s">
        <v>11</v>
      </c>
    </row>
    <row r="17" customFormat="false" ht="14.25" hidden="false" customHeight="false" outlineLevel="0" collapsed="false">
      <c r="A17" s="15" t="s">
        <v>12</v>
      </c>
      <c r="B17" s="23" t="s">
        <v>13</v>
      </c>
      <c r="C17" s="9"/>
      <c r="D17" s="9"/>
      <c r="E17" s="24"/>
    </row>
    <row r="18" customFormat="false" ht="14.25" hidden="false" customHeight="false" outlineLevel="0" collapsed="false">
      <c r="A18" s="15" t="s">
        <v>14</v>
      </c>
      <c r="B18" s="19" t="n">
        <f aca="false">(B16/ABS(B4))+1</f>
        <v>0.985057183404291</v>
      </c>
      <c r="C18" s="9"/>
      <c r="D18" s="9"/>
      <c r="E18" s="24"/>
      <c r="F18" s="9" t="s">
        <v>15</v>
      </c>
    </row>
    <row r="19" customFormat="false" ht="14.25" hidden="false" customHeight="false" outlineLevel="0" collapsed="false">
      <c r="A19" s="25" t="s">
        <v>16</v>
      </c>
      <c r="B19" s="26" t="n">
        <f aca="false">IRR(B4:E4)</f>
        <v>0.0913077013516062</v>
      </c>
      <c r="C19" s="27"/>
      <c r="D19" s="27"/>
      <c r="E19" s="28"/>
      <c r="F19" s="9" t="s">
        <v>17</v>
      </c>
      <c r="G19" s="29"/>
    </row>
    <row r="21" customFormat="false" ht="14.25" hidden="false" customHeight="false" outlineLevel="0" collapsed="false">
      <c r="A21" s="13" t="s">
        <v>3</v>
      </c>
      <c r="B21" s="13"/>
      <c r="C21" s="13"/>
      <c r="D21" s="13"/>
      <c r="E21" s="13"/>
    </row>
    <row r="22" customFormat="false" ht="14.25" hidden="false" customHeight="false" outlineLevel="0" collapsed="false">
      <c r="A22" s="15" t="s">
        <v>8</v>
      </c>
      <c r="B22" s="9" t="n">
        <f aca="false">B5*B11</f>
        <v>-1150</v>
      </c>
      <c r="C22" s="16" t="n">
        <f aca="false">C5*C11</f>
        <v>454.545454545455</v>
      </c>
      <c r="D22" s="16" t="n">
        <f aca="false">D5*D11</f>
        <v>475.206611570248</v>
      </c>
      <c r="E22" s="17" t="n">
        <f aca="false">E5*E11</f>
        <v>319.30879038317</v>
      </c>
    </row>
    <row r="23" customFormat="false" ht="14.25" hidden="false" customHeight="false" outlineLevel="0" collapsed="false">
      <c r="A23" s="15" t="s">
        <v>9</v>
      </c>
      <c r="B23" s="9" t="n">
        <f aca="false">B22</f>
        <v>-1150</v>
      </c>
      <c r="C23" s="16" t="n">
        <f aca="false">C22+B23</f>
        <v>-695.454545454546</v>
      </c>
      <c r="D23" s="16" t="n">
        <f aca="false">D22+C23</f>
        <v>-220.247933884298</v>
      </c>
      <c r="E23" s="18" t="n">
        <f aca="false">E22+D23</f>
        <v>99.0608564988729</v>
      </c>
      <c r="F23" s="22"/>
    </row>
    <row r="24" customFormat="false" ht="14.25" hidden="false" customHeight="false" outlineLevel="0" collapsed="false">
      <c r="A24" s="15" t="s">
        <v>10</v>
      </c>
      <c r="B24" s="19" t="n">
        <f aca="false">E23</f>
        <v>99.0608564988729</v>
      </c>
      <c r="C24" s="9"/>
      <c r="D24" s="9"/>
      <c r="E24" s="21"/>
      <c r="F24" s="22" t="s">
        <v>18</v>
      </c>
    </row>
    <row r="25" customFormat="false" ht="14.25" hidden="false" customHeight="false" outlineLevel="0" collapsed="false">
      <c r="A25" s="15" t="s">
        <v>12</v>
      </c>
      <c r="B25" s="23" t="s">
        <v>19</v>
      </c>
      <c r="C25" s="9"/>
      <c r="D25" s="9"/>
      <c r="E25" s="24"/>
      <c r="F25" s="22" t="s">
        <v>20</v>
      </c>
    </row>
    <row r="26" customFormat="false" ht="14.25" hidden="false" customHeight="false" outlineLevel="0" collapsed="false">
      <c r="A26" s="15" t="s">
        <v>14</v>
      </c>
      <c r="B26" s="19" t="n">
        <f aca="false">(E23/ABS(B5))+1</f>
        <v>1.08613987521641</v>
      </c>
      <c r="C26" s="9"/>
      <c r="D26" s="9"/>
      <c r="E26" s="24"/>
      <c r="F26" s="9" t="s">
        <v>21</v>
      </c>
    </row>
    <row r="27" customFormat="false" ht="14.25" hidden="false" customHeight="false" outlineLevel="0" collapsed="false">
      <c r="A27" s="25" t="s">
        <v>16</v>
      </c>
      <c r="B27" s="26" t="n">
        <f aca="false">IRR(B5:E5)</f>
        <v>0.149468841685592</v>
      </c>
      <c r="C27" s="27"/>
      <c r="D27" s="27"/>
      <c r="E27" s="28"/>
      <c r="F27" s="9" t="s">
        <v>22</v>
      </c>
    </row>
    <row r="29" customFormat="false" ht="14.25" hidden="false" customHeight="false" outlineLevel="0" collapsed="false">
      <c r="A29" s="13" t="s">
        <v>4</v>
      </c>
      <c r="B29" s="13"/>
      <c r="C29" s="13"/>
      <c r="D29" s="13"/>
      <c r="E29" s="13"/>
    </row>
    <row r="30" customFormat="false" ht="14.25" hidden="false" customHeight="false" outlineLevel="0" collapsed="false">
      <c r="A30" s="15" t="s">
        <v>8</v>
      </c>
      <c r="B30" s="9" t="n">
        <f aca="false">B11*B6</f>
        <v>-1400</v>
      </c>
      <c r="C30" s="16" t="n">
        <f aca="false">C11*C6</f>
        <v>522.727272727273</v>
      </c>
      <c r="D30" s="16" t="n">
        <f aca="false">D11*D6</f>
        <v>516.528925619835</v>
      </c>
      <c r="E30" s="17" t="n">
        <f aca="false">E11*E6</f>
        <v>319.30879038317</v>
      </c>
    </row>
    <row r="31" customFormat="false" ht="14.25" hidden="false" customHeight="false" outlineLevel="0" collapsed="false">
      <c r="A31" s="15" t="s">
        <v>23</v>
      </c>
      <c r="B31" s="9" t="n">
        <f aca="false">B30</f>
        <v>-1400</v>
      </c>
      <c r="C31" s="16" t="n">
        <f aca="false">C30+B31</f>
        <v>-877.272727272727</v>
      </c>
      <c r="D31" s="16" t="n">
        <f aca="false">D30+C31</f>
        <v>-360.743801652893</v>
      </c>
      <c r="E31" s="18" t="n">
        <f aca="false">E30+D31</f>
        <v>-41.4350112697221</v>
      </c>
    </row>
    <row r="32" customFormat="false" ht="14.25" hidden="false" customHeight="false" outlineLevel="0" collapsed="false">
      <c r="A32" s="15" t="s">
        <v>10</v>
      </c>
      <c r="B32" s="19" t="n">
        <f aca="false">E31</f>
        <v>-41.4350112697221</v>
      </c>
      <c r="C32" s="9"/>
      <c r="D32" s="9"/>
      <c r="E32" s="21"/>
      <c r="F32" s="22" t="s">
        <v>11</v>
      </c>
    </row>
    <row r="33" customFormat="false" ht="14.25" hidden="false" customHeight="false" outlineLevel="0" collapsed="false">
      <c r="A33" s="15" t="s">
        <v>12</v>
      </c>
      <c r="B33" s="23" t="s">
        <v>13</v>
      </c>
      <c r="C33" s="9"/>
      <c r="D33" s="9"/>
      <c r="E33" s="24"/>
    </row>
    <row r="34" customFormat="false" ht="14.25" hidden="false" customHeight="false" outlineLevel="0" collapsed="false">
      <c r="A34" s="15" t="s">
        <v>14</v>
      </c>
      <c r="B34" s="19" t="n">
        <f aca="false">(E31/ABS(B6))+1</f>
        <v>0.97040356337877</v>
      </c>
      <c r="C34" s="9"/>
      <c r="D34" s="9"/>
      <c r="E34" s="24"/>
      <c r="F34" s="22" t="s">
        <v>15</v>
      </c>
    </row>
    <row r="35" customFormat="false" ht="14.25" hidden="false" customHeight="false" outlineLevel="0" collapsed="false">
      <c r="A35" s="25" t="s">
        <v>16</v>
      </c>
      <c r="B35" s="26" t="n">
        <f aca="false">IRR(B6:E6)</f>
        <v>0.0823291469911891</v>
      </c>
      <c r="C35" s="27"/>
      <c r="D35" s="27"/>
      <c r="E35" s="28"/>
      <c r="F35" s="22" t="s">
        <v>17</v>
      </c>
    </row>
    <row r="37" customFormat="false" ht="14.25" hidden="false" customHeight="false" outlineLevel="0" collapsed="false">
      <c r="A37" s="30" t="s">
        <v>24</v>
      </c>
    </row>
    <row r="38" customFormat="false" ht="14.25" hidden="false" customHeight="false" outlineLevel="0" collapsed="false">
      <c r="A38" s="23" t="s">
        <v>25</v>
      </c>
    </row>
    <row r="39" customFormat="false" ht="14.25" hidden="false" customHeight="false" outlineLevel="0" collapsed="false">
      <c r="A39" s="0" t="s">
        <v>26</v>
      </c>
    </row>
    <row r="40" customFormat="false" ht="14.25" hidden="false" customHeight="false" outlineLevel="0" collapsed="false">
      <c r="A40" s="23" t="s">
        <v>27</v>
      </c>
    </row>
  </sheetData>
  <mergeCells count="4">
    <mergeCell ref="A1:H1"/>
    <mergeCell ref="A13:E13"/>
    <mergeCell ref="A21:E21"/>
    <mergeCell ref="A29:E2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A17" activeCellId="0" sqref="A17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47"/>
    <col collapsed="false" customWidth="true" hidden="false" outlineLevel="0" max="2" min="2" style="0" width="32"/>
    <col collapsed="false" customWidth="true" hidden="false" outlineLevel="0" max="3" min="3" style="0" width="30.88"/>
  </cols>
  <sheetData>
    <row r="1" customFormat="false" ht="14.25" hidden="false" customHeight="false" outlineLevel="0" collapsed="false">
      <c r="A1" s="31" t="s">
        <v>28</v>
      </c>
    </row>
    <row r="2" customFormat="false" ht="14.25" hidden="false" customHeight="false" outlineLevel="0" collapsed="false">
      <c r="A2" s="4" t="s">
        <v>29</v>
      </c>
      <c r="B2" s="22" t="s">
        <v>30</v>
      </c>
      <c r="C2" s="22" t="s">
        <v>31</v>
      </c>
    </row>
    <row r="3" customFormat="false" ht="14.25" hidden="false" customHeight="false" outlineLevel="0" collapsed="false">
      <c r="A3" s="4" t="s">
        <v>8</v>
      </c>
      <c r="B3" s="22" t="s">
        <v>32</v>
      </c>
      <c r="C3" s="22" t="s">
        <v>33</v>
      </c>
    </row>
    <row r="4" customFormat="false" ht="14.25" hidden="false" customHeight="false" outlineLevel="0" collapsed="false">
      <c r="A4" s="4" t="s">
        <v>23</v>
      </c>
      <c r="B4" s="22" t="s">
        <v>34</v>
      </c>
      <c r="C4" s="22" t="s">
        <v>35</v>
      </c>
    </row>
    <row r="5" customFormat="false" ht="14.25" hidden="false" customHeight="false" outlineLevel="0" collapsed="false">
      <c r="A5" s="4" t="s">
        <v>12</v>
      </c>
      <c r="B5" s="22" t="s">
        <v>36</v>
      </c>
    </row>
    <row r="6" customFormat="false" ht="14.25" hidden="false" customHeight="false" outlineLevel="0" collapsed="false">
      <c r="A6" s="4" t="s">
        <v>14</v>
      </c>
      <c r="B6" s="22" t="s">
        <v>37</v>
      </c>
    </row>
    <row r="7" customFormat="false" ht="14.25" hidden="false" customHeight="false" outlineLevel="0" collapsed="false">
      <c r="A7" s="1"/>
    </row>
    <row r="8" customFormat="false" ht="14.25" hidden="false" customHeight="false" outlineLevel="0" collapsed="false">
      <c r="A8" s="31" t="s">
        <v>38</v>
      </c>
    </row>
    <row r="9" customFormat="false" ht="14.25" hidden="false" customHeight="false" outlineLevel="0" collapsed="false">
      <c r="A9" s="4" t="s">
        <v>10</v>
      </c>
      <c r="B9" s="22" t="s">
        <v>39</v>
      </c>
    </row>
    <row r="10" customFormat="false" ht="14.25" hidden="false" customHeight="false" outlineLevel="0" collapsed="false">
      <c r="A10" s="4" t="s">
        <v>14</v>
      </c>
      <c r="B10" s="22" t="s">
        <v>40</v>
      </c>
    </row>
    <row r="11" customFormat="false" ht="14.25" hidden="false" customHeight="false" outlineLevel="0" collapsed="false">
      <c r="A11" s="4" t="s">
        <v>12</v>
      </c>
      <c r="B11" s="22" t="s">
        <v>41</v>
      </c>
    </row>
    <row r="14" customFormat="false" ht="14.25" hidden="false" customHeight="false" outlineLevel="0" collapsed="false">
      <c r="A14" s="31" t="s">
        <v>42</v>
      </c>
    </row>
    <row r="15" customFormat="false" ht="23.85" hidden="false" customHeight="false" outlineLevel="0" collapsed="false">
      <c r="A15" s="32" t="s">
        <v>43</v>
      </c>
    </row>
    <row r="16" customFormat="false" ht="14.25" hidden="false" customHeight="false" outlineLevel="0" collapsed="false">
      <c r="A16" s="32" t="s">
        <v>44</v>
      </c>
    </row>
    <row r="17" customFormat="false" ht="14.25" hidden="false" customHeight="false" outlineLevel="0" collapsed="false">
      <c r="A17" s="0" t="s">
        <v>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>Raffaele Mancuso</cp:lastModifiedBy>
  <dcterms:modified xsi:type="dcterms:W3CDTF">2024-05-15T17:43:45Z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