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_Design\DesignScript\BindingKd\ruc_fluo_kd_data\"/>
    </mc:Choice>
  </mc:AlternateContent>
  <xr:revisionPtr revIDLastSave="0" documentId="13_ncr:1_{6C12FB7F-1D0B-4A05-B927-6D241E9CE54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uts" sheetId="1" r:id="rId1"/>
    <sheet name="2nd" sheetId="3" r:id="rId2"/>
    <sheet name="mut2" sheetId="4" r:id="rId3"/>
    <sheet name="4th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7" i="6" l="1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26" i="6"/>
  <c r="AE26" i="6"/>
  <c r="AA27" i="6"/>
  <c r="AB27" i="6"/>
  <c r="AC27" i="6"/>
  <c r="AD27" i="6"/>
  <c r="AA28" i="6"/>
  <c r="AB28" i="6"/>
  <c r="AC28" i="6"/>
  <c r="AD28" i="6"/>
  <c r="AA29" i="6"/>
  <c r="AB29" i="6"/>
  <c r="AC29" i="6"/>
  <c r="AD29" i="6"/>
  <c r="AA30" i="6"/>
  <c r="AB30" i="6"/>
  <c r="AC30" i="6"/>
  <c r="AD30" i="6"/>
  <c r="AA31" i="6"/>
  <c r="AB31" i="6"/>
  <c r="AC31" i="6"/>
  <c r="AD31" i="6"/>
  <c r="AA32" i="6"/>
  <c r="AB32" i="6"/>
  <c r="AC32" i="6"/>
  <c r="AD32" i="6"/>
  <c r="AA33" i="6"/>
  <c r="AB33" i="6"/>
  <c r="AC33" i="6"/>
  <c r="AD33" i="6"/>
  <c r="AA34" i="6"/>
  <c r="AB34" i="6"/>
  <c r="AC34" i="6"/>
  <c r="AD34" i="6"/>
  <c r="AA35" i="6"/>
  <c r="AB35" i="6"/>
  <c r="AC35" i="6"/>
  <c r="AD35" i="6"/>
  <c r="AA36" i="6"/>
  <c r="AB36" i="6"/>
  <c r="AC36" i="6"/>
  <c r="AD36" i="6"/>
  <c r="AA37" i="6"/>
  <c r="AB37" i="6"/>
  <c r="AC37" i="6"/>
  <c r="AD37" i="6"/>
  <c r="AA38" i="6"/>
  <c r="AB38" i="6"/>
  <c r="AC38" i="6"/>
  <c r="AD38" i="6"/>
  <c r="AA39" i="6"/>
  <c r="AB39" i="6"/>
  <c r="AC39" i="6"/>
  <c r="AD39" i="6"/>
  <c r="AA40" i="6"/>
  <c r="AB40" i="6"/>
  <c r="AC40" i="6"/>
  <c r="AD40" i="6"/>
  <c r="AA41" i="6"/>
  <c r="AB41" i="6"/>
  <c r="AC41" i="6"/>
  <c r="AD41" i="6"/>
  <c r="AA42" i="6"/>
  <c r="AB42" i="6"/>
  <c r="AC42" i="6"/>
  <c r="AD42" i="6"/>
  <c r="AA43" i="6"/>
  <c r="AB43" i="6"/>
  <c r="AC43" i="6"/>
  <c r="AD43" i="6"/>
  <c r="AA44" i="6"/>
  <c r="AB44" i="6"/>
  <c r="AC44" i="6"/>
  <c r="AD44" i="6"/>
  <c r="AA45" i="6"/>
  <c r="AB45" i="6"/>
  <c r="AC45" i="6"/>
  <c r="AD45" i="6"/>
  <c r="AA46" i="6"/>
  <c r="AB46" i="6"/>
  <c r="AC46" i="6"/>
  <c r="AD46" i="6"/>
  <c r="AA47" i="6"/>
  <c r="AB47" i="6"/>
  <c r="AF47" i="6"/>
  <c r="AD47" i="6"/>
  <c r="AB26" i="6"/>
  <c r="AC26" i="6"/>
  <c r="AD26" i="6"/>
  <c r="AA26" i="6"/>
  <c r="AE2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26" i="6"/>
  <c r="S27" i="6"/>
  <c r="T27" i="6"/>
  <c r="U27" i="6"/>
  <c r="V27" i="6"/>
  <c r="S28" i="6"/>
  <c r="T28" i="6"/>
  <c r="U28" i="6"/>
  <c r="V28" i="6"/>
  <c r="S29" i="6"/>
  <c r="T29" i="6"/>
  <c r="U29" i="6"/>
  <c r="V29" i="6"/>
  <c r="S30" i="6"/>
  <c r="T30" i="6"/>
  <c r="U30" i="6"/>
  <c r="V30" i="6"/>
  <c r="S31" i="6"/>
  <c r="T31" i="6"/>
  <c r="U31" i="6"/>
  <c r="V31" i="6"/>
  <c r="S32" i="6"/>
  <c r="T32" i="6"/>
  <c r="U32" i="6"/>
  <c r="V32" i="6"/>
  <c r="S33" i="6"/>
  <c r="T33" i="6"/>
  <c r="U33" i="6"/>
  <c r="V33" i="6"/>
  <c r="S34" i="6"/>
  <c r="T34" i="6"/>
  <c r="U34" i="6"/>
  <c r="V34" i="6"/>
  <c r="S35" i="6"/>
  <c r="T35" i="6"/>
  <c r="U35" i="6"/>
  <c r="V35" i="6"/>
  <c r="S36" i="6"/>
  <c r="T36" i="6"/>
  <c r="U36" i="6"/>
  <c r="V36" i="6"/>
  <c r="S37" i="6"/>
  <c r="T37" i="6"/>
  <c r="U37" i="6"/>
  <c r="V37" i="6"/>
  <c r="S38" i="6"/>
  <c r="T38" i="6"/>
  <c r="U38" i="6"/>
  <c r="V38" i="6"/>
  <c r="S39" i="6"/>
  <c r="T39" i="6"/>
  <c r="U39" i="6"/>
  <c r="V39" i="6"/>
  <c r="S40" i="6"/>
  <c r="T40" i="6"/>
  <c r="U40" i="6"/>
  <c r="V40" i="6"/>
  <c r="S41" i="6"/>
  <c r="T41" i="6"/>
  <c r="U41" i="6"/>
  <c r="V41" i="6"/>
  <c r="S42" i="6"/>
  <c r="T42" i="6"/>
  <c r="U42" i="6"/>
  <c r="V42" i="6"/>
  <c r="S43" i="6"/>
  <c r="T43" i="6"/>
  <c r="U43" i="6"/>
  <c r="V43" i="6"/>
  <c r="S44" i="6"/>
  <c r="T44" i="6"/>
  <c r="U44" i="6"/>
  <c r="V44" i="6"/>
  <c r="S45" i="6"/>
  <c r="T45" i="6"/>
  <c r="U45" i="6"/>
  <c r="V45" i="6"/>
  <c r="S46" i="6"/>
  <c r="T46" i="6"/>
  <c r="U46" i="6"/>
  <c r="V46" i="6"/>
  <c r="S47" i="6"/>
  <c r="T47" i="6"/>
  <c r="U47" i="6"/>
  <c r="V47" i="6"/>
  <c r="T26" i="6"/>
  <c r="U26" i="6"/>
  <c r="V26" i="6"/>
  <c r="S26" i="6"/>
  <c r="W2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26" i="6"/>
  <c r="O27" i="6"/>
  <c r="O28" i="6"/>
  <c r="O29" i="6"/>
  <c r="O31" i="6"/>
  <c r="O32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26" i="6"/>
  <c r="K27" i="6"/>
  <c r="L27" i="6"/>
  <c r="M27" i="6"/>
  <c r="N27" i="6"/>
  <c r="K28" i="6"/>
  <c r="L28" i="6"/>
  <c r="M28" i="6"/>
  <c r="N28" i="6"/>
  <c r="K29" i="6"/>
  <c r="L29" i="6"/>
  <c r="M29" i="6"/>
  <c r="N29" i="6"/>
  <c r="K30" i="6"/>
  <c r="L30" i="6"/>
  <c r="M30" i="6"/>
  <c r="O30" i="6"/>
  <c r="K31" i="6"/>
  <c r="L31" i="6"/>
  <c r="M31" i="6"/>
  <c r="N31" i="6"/>
  <c r="K32" i="6"/>
  <c r="L32" i="6"/>
  <c r="M32" i="6"/>
  <c r="N32" i="6"/>
  <c r="K33" i="6"/>
  <c r="L33" i="6"/>
  <c r="M33" i="6"/>
  <c r="O33" i="6"/>
  <c r="K34" i="6"/>
  <c r="L34" i="6"/>
  <c r="M34" i="6"/>
  <c r="N34" i="6"/>
  <c r="K35" i="6"/>
  <c r="L35" i="6"/>
  <c r="M35" i="6"/>
  <c r="N35" i="6"/>
  <c r="K36" i="6"/>
  <c r="L36" i="6"/>
  <c r="M36" i="6"/>
  <c r="N36" i="6"/>
  <c r="K37" i="6"/>
  <c r="L37" i="6"/>
  <c r="M37" i="6"/>
  <c r="N37" i="6"/>
  <c r="K38" i="6"/>
  <c r="L38" i="6"/>
  <c r="M38" i="6"/>
  <c r="N38" i="6"/>
  <c r="K39" i="6"/>
  <c r="L39" i="6"/>
  <c r="M39" i="6"/>
  <c r="N39" i="6"/>
  <c r="K40" i="6"/>
  <c r="L40" i="6"/>
  <c r="M40" i="6"/>
  <c r="N40" i="6"/>
  <c r="K41" i="6"/>
  <c r="L41" i="6"/>
  <c r="M41" i="6"/>
  <c r="N41" i="6"/>
  <c r="K42" i="6"/>
  <c r="L42" i="6"/>
  <c r="M42" i="6"/>
  <c r="N42" i="6"/>
  <c r="K43" i="6"/>
  <c r="L43" i="6"/>
  <c r="M43" i="6"/>
  <c r="N43" i="6"/>
  <c r="K44" i="6"/>
  <c r="L44" i="6"/>
  <c r="M44" i="6"/>
  <c r="N44" i="6"/>
  <c r="K45" i="6"/>
  <c r="L45" i="6"/>
  <c r="M45" i="6"/>
  <c r="N45" i="6"/>
  <c r="K46" i="6"/>
  <c r="L46" i="6"/>
  <c r="M46" i="6"/>
  <c r="N46" i="6"/>
  <c r="K47" i="6"/>
  <c r="L47" i="6"/>
  <c r="M47" i="6"/>
  <c r="N47" i="6"/>
  <c r="L26" i="6"/>
  <c r="M26" i="6"/>
  <c r="N26" i="6"/>
  <c r="K26" i="6"/>
  <c r="O2" i="6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29" i="3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26" i="6"/>
  <c r="C27" i="6"/>
  <c r="D27" i="6"/>
  <c r="E27" i="6"/>
  <c r="F27" i="6"/>
  <c r="C28" i="6"/>
  <c r="D28" i="6"/>
  <c r="E28" i="6"/>
  <c r="F28" i="6"/>
  <c r="C29" i="6"/>
  <c r="D29" i="6"/>
  <c r="E29" i="6"/>
  <c r="F29" i="6"/>
  <c r="C30" i="6"/>
  <c r="D30" i="6"/>
  <c r="E30" i="6"/>
  <c r="F30" i="6"/>
  <c r="C31" i="6"/>
  <c r="D31" i="6"/>
  <c r="E31" i="6"/>
  <c r="F31" i="6"/>
  <c r="C32" i="6"/>
  <c r="D32" i="6"/>
  <c r="E32" i="6"/>
  <c r="F32" i="6"/>
  <c r="C33" i="6"/>
  <c r="D33" i="6"/>
  <c r="E33" i="6"/>
  <c r="F33" i="6"/>
  <c r="C34" i="6"/>
  <c r="D34" i="6"/>
  <c r="E34" i="6"/>
  <c r="F34" i="6"/>
  <c r="C35" i="6"/>
  <c r="D35" i="6"/>
  <c r="E35" i="6"/>
  <c r="F35" i="6"/>
  <c r="C36" i="6"/>
  <c r="D36" i="6"/>
  <c r="E36" i="6"/>
  <c r="F36" i="6"/>
  <c r="C37" i="6"/>
  <c r="D37" i="6"/>
  <c r="E37" i="6"/>
  <c r="F37" i="6"/>
  <c r="C38" i="6"/>
  <c r="D38" i="6"/>
  <c r="E38" i="6"/>
  <c r="F38" i="6"/>
  <c r="C39" i="6"/>
  <c r="D39" i="6"/>
  <c r="E39" i="6"/>
  <c r="F39" i="6"/>
  <c r="C40" i="6"/>
  <c r="D40" i="6"/>
  <c r="E40" i="6"/>
  <c r="F40" i="6"/>
  <c r="C41" i="6"/>
  <c r="D41" i="6"/>
  <c r="E41" i="6"/>
  <c r="F41" i="6"/>
  <c r="C42" i="6"/>
  <c r="D42" i="6"/>
  <c r="E42" i="6"/>
  <c r="F42" i="6"/>
  <c r="C43" i="6"/>
  <c r="D43" i="6"/>
  <c r="E43" i="6"/>
  <c r="F43" i="6"/>
  <c r="C44" i="6"/>
  <c r="D44" i="6"/>
  <c r="E44" i="6"/>
  <c r="F44" i="6"/>
  <c r="C45" i="6"/>
  <c r="D45" i="6"/>
  <c r="E45" i="6"/>
  <c r="F45" i="6"/>
  <c r="C46" i="6"/>
  <c r="D46" i="6"/>
  <c r="E46" i="6"/>
  <c r="F46" i="6"/>
  <c r="C47" i="6"/>
  <c r="D47" i="6"/>
  <c r="E47" i="6"/>
  <c r="F47" i="6"/>
  <c r="D26" i="6"/>
  <c r="E26" i="6"/>
  <c r="F26" i="6"/>
  <c r="C26" i="6"/>
  <c r="G2" i="6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31" i="4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29" i="1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B30" i="1"/>
  <c r="B31" i="1"/>
  <c r="AP32" i="4"/>
  <c r="AQ32" i="4"/>
  <c r="AR32" i="4"/>
  <c r="AS32" i="4"/>
  <c r="AP33" i="4"/>
  <c r="AQ33" i="4"/>
  <c r="AR33" i="4"/>
  <c r="AS33" i="4"/>
  <c r="AP34" i="4"/>
  <c r="AQ34" i="4"/>
  <c r="AR34" i="4"/>
  <c r="AS34" i="4"/>
  <c r="AP35" i="4"/>
  <c r="AQ35" i="4"/>
  <c r="AR35" i="4"/>
  <c r="AS35" i="4"/>
  <c r="AP36" i="4"/>
  <c r="AQ36" i="4"/>
  <c r="AR36" i="4"/>
  <c r="AS36" i="4"/>
  <c r="AP37" i="4"/>
  <c r="AQ37" i="4"/>
  <c r="AR37" i="4"/>
  <c r="AP38" i="4"/>
  <c r="AQ38" i="4"/>
  <c r="AR38" i="4"/>
  <c r="AS38" i="4"/>
  <c r="AP39" i="4"/>
  <c r="AQ39" i="4"/>
  <c r="AR39" i="4"/>
  <c r="AS39" i="4"/>
  <c r="AP40" i="4"/>
  <c r="AQ40" i="4"/>
  <c r="AR40" i="4"/>
  <c r="AS40" i="4"/>
  <c r="AP41" i="4"/>
  <c r="AQ41" i="4"/>
  <c r="AR41" i="4"/>
  <c r="AS41" i="4"/>
  <c r="AP42" i="4"/>
  <c r="AQ42" i="4"/>
  <c r="AR42" i="4"/>
  <c r="AS42" i="4"/>
  <c r="AP43" i="4"/>
  <c r="AQ43" i="4"/>
  <c r="AR43" i="4"/>
  <c r="AS43" i="4"/>
  <c r="AP44" i="4"/>
  <c r="AQ44" i="4"/>
  <c r="AR44" i="4"/>
  <c r="AS44" i="4"/>
  <c r="AP45" i="4"/>
  <c r="AQ45" i="4"/>
  <c r="AR45" i="4"/>
  <c r="AS45" i="4"/>
  <c r="AP46" i="4"/>
  <c r="AQ46" i="4"/>
  <c r="AR46" i="4"/>
  <c r="AS46" i="4"/>
  <c r="AP47" i="4"/>
  <c r="AQ47" i="4"/>
  <c r="AR47" i="4"/>
  <c r="AS47" i="4"/>
  <c r="AP48" i="4"/>
  <c r="AR48" i="4"/>
  <c r="AS48" i="4"/>
  <c r="AP49" i="4"/>
  <c r="AQ49" i="4"/>
  <c r="AR49" i="4"/>
  <c r="AS49" i="4"/>
  <c r="AP50" i="4"/>
  <c r="AQ50" i="4"/>
  <c r="AR50" i="4"/>
  <c r="AS50" i="4"/>
  <c r="AP51" i="4"/>
  <c r="AQ51" i="4"/>
  <c r="AR51" i="4"/>
  <c r="AS51" i="4"/>
  <c r="AP52" i="4"/>
  <c r="AQ52" i="4"/>
  <c r="AR52" i="4"/>
  <c r="AS52" i="4"/>
  <c r="AQ31" i="4"/>
  <c r="AR31" i="4"/>
  <c r="AS31" i="4"/>
  <c r="AP31" i="4"/>
  <c r="AT5" i="4"/>
  <c r="AH32" i="4"/>
  <c r="AI32" i="4"/>
  <c r="AJ32" i="4"/>
  <c r="AK32" i="4"/>
  <c r="AH33" i="4"/>
  <c r="AI33" i="4"/>
  <c r="AJ33" i="4"/>
  <c r="AK33" i="4"/>
  <c r="AH34" i="4"/>
  <c r="AI34" i="4"/>
  <c r="AJ34" i="4"/>
  <c r="AK34" i="4"/>
  <c r="AH35" i="4"/>
  <c r="AI35" i="4"/>
  <c r="AJ35" i="4"/>
  <c r="AK35" i="4"/>
  <c r="AH36" i="4"/>
  <c r="AI36" i="4"/>
  <c r="AJ36" i="4"/>
  <c r="AH37" i="4"/>
  <c r="AI37" i="4"/>
  <c r="AJ37" i="4"/>
  <c r="AK37" i="4"/>
  <c r="AH38" i="4"/>
  <c r="AI38" i="4"/>
  <c r="AJ38" i="4"/>
  <c r="AK38" i="4"/>
  <c r="AH39" i="4"/>
  <c r="AI39" i="4"/>
  <c r="AJ39" i="4"/>
  <c r="AK39" i="4"/>
  <c r="AH40" i="4"/>
  <c r="AI40" i="4"/>
  <c r="AJ40" i="4"/>
  <c r="AK40" i="4"/>
  <c r="AH41" i="4"/>
  <c r="AI41" i="4"/>
  <c r="AJ41" i="4"/>
  <c r="AK41" i="4"/>
  <c r="AH42" i="4"/>
  <c r="AI42" i="4"/>
  <c r="AJ42" i="4"/>
  <c r="AK42" i="4"/>
  <c r="AH43" i="4"/>
  <c r="AI43" i="4"/>
  <c r="AJ43" i="4"/>
  <c r="AK43" i="4"/>
  <c r="AH44" i="4"/>
  <c r="AI44" i="4"/>
  <c r="AJ44" i="4"/>
  <c r="AK44" i="4"/>
  <c r="AH45" i="4"/>
  <c r="AI45" i="4"/>
  <c r="AJ45" i="4"/>
  <c r="AK45" i="4"/>
  <c r="AH46" i="4"/>
  <c r="AI46" i="4"/>
  <c r="AJ46" i="4"/>
  <c r="AK46" i="4"/>
  <c r="AH47" i="4"/>
  <c r="AI47" i="4"/>
  <c r="AJ47" i="4"/>
  <c r="AK47" i="4"/>
  <c r="AH48" i="4"/>
  <c r="AI48" i="4"/>
  <c r="AJ48" i="4"/>
  <c r="AK48" i="4"/>
  <c r="AH49" i="4"/>
  <c r="AI49" i="4"/>
  <c r="AH50" i="4"/>
  <c r="AI50" i="4"/>
  <c r="AJ50" i="4"/>
  <c r="AK50" i="4"/>
  <c r="AH51" i="4"/>
  <c r="AI51" i="4"/>
  <c r="AJ51" i="4"/>
  <c r="AK51" i="4"/>
  <c r="AH52" i="4"/>
  <c r="AI52" i="4"/>
  <c r="AJ52" i="4"/>
  <c r="AK52" i="4"/>
  <c r="AI31" i="4"/>
  <c r="AJ31" i="4"/>
  <c r="AK31" i="4"/>
  <c r="AH31" i="4"/>
  <c r="AL5" i="4"/>
  <c r="Z52" i="4"/>
  <c r="Z32" i="4"/>
  <c r="AA32" i="4"/>
  <c r="AB32" i="4"/>
  <c r="AC32" i="4"/>
  <c r="Z33" i="4"/>
  <c r="AA33" i="4"/>
  <c r="AB33" i="4"/>
  <c r="AC33" i="4"/>
  <c r="Z34" i="4"/>
  <c r="AA34" i="4"/>
  <c r="AB34" i="4"/>
  <c r="AC34" i="4"/>
  <c r="Z35" i="4"/>
  <c r="AA35" i="4"/>
  <c r="AB35" i="4"/>
  <c r="AC35" i="4"/>
  <c r="Z36" i="4"/>
  <c r="AA36" i="4"/>
  <c r="AB36" i="4"/>
  <c r="AC36" i="4"/>
  <c r="Z37" i="4"/>
  <c r="AA37" i="4"/>
  <c r="AB37" i="4"/>
  <c r="AC37" i="4"/>
  <c r="Z38" i="4"/>
  <c r="AA38" i="4"/>
  <c r="AB38" i="4"/>
  <c r="AC38" i="4"/>
  <c r="Z39" i="4"/>
  <c r="AA39" i="4"/>
  <c r="AB39" i="4"/>
  <c r="AC39" i="4"/>
  <c r="Z40" i="4"/>
  <c r="AA40" i="4"/>
  <c r="AB40" i="4"/>
  <c r="AC40" i="4"/>
  <c r="Z41" i="4"/>
  <c r="AA41" i="4"/>
  <c r="AB41" i="4"/>
  <c r="AC41" i="4"/>
  <c r="Z42" i="4"/>
  <c r="AA42" i="4"/>
  <c r="AB42" i="4"/>
  <c r="AC42" i="4"/>
  <c r="Z43" i="4"/>
  <c r="AA43" i="4"/>
  <c r="AB43" i="4"/>
  <c r="AC43" i="4"/>
  <c r="Z44" i="4"/>
  <c r="AA44" i="4"/>
  <c r="AB44" i="4"/>
  <c r="AC44" i="4"/>
  <c r="Z45" i="4"/>
  <c r="AA45" i="4"/>
  <c r="AB45" i="4"/>
  <c r="AC45" i="4"/>
  <c r="Z46" i="4"/>
  <c r="AA46" i="4"/>
  <c r="AB46" i="4"/>
  <c r="AC46" i="4"/>
  <c r="Z47" i="4"/>
  <c r="AA47" i="4"/>
  <c r="AB47" i="4"/>
  <c r="AC47" i="4"/>
  <c r="Z48" i="4"/>
  <c r="AA48" i="4"/>
  <c r="AB48" i="4"/>
  <c r="AC48" i="4"/>
  <c r="Z49" i="4"/>
  <c r="AA49" i="4"/>
  <c r="AB49" i="4"/>
  <c r="AC49" i="4"/>
  <c r="Z50" i="4"/>
  <c r="AA50" i="4"/>
  <c r="AB50" i="4"/>
  <c r="AC50" i="4"/>
  <c r="Z51" i="4"/>
  <c r="AA51" i="4"/>
  <c r="AB51" i="4"/>
  <c r="AC51" i="4"/>
  <c r="AA52" i="4"/>
  <c r="AB52" i="4"/>
  <c r="AC52" i="4"/>
  <c r="AA31" i="4"/>
  <c r="AB31" i="4"/>
  <c r="AC31" i="4"/>
  <c r="Z31" i="4"/>
  <c r="AD5" i="4"/>
  <c r="R32" i="4"/>
  <c r="S32" i="4"/>
  <c r="T32" i="4"/>
  <c r="U32" i="4"/>
  <c r="R33" i="4"/>
  <c r="S33" i="4"/>
  <c r="T33" i="4"/>
  <c r="U33" i="4"/>
  <c r="R34" i="4"/>
  <c r="S34" i="4"/>
  <c r="T34" i="4"/>
  <c r="U34" i="4"/>
  <c r="R35" i="4"/>
  <c r="S35" i="4"/>
  <c r="T35" i="4"/>
  <c r="U35" i="4"/>
  <c r="R36" i="4"/>
  <c r="S36" i="4"/>
  <c r="T36" i="4"/>
  <c r="U36" i="4"/>
  <c r="R37" i="4"/>
  <c r="S37" i="4"/>
  <c r="T37" i="4"/>
  <c r="U37" i="4"/>
  <c r="R38" i="4"/>
  <c r="S38" i="4"/>
  <c r="T38" i="4"/>
  <c r="U38" i="4"/>
  <c r="R39" i="4"/>
  <c r="S39" i="4"/>
  <c r="T39" i="4"/>
  <c r="U39" i="4"/>
  <c r="R40" i="4"/>
  <c r="S40" i="4"/>
  <c r="T40" i="4"/>
  <c r="U40" i="4"/>
  <c r="R41" i="4"/>
  <c r="S41" i="4"/>
  <c r="T41" i="4"/>
  <c r="U41" i="4"/>
  <c r="R42" i="4"/>
  <c r="S42" i="4"/>
  <c r="T42" i="4"/>
  <c r="U42" i="4"/>
  <c r="R43" i="4"/>
  <c r="S43" i="4"/>
  <c r="T43" i="4"/>
  <c r="U43" i="4"/>
  <c r="R44" i="4"/>
  <c r="S44" i="4"/>
  <c r="T44" i="4"/>
  <c r="U44" i="4"/>
  <c r="R45" i="4"/>
  <c r="S45" i="4"/>
  <c r="T45" i="4"/>
  <c r="U45" i="4"/>
  <c r="R46" i="4"/>
  <c r="S46" i="4"/>
  <c r="T46" i="4"/>
  <c r="U46" i="4"/>
  <c r="R47" i="4"/>
  <c r="S47" i="4"/>
  <c r="T47" i="4"/>
  <c r="U47" i="4"/>
  <c r="R48" i="4"/>
  <c r="S48" i="4"/>
  <c r="T48" i="4"/>
  <c r="U48" i="4"/>
  <c r="R49" i="4"/>
  <c r="S49" i="4"/>
  <c r="T49" i="4"/>
  <c r="U49" i="4"/>
  <c r="R50" i="4"/>
  <c r="S50" i="4"/>
  <c r="T50" i="4"/>
  <c r="U50" i="4"/>
  <c r="R51" i="4"/>
  <c r="S51" i="4"/>
  <c r="T51" i="4"/>
  <c r="U51" i="4"/>
  <c r="R52" i="4"/>
  <c r="S52" i="4"/>
  <c r="T52" i="4"/>
  <c r="U52" i="4"/>
  <c r="S31" i="4"/>
  <c r="T31" i="4"/>
  <c r="U31" i="4"/>
  <c r="R31" i="4"/>
  <c r="V5" i="4"/>
  <c r="J32" i="4"/>
  <c r="K32" i="4"/>
  <c r="L32" i="4"/>
  <c r="M32" i="4"/>
  <c r="J33" i="4"/>
  <c r="K33" i="4"/>
  <c r="L33" i="4"/>
  <c r="M33" i="4"/>
  <c r="J34" i="4"/>
  <c r="K34" i="4"/>
  <c r="L34" i="4"/>
  <c r="M34" i="4"/>
  <c r="J35" i="4"/>
  <c r="K35" i="4"/>
  <c r="M35" i="4"/>
  <c r="J36" i="4"/>
  <c r="K36" i="4"/>
  <c r="L36" i="4"/>
  <c r="M36" i="4"/>
  <c r="J37" i="4"/>
  <c r="K37" i="4"/>
  <c r="L37" i="4"/>
  <c r="M37" i="4"/>
  <c r="J38" i="4"/>
  <c r="K38" i="4"/>
  <c r="L38" i="4"/>
  <c r="M38" i="4"/>
  <c r="J39" i="4"/>
  <c r="K39" i="4"/>
  <c r="L39" i="4"/>
  <c r="M39" i="4"/>
  <c r="J40" i="4"/>
  <c r="K40" i="4"/>
  <c r="L40" i="4"/>
  <c r="M40" i="4"/>
  <c r="J41" i="4"/>
  <c r="K41" i="4"/>
  <c r="L41" i="4"/>
  <c r="M41" i="4"/>
  <c r="J42" i="4"/>
  <c r="K42" i="4"/>
  <c r="L42" i="4"/>
  <c r="M42" i="4"/>
  <c r="J43" i="4"/>
  <c r="K43" i="4"/>
  <c r="L43" i="4"/>
  <c r="M43" i="4"/>
  <c r="J44" i="4"/>
  <c r="K44" i="4"/>
  <c r="L44" i="4"/>
  <c r="M44" i="4"/>
  <c r="J45" i="4"/>
  <c r="K45" i="4"/>
  <c r="L45" i="4"/>
  <c r="M45" i="4"/>
  <c r="J46" i="4"/>
  <c r="K46" i="4"/>
  <c r="L46" i="4"/>
  <c r="M46" i="4"/>
  <c r="J47" i="4"/>
  <c r="K47" i="4"/>
  <c r="L47" i="4"/>
  <c r="M47" i="4"/>
  <c r="J48" i="4"/>
  <c r="K48" i="4"/>
  <c r="L48" i="4"/>
  <c r="M48" i="4"/>
  <c r="J49" i="4"/>
  <c r="K49" i="4"/>
  <c r="L49" i="4"/>
  <c r="M49" i="4"/>
  <c r="J50" i="4"/>
  <c r="K50" i="4"/>
  <c r="L50" i="4"/>
  <c r="M50" i="4"/>
  <c r="J51" i="4"/>
  <c r="K51" i="4"/>
  <c r="L51" i="4"/>
  <c r="M51" i="4"/>
  <c r="J52" i="4"/>
  <c r="K52" i="4"/>
  <c r="L52" i="4"/>
  <c r="M52" i="4"/>
  <c r="K31" i="4"/>
  <c r="L31" i="4"/>
  <c r="M31" i="4"/>
  <c r="J31" i="4"/>
  <c r="N5" i="4"/>
  <c r="B32" i="4"/>
  <c r="C32" i="4"/>
  <c r="D32" i="4"/>
  <c r="E32" i="4"/>
  <c r="B33" i="4"/>
  <c r="C33" i="4"/>
  <c r="D33" i="4"/>
  <c r="E33" i="4"/>
  <c r="B34" i="4"/>
  <c r="C34" i="4"/>
  <c r="D34" i="4"/>
  <c r="E34" i="4"/>
  <c r="B35" i="4"/>
  <c r="C35" i="4"/>
  <c r="D35" i="4"/>
  <c r="E35" i="4"/>
  <c r="B36" i="4"/>
  <c r="C36" i="4"/>
  <c r="D36" i="4"/>
  <c r="E36" i="4"/>
  <c r="B37" i="4"/>
  <c r="C37" i="4"/>
  <c r="D37" i="4"/>
  <c r="E37" i="4"/>
  <c r="B38" i="4"/>
  <c r="C38" i="4"/>
  <c r="D38" i="4"/>
  <c r="E38" i="4"/>
  <c r="B39" i="4"/>
  <c r="C39" i="4"/>
  <c r="D39" i="4"/>
  <c r="E39" i="4"/>
  <c r="B40" i="4"/>
  <c r="C40" i="4"/>
  <c r="D40" i="4"/>
  <c r="E40" i="4"/>
  <c r="B41" i="4"/>
  <c r="C41" i="4"/>
  <c r="D41" i="4"/>
  <c r="E41" i="4"/>
  <c r="B42" i="4"/>
  <c r="C42" i="4"/>
  <c r="D42" i="4"/>
  <c r="E42" i="4"/>
  <c r="B43" i="4"/>
  <c r="C43" i="4"/>
  <c r="D43" i="4"/>
  <c r="E43" i="4"/>
  <c r="B44" i="4"/>
  <c r="C44" i="4"/>
  <c r="D44" i="4"/>
  <c r="E44" i="4"/>
  <c r="B45" i="4"/>
  <c r="C45" i="4"/>
  <c r="D45" i="4"/>
  <c r="E45" i="4"/>
  <c r="B46" i="4"/>
  <c r="C46" i="4"/>
  <c r="D46" i="4"/>
  <c r="E46" i="4"/>
  <c r="B47" i="4"/>
  <c r="C47" i="4"/>
  <c r="D47" i="4"/>
  <c r="E47" i="4"/>
  <c r="B48" i="4"/>
  <c r="C48" i="4"/>
  <c r="D48" i="4"/>
  <c r="E48" i="4"/>
  <c r="B49" i="4"/>
  <c r="C49" i="4"/>
  <c r="D49" i="4"/>
  <c r="E49" i="4"/>
  <c r="B50" i="4"/>
  <c r="C50" i="4"/>
  <c r="D50" i="4"/>
  <c r="E50" i="4"/>
  <c r="B51" i="4"/>
  <c r="C51" i="4"/>
  <c r="D51" i="4"/>
  <c r="E51" i="4"/>
  <c r="B52" i="4"/>
  <c r="C52" i="4"/>
  <c r="D52" i="4"/>
  <c r="E52" i="4"/>
  <c r="C31" i="4"/>
  <c r="D31" i="4"/>
  <c r="E31" i="4"/>
  <c r="B31" i="4"/>
  <c r="F5" i="4"/>
  <c r="AH30" i="3"/>
  <c r="AI30" i="3"/>
  <c r="AJ30" i="3"/>
  <c r="AK30" i="3"/>
  <c r="AK31" i="3"/>
  <c r="AH32" i="3"/>
  <c r="AI32" i="3"/>
  <c r="AJ32" i="3"/>
  <c r="AK32" i="3"/>
  <c r="AH33" i="3"/>
  <c r="AI33" i="3"/>
  <c r="AJ33" i="3"/>
  <c r="AK33" i="3"/>
  <c r="AH34" i="3"/>
  <c r="AI34" i="3"/>
  <c r="AJ34" i="3"/>
  <c r="AK34" i="3"/>
  <c r="AH35" i="3"/>
  <c r="AI35" i="3"/>
  <c r="AJ35" i="3"/>
  <c r="AK35" i="3"/>
  <c r="AH36" i="3"/>
  <c r="AI36" i="3"/>
  <c r="AJ36" i="3"/>
  <c r="AK36" i="3"/>
  <c r="AH37" i="3"/>
  <c r="AI37" i="3"/>
  <c r="AJ37" i="3"/>
  <c r="AK37" i="3"/>
  <c r="AH38" i="3"/>
  <c r="AI38" i="3"/>
  <c r="AJ38" i="3"/>
  <c r="AK38" i="3"/>
  <c r="AH39" i="3"/>
  <c r="AI39" i="3"/>
  <c r="AJ39" i="3"/>
  <c r="AK39" i="3"/>
  <c r="AH40" i="3"/>
  <c r="AI40" i="3"/>
  <c r="AJ40" i="3"/>
  <c r="AK40" i="3"/>
  <c r="AH41" i="3"/>
  <c r="AI41" i="3"/>
  <c r="AJ41" i="3"/>
  <c r="AK41" i="3"/>
  <c r="AH42" i="3"/>
  <c r="AI42" i="3"/>
  <c r="AJ42" i="3"/>
  <c r="AK42" i="3"/>
  <c r="AH43" i="3"/>
  <c r="AI43" i="3"/>
  <c r="AJ43" i="3"/>
  <c r="AK43" i="3"/>
  <c r="AH44" i="3"/>
  <c r="AI44" i="3"/>
  <c r="AJ44" i="3"/>
  <c r="AK44" i="3"/>
  <c r="AH45" i="3"/>
  <c r="AI45" i="3"/>
  <c r="AJ45" i="3"/>
  <c r="AK45" i="3"/>
  <c r="AH46" i="3"/>
  <c r="AI46" i="3"/>
  <c r="AJ46" i="3"/>
  <c r="AK46" i="3"/>
  <c r="AH47" i="3"/>
  <c r="AI47" i="3"/>
  <c r="AJ47" i="3"/>
  <c r="AK47" i="3"/>
  <c r="AH48" i="3"/>
  <c r="AI48" i="3"/>
  <c r="AJ48" i="3"/>
  <c r="AK48" i="3"/>
  <c r="AH49" i="3"/>
  <c r="AI49" i="3"/>
  <c r="AJ49" i="3"/>
  <c r="AK49" i="3"/>
  <c r="AH50" i="3"/>
  <c r="AI50" i="3"/>
  <c r="AJ50" i="3"/>
  <c r="AK50" i="3"/>
  <c r="AI29" i="3"/>
  <c r="AJ29" i="3"/>
  <c r="AK29" i="3"/>
  <c r="AH29" i="3"/>
  <c r="Z30" i="3"/>
  <c r="AA30" i="3"/>
  <c r="AB30" i="3"/>
  <c r="AC30" i="3"/>
  <c r="Z31" i="3"/>
  <c r="AA31" i="3"/>
  <c r="AB31" i="3"/>
  <c r="AC31" i="3"/>
  <c r="Z32" i="3"/>
  <c r="AA32" i="3"/>
  <c r="AB32" i="3"/>
  <c r="AC32" i="3"/>
  <c r="Z33" i="3"/>
  <c r="AA33" i="3"/>
  <c r="AB33" i="3"/>
  <c r="AC33" i="3"/>
  <c r="Z34" i="3"/>
  <c r="AA34" i="3"/>
  <c r="AB34" i="3"/>
  <c r="AC34" i="3"/>
  <c r="Z35" i="3"/>
  <c r="AA35" i="3"/>
  <c r="AB35" i="3"/>
  <c r="AC35" i="3"/>
  <c r="Z36" i="3"/>
  <c r="AA36" i="3"/>
  <c r="AB36" i="3"/>
  <c r="AC36" i="3"/>
  <c r="Z37" i="3"/>
  <c r="AA37" i="3"/>
  <c r="AB37" i="3"/>
  <c r="AC37" i="3"/>
  <c r="Z38" i="3"/>
  <c r="AA38" i="3"/>
  <c r="AB38" i="3"/>
  <c r="AC38" i="3"/>
  <c r="Z39" i="3"/>
  <c r="AA39" i="3"/>
  <c r="AB39" i="3"/>
  <c r="AC39" i="3"/>
  <c r="AA40" i="3"/>
  <c r="AB40" i="3"/>
  <c r="AC40" i="3"/>
  <c r="Z41" i="3"/>
  <c r="AA41" i="3"/>
  <c r="AB41" i="3"/>
  <c r="AC41" i="3"/>
  <c r="Z42" i="3"/>
  <c r="AA42" i="3"/>
  <c r="AB42" i="3"/>
  <c r="AC42" i="3"/>
  <c r="Z43" i="3"/>
  <c r="AA43" i="3"/>
  <c r="AB43" i="3"/>
  <c r="AC43" i="3"/>
  <c r="Z44" i="3"/>
  <c r="AA44" i="3"/>
  <c r="AB44" i="3"/>
  <c r="AC44" i="3"/>
  <c r="Z45" i="3"/>
  <c r="AA45" i="3"/>
  <c r="AB45" i="3"/>
  <c r="AC45" i="3"/>
  <c r="Z46" i="3"/>
  <c r="AA46" i="3"/>
  <c r="AB46" i="3"/>
  <c r="AC46" i="3"/>
  <c r="Z47" i="3"/>
  <c r="AA47" i="3"/>
  <c r="AB47" i="3"/>
  <c r="AC47" i="3"/>
  <c r="Z48" i="3"/>
  <c r="AA48" i="3"/>
  <c r="AB48" i="3"/>
  <c r="AC48" i="3"/>
  <c r="Z49" i="3"/>
  <c r="AA49" i="3"/>
  <c r="AB49" i="3"/>
  <c r="AC49" i="3"/>
  <c r="Z50" i="3"/>
  <c r="AA50" i="3"/>
  <c r="AB50" i="3"/>
  <c r="AC50" i="3"/>
  <c r="AA29" i="3"/>
  <c r="AB29" i="3"/>
  <c r="AC29" i="3"/>
  <c r="Z29" i="3"/>
  <c r="AL3" i="3"/>
  <c r="AD3" i="3"/>
  <c r="R30" i="3"/>
  <c r="S30" i="3"/>
  <c r="T30" i="3"/>
  <c r="U30" i="3"/>
  <c r="R31" i="3"/>
  <c r="S31" i="3"/>
  <c r="T31" i="3"/>
  <c r="U31" i="3"/>
  <c r="R32" i="3"/>
  <c r="S32" i="3"/>
  <c r="T32" i="3"/>
  <c r="U32" i="3"/>
  <c r="R33" i="3"/>
  <c r="S33" i="3"/>
  <c r="T33" i="3"/>
  <c r="U33" i="3"/>
  <c r="R34" i="3"/>
  <c r="S34" i="3"/>
  <c r="T34" i="3"/>
  <c r="U34" i="3"/>
  <c r="R35" i="3"/>
  <c r="S35" i="3"/>
  <c r="T35" i="3"/>
  <c r="U35" i="3"/>
  <c r="R36" i="3"/>
  <c r="S36" i="3"/>
  <c r="T36" i="3"/>
  <c r="U36" i="3"/>
  <c r="R37" i="3"/>
  <c r="S37" i="3"/>
  <c r="T37" i="3"/>
  <c r="U37" i="3"/>
  <c r="R38" i="3"/>
  <c r="S38" i="3"/>
  <c r="T38" i="3"/>
  <c r="U38" i="3"/>
  <c r="R39" i="3"/>
  <c r="S39" i="3"/>
  <c r="U39" i="3"/>
  <c r="R40" i="3"/>
  <c r="S40" i="3"/>
  <c r="T40" i="3"/>
  <c r="U40" i="3"/>
  <c r="R41" i="3"/>
  <c r="S41" i="3"/>
  <c r="T41" i="3"/>
  <c r="U41" i="3"/>
  <c r="R42" i="3"/>
  <c r="S42" i="3"/>
  <c r="T42" i="3"/>
  <c r="U42" i="3"/>
  <c r="R43" i="3"/>
  <c r="S43" i="3"/>
  <c r="T43" i="3"/>
  <c r="U43" i="3"/>
  <c r="R44" i="3"/>
  <c r="S44" i="3"/>
  <c r="T44" i="3"/>
  <c r="U44" i="3"/>
  <c r="R45" i="3"/>
  <c r="S45" i="3"/>
  <c r="T45" i="3"/>
  <c r="U45" i="3"/>
  <c r="R46" i="3"/>
  <c r="S46" i="3"/>
  <c r="T46" i="3"/>
  <c r="U46" i="3"/>
  <c r="R47" i="3"/>
  <c r="S47" i="3"/>
  <c r="T47" i="3"/>
  <c r="U47" i="3"/>
  <c r="R48" i="3"/>
  <c r="S48" i="3"/>
  <c r="T48" i="3"/>
  <c r="U48" i="3"/>
  <c r="R49" i="3"/>
  <c r="S49" i="3"/>
  <c r="T49" i="3"/>
  <c r="U49" i="3"/>
  <c r="R50" i="3"/>
  <c r="S50" i="3"/>
  <c r="T50" i="3"/>
  <c r="U50" i="3"/>
  <c r="S29" i="3"/>
  <c r="T29" i="3"/>
  <c r="U29" i="3"/>
  <c r="R29" i="3"/>
  <c r="V3" i="3"/>
  <c r="J30" i="3"/>
  <c r="K30" i="3"/>
  <c r="L30" i="3"/>
  <c r="M30" i="3"/>
  <c r="J31" i="3"/>
  <c r="K31" i="3"/>
  <c r="L31" i="3"/>
  <c r="M31" i="3"/>
  <c r="J32" i="3"/>
  <c r="K32" i="3"/>
  <c r="L32" i="3"/>
  <c r="M32" i="3"/>
  <c r="J33" i="3"/>
  <c r="K33" i="3"/>
  <c r="L33" i="3"/>
  <c r="M33" i="3"/>
  <c r="J34" i="3"/>
  <c r="K34" i="3"/>
  <c r="L34" i="3"/>
  <c r="M34" i="3"/>
  <c r="J35" i="3"/>
  <c r="K35" i="3"/>
  <c r="L35" i="3"/>
  <c r="M35" i="3"/>
  <c r="J36" i="3"/>
  <c r="K36" i="3"/>
  <c r="L36" i="3"/>
  <c r="M36" i="3"/>
  <c r="J37" i="3"/>
  <c r="K37" i="3"/>
  <c r="L37" i="3"/>
  <c r="M37" i="3"/>
  <c r="J38" i="3"/>
  <c r="K38" i="3"/>
  <c r="L38" i="3"/>
  <c r="M38" i="3"/>
  <c r="J39" i="3"/>
  <c r="K39" i="3"/>
  <c r="L39" i="3"/>
  <c r="M39" i="3"/>
  <c r="J40" i="3"/>
  <c r="K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K29" i="3"/>
  <c r="L29" i="3"/>
  <c r="M29" i="3"/>
  <c r="J29" i="3"/>
  <c r="N3" i="3"/>
  <c r="B30" i="3"/>
  <c r="C30" i="3"/>
  <c r="D30" i="3"/>
  <c r="E30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B42" i="3"/>
  <c r="C42" i="3"/>
  <c r="D42" i="3"/>
  <c r="E42" i="3"/>
  <c r="B43" i="3"/>
  <c r="C43" i="3"/>
  <c r="D43" i="3"/>
  <c r="E43" i="3"/>
  <c r="B44" i="3"/>
  <c r="C44" i="3"/>
  <c r="D44" i="3"/>
  <c r="E44" i="3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C29" i="3"/>
  <c r="D29" i="3"/>
  <c r="E29" i="3"/>
  <c r="B29" i="3"/>
  <c r="F3" i="3"/>
  <c r="AG30" i="1"/>
  <c r="AH30" i="1"/>
  <c r="AI30" i="1"/>
  <c r="AJ30" i="1"/>
  <c r="AG31" i="1"/>
  <c r="AH31" i="1"/>
  <c r="AI31" i="1"/>
  <c r="AJ31" i="1"/>
  <c r="AG32" i="1"/>
  <c r="AH32" i="1"/>
  <c r="AI32" i="1"/>
  <c r="AJ32" i="1"/>
  <c r="AG33" i="1"/>
  <c r="AH33" i="1"/>
  <c r="AI33" i="1"/>
  <c r="AJ33" i="1"/>
  <c r="AG34" i="1"/>
  <c r="AH34" i="1"/>
  <c r="AI34" i="1"/>
  <c r="AJ34" i="1"/>
  <c r="AG35" i="1"/>
  <c r="AH35" i="1"/>
  <c r="AI35" i="1"/>
  <c r="AJ35" i="1"/>
  <c r="AG36" i="1"/>
  <c r="AH36" i="1"/>
  <c r="AI36" i="1"/>
  <c r="AJ36" i="1"/>
  <c r="AG37" i="1"/>
  <c r="AH37" i="1"/>
  <c r="AI37" i="1"/>
  <c r="AJ37" i="1"/>
  <c r="AG38" i="1"/>
  <c r="AH38" i="1"/>
  <c r="AI38" i="1"/>
  <c r="AJ38" i="1"/>
  <c r="AG39" i="1"/>
  <c r="AH39" i="1"/>
  <c r="AI39" i="1"/>
  <c r="AJ39" i="1"/>
  <c r="AG40" i="1"/>
  <c r="AH40" i="1"/>
  <c r="AI40" i="1"/>
  <c r="AJ40" i="1"/>
  <c r="AG41" i="1"/>
  <c r="AH41" i="1"/>
  <c r="AI41" i="1"/>
  <c r="AJ41" i="1"/>
  <c r="AH42" i="1"/>
  <c r="AI42" i="1"/>
  <c r="AJ42" i="1"/>
  <c r="AH43" i="1"/>
  <c r="AI43" i="1"/>
  <c r="AJ43" i="1"/>
  <c r="AG44" i="1"/>
  <c r="AH44" i="1"/>
  <c r="AI44" i="1"/>
  <c r="AJ44" i="1"/>
  <c r="AG45" i="1"/>
  <c r="AH45" i="1"/>
  <c r="AI45" i="1"/>
  <c r="AJ45" i="1"/>
  <c r="AG46" i="1"/>
  <c r="AH46" i="1"/>
  <c r="AI46" i="1"/>
  <c r="AJ46" i="1"/>
  <c r="AG47" i="1"/>
  <c r="AH47" i="1"/>
  <c r="AI47" i="1"/>
  <c r="AJ47" i="1"/>
  <c r="AG48" i="1"/>
  <c r="AH48" i="1"/>
  <c r="AI48" i="1"/>
  <c r="AJ48" i="1"/>
  <c r="AG49" i="1"/>
  <c r="AH49" i="1"/>
  <c r="AI49" i="1"/>
  <c r="AJ49" i="1"/>
  <c r="AG50" i="1"/>
  <c r="AH50" i="1"/>
  <c r="AI50" i="1"/>
  <c r="AJ50" i="1"/>
  <c r="AH29" i="1"/>
  <c r="AI29" i="1"/>
  <c r="AJ29" i="1"/>
  <c r="AG29" i="1"/>
  <c r="AK3" i="1"/>
  <c r="Y30" i="1"/>
  <c r="Z30" i="1"/>
  <c r="AA30" i="1"/>
  <c r="AB30" i="1"/>
  <c r="Y31" i="1"/>
  <c r="Z31" i="1"/>
  <c r="AA31" i="1"/>
  <c r="AB31" i="1"/>
  <c r="Y32" i="1"/>
  <c r="Z32" i="1"/>
  <c r="AB32" i="1"/>
  <c r="Y33" i="1"/>
  <c r="Z33" i="1"/>
  <c r="AA33" i="1"/>
  <c r="AB33" i="1"/>
  <c r="Y34" i="1"/>
  <c r="Z34" i="1"/>
  <c r="AA34" i="1"/>
  <c r="AB34" i="1"/>
  <c r="Y35" i="1"/>
  <c r="Z35" i="1"/>
  <c r="AA35" i="1"/>
  <c r="AB35" i="1"/>
  <c r="Y36" i="1"/>
  <c r="Z36" i="1"/>
  <c r="AA36" i="1"/>
  <c r="AB36" i="1"/>
  <c r="Y37" i="1"/>
  <c r="Z37" i="1"/>
  <c r="AA37" i="1"/>
  <c r="AB37" i="1"/>
  <c r="Y38" i="1"/>
  <c r="Z38" i="1"/>
  <c r="AB38" i="1"/>
  <c r="Y39" i="1"/>
  <c r="Z39" i="1"/>
  <c r="AA39" i="1"/>
  <c r="AB39" i="1"/>
  <c r="Y40" i="1"/>
  <c r="Z40" i="1"/>
  <c r="AA40" i="1"/>
  <c r="AB40" i="1"/>
  <c r="Y41" i="1"/>
  <c r="Z41" i="1"/>
  <c r="AA41" i="1"/>
  <c r="AB41" i="1"/>
  <c r="Y42" i="1"/>
  <c r="Z42" i="1"/>
  <c r="AA42" i="1"/>
  <c r="AB42" i="1"/>
  <c r="Y43" i="1"/>
  <c r="Z43" i="1"/>
  <c r="AA43" i="1"/>
  <c r="AB43" i="1"/>
  <c r="Y44" i="1"/>
  <c r="Z44" i="1"/>
  <c r="AA44" i="1"/>
  <c r="AB44" i="1"/>
  <c r="Y45" i="1"/>
  <c r="Z45" i="1"/>
  <c r="AA45" i="1"/>
  <c r="AB45" i="1"/>
  <c r="Y46" i="1"/>
  <c r="Z46" i="1"/>
  <c r="AA46" i="1"/>
  <c r="AB46" i="1"/>
  <c r="Y47" i="1"/>
  <c r="Z47" i="1"/>
  <c r="AA47" i="1"/>
  <c r="AB47" i="1"/>
  <c r="Y48" i="1"/>
  <c r="Z48" i="1"/>
  <c r="AA48" i="1"/>
  <c r="AB48" i="1"/>
  <c r="Y49" i="1"/>
  <c r="Z49" i="1"/>
  <c r="AA49" i="1"/>
  <c r="AB49" i="1"/>
  <c r="Y50" i="1"/>
  <c r="Z50" i="1"/>
  <c r="AA50" i="1"/>
  <c r="AB50" i="1"/>
  <c r="Z29" i="1"/>
  <c r="AA29" i="1"/>
  <c r="AB29" i="1"/>
  <c r="Y29" i="1"/>
  <c r="AC3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Q34" i="1"/>
  <c r="R34" i="1"/>
  <c r="S34" i="1"/>
  <c r="T34" i="1"/>
  <c r="Q35" i="1"/>
  <c r="Q36" i="1"/>
  <c r="T36" i="1"/>
  <c r="Q37" i="1"/>
  <c r="R37" i="1"/>
  <c r="S37" i="1"/>
  <c r="T37" i="1"/>
  <c r="Q38" i="1"/>
  <c r="R38" i="1"/>
  <c r="S38" i="1"/>
  <c r="T38" i="1"/>
  <c r="Q39" i="1"/>
  <c r="R39" i="1"/>
  <c r="S39" i="1"/>
  <c r="T39" i="1"/>
  <c r="Q40" i="1"/>
  <c r="R40" i="1"/>
  <c r="S40" i="1"/>
  <c r="T40" i="1"/>
  <c r="Q41" i="1"/>
  <c r="R41" i="1"/>
  <c r="S41" i="1"/>
  <c r="T41" i="1"/>
  <c r="Q42" i="1"/>
  <c r="R42" i="1"/>
  <c r="S42" i="1"/>
  <c r="T42" i="1"/>
  <c r="Q43" i="1"/>
  <c r="R43" i="1"/>
  <c r="S43" i="1"/>
  <c r="T43" i="1"/>
  <c r="Q44" i="1"/>
  <c r="R44" i="1"/>
  <c r="S44" i="1"/>
  <c r="T44" i="1"/>
  <c r="Q45" i="1"/>
  <c r="R45" i="1"/>
  <c r="S45" i="1"/>
  <c r="T45" i="1"/>
  <c r="Q46" i="1"/>
  <c r="R46" i="1"/>
  <c r="S46" i="1"/>
  <c r="T46" i="1"/>
  <c r="Q47" i="1"/>
  <c r="R47" i="1"/>
  <c r="S47" i="1"/>
  <c r="T47" i="1"/>
  <c r="Q48" i="1"/>
  <c r="R48" i="1"/>
  <c r="S48" i="1"/>
  <c r="T48" i="1"/>
  <c r="Q49" i="1"/>
  <c r="R49" i="1"/>
  <c r="S49" i="1"/>
  <c r="T49" i="1"/>
  <c r="Q50" i="1"/>
  <c r="R50" i="1"/>
  <c r="S50" i="1"/>
  <c r="T50" i="1"/>
  <c r="R29" i="1"/>
  <c r="S29" i="1"/>
  <c r="T29" i="1"/>
  <c r="Q29" i="1"/>
  <c r="U3" i="1"/>
  <c r="I30" i="1"/>
  <c r="J30" i="1"/>
  <c r="K30" i="1"/>
  <c r="L30" i="1"/>
  <c r="I31" i="1"/>
  <c r="J31" i="1"/>
  <c r="K31" i="1"/>
  <c r="L31" i="1"/>
  <c r="I32" i="1"/>
  <c r="J32" i="1"/>
  <c r="K32" i="1"/>
  <c r="L32" i="1"/>
  <c r="I33" i="1"/>
  <c r="J33" i="1"/>
  <c r="K33" i="1"/>
  <c r="L33" i="1"/>
  <c r="I34" i="1"/>
  <c r="M34" i="1" s="1"/>
  <c r="J34" i="1"/>
  <c r="K34" i="1"/>
  <c r="L34" i="1"/>
  <c r="I35" i="1"/>
  <c r="J35" i="1"/>
  <c r="K35" i="1"/>
  <c r="L35" i="1"/>
  <c r="I36" i="1"/>
  <c r="J36" i="1"/>
  <c r="K36" i="1"/>
  <c r="L36" i="1"/>
  <c r="I37" i="1"/>
  <c r="J37" i="1"/>
  <c r="K37" i="1"/>
  <c r="L37" i="1"/>
  <c r="I38" i="1"/>
  <c r="J38" i="1"/>
  <c r="K38" i="1"/>
  <c r="L38" i="1"/>
  <c r="I39" i="1"/>
  <c r="J39" i="1"/>
  <c r="K39" i="1"/>
  <c r="L39" i="1"/>
  <c r="I40" i="1"/>
  <c r="M40" i="1" s="1"/>
  <c r="J40" i="1"/>
  <c r="K40" i="1"/>
  <c r="L40" i="1"/>
  <c r="I41" i="1"/>
  <c r="J41" i="1"/>
  <c r="K41" i="1"/>
  <c r="L41" i="1"/>
  <c r="I42" i="1"/>
  <c r="N42" i="1" s="1"/>
  <c r="J42" i="1"/>
  <c r="K42" i="1"/>
  <c r="L42" i="1"/>
  <c r="I43" i="1"/>
  <c r="J43" i="1"/>
  <c r="K43" i="1"/>
  <c r="L43" i="1"/>
  <c r="I44" i="1"/>
  <c r="M44" i="1" s="1"/>
  <c r="J44" i="1"/>
  <c r="K44" i="1"/>
  <c r="L44" i="1"/>
  <c r="I45" i="1"/>
  <c r="J45" i="1"/>
  <c r="K45" i="1"/>
  <c r="L45" i="1"/>
  <c r="I46" i="1"/>
  <c r="J46" i="1"/>
  <c r="K46" i="1"/>
  <c r="L46" i="1"/>
  <c r="I47" i="1"/>
  <c r="J47" i="1"/>
  <c r="K47" i="1"/>
  <c r="L47" i="1"/>
  <c r="I48" i="1"/>
  <c r="M48" i="1" s="1"/>
  <c r="J48" i="1"/>
  <c r="K48" i="1"/>
  <c r="L48" i="1"/>
  <c r="I49" i="1"/>
  <c r="J49" i="1"/>
  <c r="K49" i="1"/>
  <c r="L49" i="1"/>
  <c r="I50" i="1"/>
  <c r="N50" i="1" s="1"/>
  <c r="J50" i="1"/>
  <c r="K50" i="1"/>
  <c r="L50" i="1"/>
  <c r="J29" i="1"/>
  <c r="K29" i="1"/>
  <c r="L29" i="1"/>
  <c r="I29" i="1"/>
  <c r="M3" i="1"/>
  <c r="C30" i="1"/>
  <c r="F30" i="1" s="1"/>
  <c r="D30" i="1"/>
  <c r="C31" i="1"/>
  <c r="D31" i="1"/>
  <c r="C32" i="1"/>
  <c r="E32" i="1" s="1"/>
  <c r="D32" i="1"/>
  <c r="B33" i="1"/>
  <c r="C33" i="1"/>
  <c r="D33" i="1"/>
  <c r="B34" i="1"/>
  <c r="C34" i="1"/>
  <c r="D34" i="1"/>
  <c r="B35" i="1"/>
  <c r="C35" i="1"/>
  <c r="D35" i="1"/>
  <c r="B36" i="1"/>
  <c r="E36" i="1" s="1"/>
  <c r="C36" i="1"/>
  <c r="D36" i="1"/>
  <c r="B37" i="1"/>
  <c r="C37" i="1"/>
  <c r="D37" i="1"/>
  <c r="B38" i="1"/>
  <c r="C38" i="1"/>
  <c r="D38" i="1"/>
  <c r="B39" i="1"/>
  <c r="E39" i="1" s="1"/>
  <c r="C39" i="1"/>
  <c r="D39" i="1"/>
  <c r="B40" i="1"/>
  <c r="C40" i="1"/>
  <c r="D40" i="1"/>
  <c r="B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E48" i="1" s="1"/>
  <c r="C48" i="1"/>
  <c r="D48" i="1"/>
  <c r="B49" i="1"/>
  <c r="C49" i="1"/>
  <c r="D49" i="1"/>
  <c r="B50" i="1"/>
  <c r="C50" i="1"/>
  <c r="D50" i="1"/>
  <c r="C29" i="1"/>
  <c r="D29" i="1"/>
  <c r="B29" i="1"/>
  <c r="E3" i="1"/>
  <c r="AD50" i="4" l="1"/>
  <c r="AD42" i="4"/>
  <c r="AD34" i="4"/>
  <c r="AD51" i="4"/>
  <c r="AD49" i="4"/>
  <c r="AD47" i="4"/>
  <c r="AD45" i="4"/>
  <c r="AD43" i="4"/>
  <c r="AD41" i="4"/>
  <c r="AD39" i="4"/>
  <c r="AD48" i="4"/>
  <c r="AD46" i="4"/>
  <c r="AD44" i="4"/>
  <c r="AD40" i="4"/>
  <c r="AD38" i="4"/>
  <c r="AD36" i="4"/>
  <c r="AD32" i="4"/>
  <c r="AD52" i="4"/>
  <c r="AD31" i="4"/>
  <c r="AD37" i="4"/>
  <c r="AD35" i="4"/>
  <c r="AD33" i="4"/>
  <c r="AD32" i="3"/>
  <c r="AD36" i="3"/>
  <c r="AD46" i="3"/>
  <c r="AD40" i="3"/>
  <c r="AD34" i="3"/>
  <c r="AD33" i="3"/>
  <c r="AD38" i="3"/>
  <c r="AD30" i="3"/>
  <c r="AD50" i="3"/>
  <c r="AD48" i="3"/>
  <c r="AD44" i="3"/>
  <c r="AD42" i="3"/>
  <c r="AD29" i="3"/>
  <c r="AD39" i="3"/>
  <c r="AD37" i="3"/>
  <c r="AD35" i="3"/>
  <c r="AD31" i="3"/>
  <c r="AD49" i="3"/>
  <c r="AD47" i="3"/>
  <c r="AD45" i="3"/>
  <c r="AD43" i="3"/>
  <c r="AD41" i="3"/>
  <c r="E31" i="1"/>
  <c r="F45" i="1"/>
  <c r="F44" i="1"/>
  <c r="M43" i="1"/>
  <c r="N31" i="1"/>
  <c r="M45" i="1"/>
  <c r="N33" i="1"/>
  <c r="F29" i="1"/>
  <c r="E43" i="1"/>
  <c r="F39" i="1"/>
  <c r="E40" i="1"/>
  <c r="M37" i="1"/>
  <c r="N49" i="1"/>
  <c r="M35" i="1"/>
  <c r="E30" i="1"/>
  <c r="M41" i="1"/>
  <c r="M47" i="1"/>
  <c r="N39" i="1"/>
  <c r="E47" i="1"/>
  <c r="F35" i="1"/>
  <c r="F48" i="1"/>
  <c r="E49" i="1"/>
  <c r="E37" i="1"/>
  <c r="E34" i="1"/>
  <c r="E46" i="1"/>
  <c r="F34" i="1"/>
  <c r="F36" i="1"/>
  <c r="F31" i="1"/>
  <c r="F43" i="1"/>
  <c r="M50" i="1"/>
  <c r="M42" i="1"/>
  <c r="M36" i="1"/>
  <c r="M32" i="1"/>
  <c r="M29" i="1"/>
  <c r="N34" i="1"/>
  <c r="E38" i="1"/>
  <c r="E50" i="1"/>
  <c r="F38" i="1"/>
  <c r="N48" i="1"/>
  <c r="N46" i="1"/>
  <c r="N38" i="1"/>
  <c r="N30" i="1"/>
  <c r="E45" i="1"/>
  <c r="E42" i="1"/>
  <c r="E33" i="1"/>
  <c r="F47" i="1"/>
  <c r="E35" i="1"/>
  <c r="N40" i="1"/>
  <c r="M49" i="1"/>
  <c r="N47" i="1"/>
  <c r="F50" i="1"/>
  <c r="F42" i="1"/>
  <c r="F33" i="1"/>
  <c r="M39" i="1"/>
  <c r="M31" i="1"/>
  <c r="N45" i="1"/>
  <c r="N37" i="1"/>
  <c r="M33" i="1"/>
  <c r="E44" i="1"/>
  <c r="F49" i="1"/>
  <c r="F40" i="1"/>
  <c r="F32" i="1"/>
  <c r="M46" i="1"/>
  <c r="M38" i="1"/>
  <c r="M30" i="1"/>
  <c r="N44" i="1"/>
  <c r="N36" i="1"/>
  <c r="N35" i="1"/>
  <c r="N43" i="1"/>
  <c r="E29" i="1"/>
  <c r="N29" i="1"/>
  <c r="F46" i="1"/>
  <c r="F37" i="1"/>
  <c r="N41" i="1"/>
  <c r="N32" i="1"/>
</calcChain>
</file>

<file path=xl/sharedStrings.xml><?xml version="1.0" encoding="utf-8"?>
<sst xmlns="http://schemas.openxmlformats.org/spreadsheetml/2006/main" count="85" uniqueCount="23">
  <si>
    <t>L24A</t>
  </si>
  <si>
    <t>A</t>
  </si>
  <si>
    <t>B</t>
  </si>
  <si>
    <t>C</t>
  </si>
  <si>
    <t>599_1st</t>
  </si>
  <si>
    <t>D</t>
  </si>
  <si>
    <t>D29A</t>
  </si>
  <si>
    <t>Q54A</t>
  </si>
  <si>
    <t>F123A</t>
  </si>
  <si>
    <t>S89A</t>
  </si>
  <si>
    <t>S599-899</t>
  </si>
  <si>
    <t>D131A</t>
  </si>
  <si>
    <t>599_2nd</t>
  </si>
  <si>
    <t>re1</t>
  </si>
  <si>
    <t>The following experiments are in a different machine</t>
  </si>
  <si>
    <t>29N</t>
  </si>
  <si>
    <t>131N</t>
  </si>
  <si>
    <t>90W</t>
  </si>
  <si>
    <t>599_3rd</t>
  </si>
  <si>
    <t>Nir599</t>
  </si>
  <si>
    <t>F123A_2nd</t>
  </si>
  <si>
    <t>599_4th</t>
  </si>
  <si>
    <t>50nM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</si>
</sst>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15" borderId="1" xfId="0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CB444B6-00F0-49AF-83BD-488B243BF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"/>
  <sheetViews>
    <sheetView topLeftCell="O34" workbookViewId="0">
      <selection activeCell="AL50" sqref="AF29:AL50"/>
    </sheetView>
  </sheetViews>
  <sheetFormatPr defaultColWidth="8.85546875" defaultRowHeight="15" x14ac:dyDescent="0.25"/>
  <sheetData>
    <row r="1" spans="1:37" x14ac:dyDescent="0.25">
      <c r="B1" t="s">
        <v>0</v>
      </c>
      <c r="I1" t="s">
        <v>6</v>
      </c>
      <c r="Q1" t="s">
        <v>7</v>
      </c>
      <c r="Y1" t="s">
        <v>8</v>
      </c>
      <c r="AG1" t="s">
        <v>11</v>
      </c>
    </row>
    <row r="2" spans="1:37" x14ac:dyDescent="0.25">
      <c r="B2" t="s">
        <v>1</v>
      </c>
      <c r="C2" t="s">
        <v>2</v>
      </c>
      <c r="D2" t="s">
        <v>3</v>
      </c>
      <c r="I2" s="12" t="s">
        <v>1</v>
      </c>
      <c r="J2" s="12" t="s">
        <v>2</v>
      </c>
      <c r="K2" s="12" t="s">
        <v>3</v>
      </c>
      <c r="L2" s="12" t="s">
        <v>5</v>
      </c>
      <c r="Q2" s="12" t="s">
        <v>1</v>
      </c>
      <c r="R2" s="12" t="s">
        <v>2</v>
      </c>
      <c r="S2" s="12" t="s">
        <v>3</v>
      </c>
      <c r="T2" s="12" t="s">
        <v>5</v>
      </c>
      <c r="Y2" s="12" t="s">
        <v>1</v>
      </c>
      <c r="Z2" s="12" t="s">
        <v>2</v>
      </c>
      <c r="AA2" s="12" t="s">
        <v>3</v>
      </c>
      <c r="AB2" s="12" t="s">
        <v>5</v>
      </c>
      <c r="AG2" s="12" t="s">
        <v>1</v>
      </c>
      <c r="AH2" s="12" t="s">
        <v>2</v>
      </c>
      <c r="AI2" s="12" t="s">
        <v>3</v>
      </c>
      <c r="AJ2" s="12" t="s">
        <v>5</v>
      </c>
    </row>
    <row r="3" spans="1:37" x14ac:dyDescent="0.25">
      <c r="A3">
        <v>0</v>
      </c>
      <c r="B3" s="1">
        <v>8305</v>
      </c>
      <c r="C3" s="1">
        <v>8361</v>
      </c>
      <c r="D3" s="2">
        <v>8471</v>
      </c>
      <c r="E3">
        <f>AVERAGE(B3:D3)</f>
        <v>8379</v>
      </c>
      <c r="I3" s="14">
        <v>8546</v>
      </c>
      <c r="J3" s="14">
        <v>8672</v>
      </c>
      <c r="K3" s="14">
        <v>8865</v>
      </c>
      <c r="L3" s="14">
        <v>8596</v>
      </c>
      <c r="M3">
        <f>AVERAGE(I3:L3)</f>
        <v>8669.75</v>
      </c>
      <c r="Q3" s="1">
        <v>8400</v>
      </c>
      <c r="R3" s="1">
        <v>8635</v>
      </c>
      <c r="S3" s="1">
        <v>8646</v>
      </c>
      <c r="T3" s="1">
        <v>8474</v>
      </c>
      <c r="U3">
        <f>AVERAGE(Q3:T3)</f>
        <v>8538.75</v>
      </c>
      <c r="Y3" s="2">
        <v>8156</v>
      </c>
      <c r="Z3" s="3">
        <v>8381</v>
      </c>
      <c r="AA3" s="3">
        <v>8675</v>
      </c>
      <c r="AB3" s="3">
        <v>8471</v>
      </c>
      <c r="AC3">
        <f>AVERAGE(Y3:AB3)</f>
        <v>8420.75</v>
      </c>
      <c r="AG3" s="2">
        <v>8358</v>
      </c>
      <c r="AH3" s="2">
        <v>8821</v>
      </c>
      <c r="AI3" s="2">
        <v>8738</v>
      </c>
      <c r="AJ3" s="2">
        <v>8353</v>
      </c>
      <c r="AK3">
        <f>AVERAGE(AG3:AJ3)</f>
        <v>8567.5</v>
      </c>
    </row>
    <row r="4" spans="1:37" x14ac:dyDescent="0.25">
      <c r="A4">
        <v>17.698841698841697</v>
      </c>
      <c r="B4" s="1">
        <v>7995</v>
      </c>
      <c r="C4" s="1">
        <v>8156</v>
      </c>
      <c r="D4" s="1">
        <v>8207</v>
      </c>
      <c r="I4" s="14">
        <v>8556</v>
      </c>
      <c r="J4" s="14">
        <v>9013</v>
      </c>
      <c r="K4" s="14">
        <v>9012</v>
      </c>
      <c r="L4" s="14">
        <v>8938</v>
      </c>
      <c r="Q4" s="1">
        <v>8564</v>
      </c>
      <c r="R4" s="2">
        <v>8764</v>
      </c>
      <c r="S4" s="2">
        <v>8822</v>
      </c>
      <c r="T4" s="1">
        <v>8607</v>
      </c>
      <c r="Y4" s="2">
        <v>7751</v>
      </c>
      <c r="Z4" s="3">
        <v>8406</v>
      </c>
      <c r="AA4" s="3">
        <v>8509</v>
      </c>
      <c r="AB4" s="3">
        <v>8426</v>
      </c>
      <c r="AG4" s="1">
        <v>8179</v>
      </c>
      <c r="AH4" s="2">
        <v>8662</v>
      </c>
      <c r="AI4" s="2">
        <v>8754</v>
      </c>
      <c r="AJ4" s="2">
        <v>8534</v>
      </c>
    </row>
    <row r="5" spans="1:37" x14ac:dyDescent="0.25">
      <c r="A5">
        <v>26.548262548262549</v>
      </c>
      <c r="B5" s="1">
        <v>8022</v>
      </c>
      <c r="C5" s="1">
        <v>8272</v>
      </c>
      <c r="D5" s="2">
        <v>8815</v>
      </c>
      <c r="I5" s="14">
        <v>9081</v>
      </c>
      <c r="J5" s="1">
        <v>9792</v>
      </c>
      <c r="K5" s="1">
        <v>9493</v>
      </c>
      <c r="L5" s="1">
        <v>9444</v>
      </c>
      <c r="Q5" s="2">
        <v>8740</v>
      </c>
      <c r="R5" s="2">
        <v>9188</v>
      </c>
      <c r="S5" s="2">
        <v>9003</v>
      </c>
      <c r="T5" s="2">
        <v>8920</v>
      </c>
      <c r="Y5" s="2">
        <v>7881</v>
      </c>
      <c r="Z5" s="3">
        <v>8402</v>
      </c>
      <c r="AA5" s="3">
        <v>8624</v>
      </c>
      <c r="AB5" s="2">
        <v>8194</v>
      </c>
      <c r="AG5" s="2">
        <v>8298</v>
      </c>
      <c r="AH5" s="2">
        <v>8718</v>
      </c>
      <c r="AI5" s="2">
        <v>8873</v>
      </c>
      <c r="AJ5" s="2">
        <v>8760</v>
      </c>
    </row>
    <row r="6" spans="1:37" x14ac:dyDescent="0.25">
      <c r="A6">
        <v>35.397683397683394</v>
      </c>
      <c r="B6" s="3"/>
      <c r="C6" s="2">
        <v>8482</v>
      </c>
      <c r="D6" s="2">
        <v>8615</v>
      </c>
      <c r="I6" s="1">
        <v>9522</v>
      </c>
      <c r="J6" s="1">
        <v>10021</v>
      </c>
      <c r="K6" s="1">
        <v>10251</v>
      </c>
      <c r="L6" s="1">
        <v>10688</v>
      </c>
      <c r="Q6" s="2">
        <v>9066</v>
      </c>
      <c r="R6" s="2">
        <v>9604</v>
      </c>
      <c r="S6" s="2">
        <v>9374</v>
      </c>
      <c r="T6" s="2">
        <v>9484</v>
      </c>
      <c r="Y6" s="2">
        <v>8084</v>
      </c>
      <c r="Z6" s="3">
        <v>8812</v>
      </c>
      <c r="AA6" s="6"/>
      <c r="AB6" s="3">
        <v>8543</v>
      </c>
      <c r="AG6" s="2">
        <v>8376</v>
      </c>
      <c r="AH6" s="2">
        <v>8993</v>
      </c>
      <c r="AI6" s="2">
        <v>9214</v>
      </c>
      <c r="AJ6" s="2">
        <v>9206</v>
      </c>
    </row>
    <row r="7" spans="1:37" x14ac:dyDescent="0.25">
      <c r="A7">
        <v>44.247104247104247</v>
      </c>
      <c r="B7" s="1">
        <v>8313</v>
      </c>
      <c r="C7" s="2">
        <v>8811</v>
      </c>
      <c r="D7" s="2">
        <v>8947</v>
      </c>
      <c r="I7" s="1">
        <v>10367</v>
      </c>
      <c r="J7" s="1">
        <v>10652</v>
      </c>
      <c r="K7" s="2">
        <v>11000</v>
      </c>
      <c r="L7" s="2">
        <v>10921</v>
      </c>
      <c r="Q7" s="2">
        <v>9508</v>
      </c>
      <c r="R7" s="3">
        <v>10198</v>
      </c>
      <c r="S7" s="3">
        <v>9947</v>
      </c>
      <c r="T7" s="3">
        <v>9878</v>
      </c>
      <c r="Y7" s="3">
        <v>8900</v>
      </c>
      <c r="Z7" s="3">
        <v>8915</v>
      </c>
      <c r="AA7" s="3">
        <v>8967</v>
      </c>
      <c r="AB7" s="3">
        <v>8764</v>
      </c>
      <c r="AG7" s="2">
        <v>8829</v>
      </c>
      <c r="AH7" s="2">
        <v>9174</v>
      </c>
      <c r="AI7" s="3">
        <v>9564</v>
      </c>
      <c r="AJ7" s="2">
        <v>9084</v>
      </c>
    </row>
    <row r="8" spans="1:37" x14ac:dyDescent="0.25">
      <c r="A8">
        <v>53.096525096525099</v>
      </c>
      <c r="B8" s="1">
        <v>8405</v>
      </c>
      <c r="C8" s="2">
        <v>9442</v>
      </c>
      <c r="D8" s="2">
        <v>9492</v>
      </c>
      <c r="I8" s="1">
        <v>10642</v>
      </c>
      <c r="J8" s="2">
        <v>11751</v>
      </c>
      <c r="K8" s="2">
        <v>11633</v>
      </c>
      <c r="L8" s="2">
        <v>11245</v>
      </c>
      <c r="Q8" s="2">
        <v>9767</v>
      </c>
      <c r="R8" s="3">
        <v>10782</v>
      </c>
      <c r="S8" s="3">
        <v>10388</v>
      </c>
      <c r="T8" s="3">
        <v>10283</v>
      </c>
      <c r="Y8" s="3">
        <v>8409</v>
      </c>
      <c r="Z8" s="3">
        <v>8683</v>
      </c>
      <c r="AA8" s="3">
        <v>8765</v>
      </c>
      <c r="AB8" s="3">
        <v>8988</v>
      </c>
      <c r="AG8" s="2">
        <v>9121</v>
      </c>
      <c r="AH8" s="2">
        <v>9176</v>
      </c>
      <c r="AI8" s="3">
        <v>9781</v>
      </c>
      <c r="AJ8" s="3">
        <v>9599</v>
      </c>
    </row>
    <row r="9" spans="1:37" x14ac:dyDescent="0.25">
      <c r="A9">
        <v>61.945945945945944</v>
      </c>
      <c r="B9" s="2">
        <v>8650</v>
      </c>
      <c r="C9" s="2">
        <v>9262</v>
      </c>
      <c r="D9" s="3">
        <v>9815</v>
      </c>
      <c r="I9" s="2">
        <v>11604</v>
      </c>
      <c r="J9" s="3">
        <v>12617</v>
      </c>
      <c r="K9" s="2">
        <v>12195</v>
      </c>
      <c r="L9" s="2">
        <v>12419</v>
      </c>
      <c r="Q9" s="3">
        <v>10450</v>
      </c>
      <c r="R9" s="6"/>
      <c r="S9" s="6"/>
      <c r="T9" s="6"/>
      <c r="Y9" s="3">
        <v>8609</v>
      </c>
      <c r="Z9" s="4">
        <v>9197</v>
      </c>
      <c r="AA9" s="3">
        <v>8844</v>
      </c>
      <c r="AB9" s="3">
        <v>8936</v>
      </c>
      <c r="AG9" s="2">
        <v>9058</v>
      </c>
      <c r="AH9" s="3">
        <v>9760</v>
      </c>
      <c r="AI9" s="3">
        <v>9974</v>
      </c>
      <c r="AJ9" s="3">
        <v>9890</v>
      </c>
    </row>
    <row r="10" spans="1:37" x14ac:dyDescent="0.25">
      <c r="A10">
        <v>70.795366795366789</v>
      </c>
      <c r="B10" s="2">
        <v>9116</v>
      </c>
      <c r="C10" s="3">
        <v>9660</v>
      </c>
      <c r="D10" s="3">
        <v>10549</v>
      </c>
      <c r="I10" s="2">
        <v>11847</v>
      </c>
      <c r="J10" s="3">
        <v>12951</v>
      </c>
      <c r="K10" s="2">
        <v>12560</v>
      </c>
      <c r="L10" s="3">
        <v>13171</v>
      </c>
      <c r="Q10" s="3">
        <v>10643</v>
      </c>
      <c r="R10" s="1"/>
      <c r="S10" s="1"/>
      <c r="T10" s="4">
        <v>11254</v>
      </c>
      <c r="Y10" s="3">
        <v>8719</v>
      </c>
      <c r="Z10" s="3">
        <v>9051</v>
      </c>
      <c r="AA10" s="4">
        <v>9132</v>
      </c>
      <c r="AB10" s="4">
        <v>9110</v>
      </c>
      <c r="AG10" s="2">
        <v>9067</v>
      </c>
      <c r="AH10" s="3">
        <v>9566</v>
      </c>
      <c r="AI10" s="3">
        <v>9889</v>
      </c>
      <c r="AJ10" s="3">
        <v>10148</v>
      </c>
    </row>
    <row r="11" spans="1:37" x14ac:dyDescent="0.25">
      <c r="A11">
        <v>79.644787644787641</v>
      </c>
      <c r="B11" s="2">
        <v>9397</v>
      </c>
      <c r="C11" s="3">
        <v>9644</v>
      </c>
      <c r="D11" s="3">
        <v>9755</v>
      </c>
      <c r="I11" s="3">
        <v>12720</v>
      </c>
      <c r="J11" s="3">
        <v>14242</v>
      </c>
      <c r="K11" s="3">
        <v>13674</v>
      </c>
      <c r="L11" s="4">
        <v>14718</v>
      </c>
      <c r="Q11" s="3">
        <v>10775</v>
      </c>
      <c r="R11" s="4">
        <v>11458</v>
      </c>
      <c r="S11" s="4">
        <v>11508</v>
      </c>
      <c r="T11" s="4">
        <v>11585</v>
      </c>
      <c r="Y11" s="3">
        <v>8540</v>
      </c>
      <c r="Z11" s="4">
        <v>9280</v>
      </c>
      <c r="AA11" s="4">
        <v>9130</v>
      </c>
      <c r="AB11" s="4">
        <v>9239</v>
      </c>
      <c r="AG11" s="2">
        <v>9177</v>
      </c>
      <c r="AH11" s="3">
        <v>10151</v>
      </c>
      <c r="AI11" s="3">
        <v>10119</v>
      </c>
      <c r="AJ11" s="3">
        <v>9858</v>
      </c>
    </row>
    <row r="12" spans="1:37" x14ac:dyDescent="0.25">
      <c r="A12">
        <v>88.494208494208493</v>
      </c>
      <c r="B12" s="3">
        <v>9605</v>
      </c>
      <c r="C12" s="3">
        <v>10017</v>
      </c>
      <c r="D12" s="3">
        <v>10517</v>
      </c>
      <c r="I12" s="3">
        <v>13381</v>
      </c>
      <c r="J12" s="3">
        <v>13767</v>
      </c>
      <c r="K12" s="4">
        <v>14555</v>
      </c>
      <c r="L12" s="4">
        <v>14620</v>
      </c>
      <c r="Q12" s="3">
        <v>10951</v>
      </c>
      <c r="R12" s="4">
        <v>11433</v>
      </c>
      <c r="S12" s="4">
        <v>11595</v>
      </c>
      <c r="T12" s="4">
        <v>11917</v>
      </c>
      <c r="Y12" s="3">
        <v>8667</v>
      </c>
      <c r="Z12" s="4">
        <v>9098</v>
      </c>
      <c r="AA12" s="6"/>
      <c r="AB12" s="3">
        <v>8942</v>
      </c>
      <c r="AG12" s="2">
        <v>9159</v>
      </c>
      <c r="AH12" s="3">
        <v>10057</v>
      </c>
      <c r="AI12" s="3">
        <v>10209</v>
      </c>
      <c r="AJ12" s="3">
        <v>10278</v>
      </c>
    </row>
    <row r="13" spans="1:37" x14ac:dyDescent="0.25">
      <c r="A13">
        <v>106.1930501930502</v>
      </c>
      <c r="B13" s="3">
        <v>10062</v>
      </c>
      <c r="C13" s="3">
        <v>10640</v>
      </c>
      <c r="D13" s="4">
        <v>11076</v>
      </c>
      <c r="I13" s="3">
        <v>13620</v>
      </c>
      <c r="J13" s="4">
        <v>14662</v>
      </c>
      <c r="K13" s="4">
        <v>14608</v>
      </c>
      <c r="L13" s="4">
        <v>14704</v>
      </c>
      <c r="Q13" s="3">
        <v>10915</v>
      </c>
      <c r="R13" s="4">
        <v>11945</v>
      </c>
      <c r="S13" s="4">
        <v>11694</v>
      </c>
      <c r="T13" s="4">
        <v>11894</v>
      </c>
      <c r="Y13" s="3">
        <v>8317</v>
      </c>
      <c r="Z13" s="3">
        <v>8890</v>
      </c>
      <c r="AA13" s="3">
        <v>8648</v>
      </c>
      <c r="AB13" s="3">
        <v>8596</v>
      </c>
      <c r="AG13" s="3">
        <v>9499</v>
      </c>
      <c r="AH13" s="4">
        <v>10535</v>
      </c>
      <c r="AI13" s="4">
        <v>10607</v>
      </c>
      <c r="AJ13" s="3">
        <v>10307</v>
      </c>
    </row>
    <row r="14" spans="1:37" x14ac:dyDescent="0.25">
      <c r="A14">
        <v>123.89189189189189</v>
      </c>
      <c r="B14" s="5">
        <v>11920</v>
      </c>
      <c r="C14" s="5">
        <v>12117</v>
      </c>
      <c r="D14" s="5">
        <v>12012</v>
      </c>
      <c r="I14" s="4">
        <v>15398</v>
      </c>
      <c r="J14" s="6">
        <v>17944</v>
      </c>
      <c r="K14" s="5">
        <v>17118</v>
      </c>
      <c r="L14" s="5">
        <v>16166</v>
      </c>
      <c r="Q14" s="5">
        <v>12825</v>
      </c>
      <c r="R14" s="6">
        <v>14125</v>
      </c>
      <c r="S14" s="6">
        <v>13802</v>
      </c>
      <c r="T14" s="6">
        <v>13622</v>
      </c>
      <c r="Y14" s="4">
        <v>9708</v>
      </c>
      <c r="Z14" s="5">
        <v>9912</v>
      </c>
      <c r="AA14" s="5">
        <v>10202</v>
      </c>
      <c r="AB14" s="4">
        <v>9650</v>
      </c>
      <c r="AG14" s="4">
        <v>11082</v>
      </c>
      <c r="AH14" s="5">
        <v>11758</v>
      </c>
      <c r="AI14" s="5">
        <v>12462</v>
      </c>
      <c r="AJ14" s="4">
        <v>11385</v>
      </c>
    </row>
    <row r="15" spans="1:37" x14ac:dyDescent="0.25">
      <c r="A15">
        <v>141.59073359073358</v>
      </c>
      <c r="B15" s="1"/>
      <c r="C15" s="1"/>
      <c r="D15" s="1"/>
      <c r="I15" s="5">
        <v>16602</v>
      </c>
      <c r="J15" s="6">
        <v>18362</v>
      </c>
      <c r="K15" s="5">
        <v>17452</v>
      </c>
      <c r="L15" s="5">
        <v>16881</v>
      </c>
      <c r="Q15" s="6">
        <v>13954</v>
      </c>
      <c r="R15" s="8">
        <v>14834</v>
      </c>
      <c r="S15" s="6">
        <v>14526</v>
      </c>
      <c r="T15" s="6">
        <v>14518</v>
      </c>
      <c r="Y15" s="4">
        <v>9663</v>
      </c>
      <c r="Z15" s="4">
        <v>9824</v>
      </c>
      <c r="AA15" s="5">
        <v>9902</v>
      </c>
      <c r="AB15" s="4">
        <v>9582</v>
      </c>
      <c r="AG15" s="5">
        <v>11870</v>
      </c>
      <c r="AH15" s="5">
        <v>12525</v>
      </c>
      <c r="AI15" s="5">
        <v>12198</v>
      </c>
      <c r="AJ15" s="4">
        <v>11308</v>
      </c>
    </row>
    <row r="16" spans="1:37" x14ac:dyDescent="0.25">
      <c r="A16">
        <v>159.28957528957528</v>
      </c>
      <c r="B16" s="6">
        <v>13196</v>
      </c>
      <c r="C16" s="7"/>
      <c r="D16" s="8">
        <v>14145</v>
      </c>
      <c r="I16" s="5">
        <v>17007</v>
      </c>
      <c r="J16" s="6">
        <v>18949</v>
      </c>
      <c r="K16" s="6">
        <v>18815</v>
      </c>
      <c r="L16" s="6">
        <v>18225</v>
      </c>
      <c r="Q16" s="6">
        <v>14057</v>
      </c>
      <c r="R16" s="8">
        <v>15462</v>
      </c>
      <c r="S16" s="8">
        <v>15387</v>
      </c>
      <c r="T16" s="6">
        <v>14517</v>
      </c>
      <c r="Y16" s="5">
        <v>10062</v>
      </c>
      <c r="Z16" s="5">
        <v>10368</v>
      </c>
      <c r="AA16" s="5">
        <v>10448</v>
      </c>
      <c r="AB16" s="5">
        <v>9975</v>
      </c>
      <c r="AG16" s="6"/>
      <c r="AH16" s="6">
        <v>12741</v>
      </c>
      <c r="AI16" s="6">
        <v>12755</v>
      </c>
      <c r="AJ16" s="5">
        <v>11718</v>
      </c>
    </row>
    <row r="17" spans="1:38" x14ac:dyDescent="0.25">
      <c r="A17">
        <v>176.98841698841699</v>
      </c>
      <c r="B17" s="8">
        <v>14653</v>
      </c>
      <c r="C17" s="8">
        <v>14602</v>
      </c>
      <c r="D17" s="7">
        <v>15255</v>
      </c>
      <c r="I17" s="6">
        <v>18547</v>
      </c>
      <c r="J17" s="8">
        <v>19813</v>
      </c>
      <c r="K17" s="6">
        <v>19240</v>
      </c>
      <c r="L17" s="6">
        <v>18425</v>
      </c>
      <c r="Q17" s="6">
        <v>14557</v>
      </c>
      <c r="R17" s="8">
        <v>14653</v>
      </c>
      <c r="S17" s="8">
        <v>14754</v>
      </c>
      <c r="T17" s="8">
        <v>14832</v>
      </c>
      <c r="Y17" s="5">
        <v>10212</v>
      </c>
      <c r="Z17" s="6">
        <v>10830</v>
      </c>
      <c r="AA17" s="5">
        <v>10555</v>
      </c>
      <c r="AB17" s="5">
        <v>10355</v>
      </c>
      <c r="AG17" s="4"/>
      <c r="AH17" s="6">
        <v>13582</v>
      </c>
      <c r="AI17" s="5">
        <v>12313</v>
      </c>
      <c r="AJ17" s="4">
        <v>11517</v>
      </c>
    </row>
    <row r="18" spans="1:38" x14ac:dyDescent="0.25">
      <c r="A18">
        <v>265.48262548262551</v>
      </c>
      <c r="B18" s="7">
        <v>15405</v>
      </c>
      <c r="C18" s="8">
        <v>15050</v>
      </c>
      <c r="D18" s="9">
        <v>17435</v>
      </c>
      <c r="I18" s="8">
        <v>20517</v>
      </c>
      <c r="J18" s="7">
        <v>21291</v>
      </c>
      <c r="K18" s="7">
        <v>21208</v>
      </c>
      <c r="L18" s="8">
        <v>20050</v>
      </c>
      <c r="Q18" s="8">
        <v>15701</v>
      </c>
      <c r="R18" s="7">
        <v>16321</v>
      </c>
      <c r="S18" s="7">
        <v>16360</v>
      </c>
      <c r="T18" s="7">
        <v>16227</v>
      </c>
      <c r="Y18" s="8">
        <v>11616</v>
      </c>
      <c r="Z18" s="8">
        <v>11945</v>
      </c>
      <c r="AA18" s="8">
        <v>11901</v>
      </c>
      <c r="AB18" s="8">
        <v>12169</v>
      </c>
      <c r="AG18" s="6">
        <v>13193</v>
      </c>
      <c r="AH18" s="8">
        <v>14091</v>
      </c>
      <c r="AI18" s="8">
        <v>14248</v>
      </c>
      <c r="AJ18" s="6">
        <v>12924</v>
      </c>
    </row>
    <row r="19" spans="1:38" x14ac:dyDescent="0.25">
      <c r="A19">
        <v>353.97683397683397</v>
      </c>
      <c r="B19" s="7">
        <v>15974</v>
      </c>
      <c r="C19" s="9">
        <v>16508</v>
      </c>
      <c r="D19" s="9">
        <v>16653</v>
      </c>
      <c r="I19" s="7">
        <v>22506</v>
      </c>
      <c r="J19" s="9">
        <v>22790</v>
      </c>
      <c r="K19" s="9">
        <v>23003</v>
      </c>
      <c r="L19" s="7">
        <v>21784</v>
      </c>
      <c r="Q19" s="7">
        <v>16481</v>
      </c>
      <c r="R19" s="9">
        <v>17019</v>
      </c>
      <c r="S19" s="9">
        <v>17990</v>
      </c>
      <c r="T19" s="9">
        <v>17601</v>
      </c>
      <c r="Y19" s="6">
        <v>11485</v>
      </c>
      <c r="Z19" s="7">
        <v>12390</v>
      </c>
      <c r="AA19" s="8">
        <v>12073</v>
      </c>
      <c r="AB19" s="6">
        <v>11413</v>
      </c>
      <c r="AG19" s="8">
        <v>14293</v>
      </c>
      <c r="AH19" s="7">
        <v>15651</v>
      </c>
      <c r="AI19" s="8">
        <v>14572</v>
      </c>
      <c r="AJ19" s="8">
        <v>14266</v>
      </c>
    </row>
    <row r="20" spans="1:38" x14ac:dyDescent="0.25">
      <c r="A20">
        <v>442.47104247104249</v>
      </c>
      <c r="B20" s="9">
        <v>17026</v>
      </c>
      <c r="C20" s="10">
        <v>17676</v>
      </c>
      <c r="D20" s="10">
        <v>18370</v>
      </c>
      <c r="I20" s="9">
        <v>23236</v>
      </c>
      <c r="J20" s="10">
        <v>25363</v>
      </c>
      <c r="K20" s="9">
        <v>23779</v>
      </c>
      <c r="L20" s="9">
        <v>23228</v>
      </c>
      <c r="Q20" s="9">
        <v>18009</v>
      </c>
      <c r="R20" s="11">
        <v>19749</v>
      </c>
      <c r="S20" s="10">
        <v>18783</v>
      </c>
      <c r="T20" s="10">
        <v>19192</v>
      </c>
      <c r="Y20" s="7">
        <v>12854</v>
      </c>
      <c r="Z20" s="10">
        <v>14025</v>
      </c>
      <c r="AA20" s="7">
        <v>13186</v>
      </c>
      <c r="AB20" s="7">
        <v>12875</v>
      </c>
      <c r="AG20" s="7">
        <v>15643</v>
      </c>
      <c r="AH20" s="9">
        <v>16478</v>
      </c>
      <c r="AI20" s="9">
        <v>16078</v>
      </c>
      <c r="AJ20" s="7">
        <v>15630</v>
      </c>
    </row>
    <row r="21" spans="1:38" x14ac:dyDescent="0.25">
      <c r="A21">
        <v>530.96525096525102</v>
      </c>
      <c r="B21" s="9">
        <v>17299</v>
      </c>
      <c r="C21" s="10">
        <v>18594</v>
      </c>
      <c r="D21" s="11">
        <v>18822</v>
      </c>
      <c r="I21" s="9">
        <v>24477</v>
      </c>
      <c r="J21" s="10">
        <v>25533</v>
      </c>
      <c r="K21" s="10">
        <v>25621</v>
      </c>
      <c r="L21" s="9">
        <v>23531</v>
      </c>
      <c r="Q21" s="10">
        <v>19043</v>
      </c>
      <c r="R21" s="11">
        <v>20241</v>
      </c>
      <c r="S21" s="11">
        <v>19326</v>
      </c>
      <c r="T21" s="11">
        <v>19809</v>
      </c>
      <c r="Y21" s="9">
        <v>13736</v>
      </c>
      <c r="Z21" s="10">
        <v>14145</v>
      </c>
      <c r="AA21" s="10">
        <v>14070</v>
      </c>
      <c r="AB21" s="7">
        <v>13057</v>
      </c>
      <c r="AG21" s="9">
        <v>16682</v>
      </c>
      <c r="AH21" s="10">
        <v>17929</v>
      </c>
      <c r="AI21" s="10">
        <v>17313</v>
      </c>
      <c r="AJ21" s="9">
        <v>16014</v>
      </c>
    </row>
    <row r="22" spans="1:38" x14ac:dyDescent="0.25">
      <c r="A22">
        <v>619.45945945945948</v>
      </c>
      <c r="B22" s="10">
        <v>17711</v>
      </c>
      <c r="C22" s="11">
        <v>19184</v>
      </c>
      <c r="D22" s="11">
        <v>19777</v>
      </c>
      <c r="I22" s="10">
        <v>25517</v>
      </c>
      <c r="J22" s="11">
        <v>27387</v>
      </c>
      <c r="K22" s="11">
        <v>26284</v>
      </c>
      <c r="L22" s="10">
        <v>24540</v>
      </c>
      <c r="Q22" s="11">
        <v>19434</v>
      </c>
      <c r="R22" s="11">
        <v>20304</v>
      </c>
      <c r="S22" s="11">
        <v>20297</v>
      </c>
      <c r="T22" s="11">
        <v>20362</v>
      </c>
      <c r="Y22" s="9">
        <v>13902</v>
      </c>
      <c r="Z22" s="10">
        <v>14775</v>
      </c>
      <c r="AA22" s="10">
        <v>14197</v>
      </c>
      <c r="AB22" s="9">
        <v>13585</v>
      </c>
      <c r="AG22" s="10">
        <v>17223</v>
      </c>
      <c r="AH22" s="11">
        <v>18276</v>
      </c>
      <c r="AI22" s="10">
        <v>17303</v>
      </c>
      <c r="AJ22" s="9">
        <v>16968</v>
      </c>
    </row>
    <row r="23" spans="1:38" x14ac:dyDescent="0.25">
      <c r="A23">
        <v>707.95366795366795</v>
      </c>
      <c r="B23" s="10">
        <v>18493</v>
      </c>
      <c r="C23" s="11">
        <v>19285</v>
      </c>
      <c r="D23" s="11">
        <v>18919</v>
      </c>
      <c r="I23" s="10">
        <v>25907</v>
      </c>
      <c r="J23" s="11">
        <v>27594</v>
      </c>
      <c r="K23" s="11">
        <v>26192</v>
      </c>
      <c r="L23" s="10">
        <v>24816</v>
      </c>
      <c r="Q23" s="11">
        <v>19973</v>
      </c>
      <c r="R23" s="11">
        <v>19964</v>
      </c>
      <c r="S23" s="11">
        <v>19781</v>
      </c>
      <c r="T23" s="11">
        <v>20413</v>
      </c>
      <c r="Y23" s="9">
        <v>13973</v>
      </c>
      <c r="Z23" s="10">
        <v>14769</v>
      </c>
      <c r="AA23" s="10">
        <v>14506</v>
      </c>
      <c r="AB23" s="9">
        <v>13830</v>
      </c>
      <c r="AG23" s="10">
        <v>17609</v>
      </c>
      <c r="AH23" s="11">
        <v>18640</v>
      </c>
      <c r="AI23" s="10">
        <v>17315</v>
      </c>
      <c r="AJ23" s="10">
        <v>17622</v>
      </c>
    </row>
    <row r="24" spans="1:38" x14ac:dyDescent="0.25">
      <c r="A24">
        <v>796.44787644787641</v>
      </c>
      <c r="B24" s="10">
        <v>18418</v>
      </c>
      <c r="C24" s="11">
        <v>19372</v>
      </c>
      <c r="D24" s="11">
        <v>19009</v>
      </c>
      <c r="I24" s="11">
        <v>26385</v>
      </c>
      <c r="J24" s="11">
        <v>27892</v>
      </c>
      <c r="K24" s="11">
        <v>27566</v>
      </c>
      <c r="L24" s="10">
        <v>25658</v>
      </c>
      <c r="Q24" s="11">
        <v>19843</v>
      </c>
      <c r="R24" s="11">
        <v>20284</v>
      </c>
      <c r="S24" s="11">
        <v>19725</v>
      </c>
      <c r="T24" s="11">
        <v>20144</v>
      </c>
      <c r="Y24" s="9">
        <v>13967</v>
      </c>
      <c r="Z24" s="10">
        <v>14776</v>
      </c>
      <c r="AA24" s="11">
        <v>15674</v>
      </c>
      <c r="AB24" s="10">
        <v>14364</v>
      </c>
      <c r="AG24" s="11">
        <v>18324</v>
      </c>
      <c r="AH24" s="11">
        <v>19209</v>
      </c>
      <c r="AI24" s="11">
        <v>18189</v>
      </c>
      <c r="AJ24" s="10">
        <v>17685</v>
      </c>
    </row>
    <row r="29" spans="1:38" x14ac:dyDescent="0.25">
      <c r="A29">
        <v>0</v>
      </c>
      <c r="B29">
        <f t="shared" ref="B29:D50" si="0">B3-8379</f>
        <v>-74</v>
      </c>
      <c r="C29">
        <f t="shared" si="0"/>
        <v>-18</v>
      </c>
      <c r="D29">
        <f t="shared" si="0"/>
        <v>92</v>
      </c>
      <c r="E29">
        <f>AVERAGE(B29:D29)</f>
        <v>0</v>
      </c>
      <c r="F29">
        <f>STDEVA(B29:D29)</f>
        <v>84.451169322869646</v>
      </c>
      <c r="H29">
        <v>0</v>
      </c>
      <c r="I29">
        <f>I3-8669.75</f>
        <v>-123.75</v>
      </c>
      <c r="J29">
        <f t="shared" ref="J29:L29" si="1">J3-8669.75</f>
        <v>2.25</v>
      </c>
      <c r="K29">
        <f t="shared" si="1"/>
        <v>195.25</v>
      </c>
      <c r="L29">
        <f t="shared" si="1"/>
        <v>-73.75</v>
      </c>
      <c r="M29">
        <f>AVERAGE(I29:L29)</f>
        <v>0</v>
      </c>
      <c r="N29">
        <f>STDEVA(I29:L29)</f>
        <v>140.09609797088092</v>
      </c>
      <c r="P29">
        <v>0</v>
      </c>
      <c r="Q29">
        <f>Q3-8538.75</f>
        <v>-138.75</v>
      </c>
      <c r="R29">
        <f t="shared" ref="R29:T29" si="2">R3-8538.75</f>
        <v>96.25</v>
      </c>
      <c r="S29">
        <f t="shared" si="2"/>
        <v>107.25</v>
      </c>
      <c r="T29">
        <f t="shared" si="2"/>
        <v>-64.75</v>
      </c>
      <c r="U29">
        <f>AVERAGE(Q29:T29)</f>
        <v>0</v>
      </c>
      <c r="V29">
        <f>STDEVA(Q29:T29)</f>
        <v>121.39570283443589</v>
      </c>
      <c r="X29">
        <v>0</v>
      </c>
      <c r="Y29">
        <f>Y3-8420.75</f>
        <v>-264.75</v>
      </c>
      <c r="Z29">
        <f t="shared" ref="Z29:AB29" si="3">Z3-8420.75</f>
        <v>-39.75</v>
      </c>
      <c r="AA29">
        <f t="shared" si="3"/>
        <v>254.25</v>
      </c>
      <c r="AB29">
        <f t="shared" si="3"/>
        <v>50.25</v>
      </c>
      <c r="AC29">
        <f>AVERAGE(Y29:AB29)</f>
        <v>0</v>
      </c>
      <c r="AD29">
        <f>STDEVA(Y29:AB29)</f>
        <v>215.1284500013887</v>
      </c>
      <c r="AF29">
        <v>0</v>
      </c>
      <c r="AG29">
        <f>AG3-8567.5</f>
        <v>-209.5</v>
      </c>
      <c r="AH29">
        <f t="shared" ref="AH29:AJ29" si="4">AH3-8567.5</f>
        <v>253.5</v>
      </c>
      <c r="AI29">
        <f t="shared" si="4"/>
        <v>170.5</v>
      </c>
      <c r="AJ29">
        <f t="shared" si="4"/>
        <v>-214.5</v>
      </c>
      <c r="AK29">
        <f>AVERAGE(AG29:AJ29)</f>
        <v>0</v>
      </c>
      <c r="AL29">
        <f>STDEVA(AG29:AJ29)</f>
        <v>247.13896225942736</v>
      </c>
    </row>
    <row r="30" spans="1:38" x14ac:dyDescent="0.25">
      <c r="A30">
        <v>17.698841698841697</v>
      </c>
      <c r="B30">
        <f t="shared" ref="B30" si="5">B4-8379</f>
        <v>-384</v>
      </c>
      <c r="C30">
        <f t="shared" si="0"/>
        <v>-223</v>
      </c>
      <c r="D30">
        <f t="shared" si="0"/>
        <v>-172</v>
      </c>
      <c r="E30">
        <f t="shared" ref="E30:E50" si="6">AVERAGE(B30:D30)</f>
        <v>-259.66666666666669</v>
      </c>
      <c r="F30">
        <f t="shared" ref="F30:F50" si="7">STDEVA(B30:D30)</f>
        <v>110.65411575415226</v>
      </c>
      <c r="H30">
        <v>17.698841698841697</v>
      </c>
      <c r="I30">
        <f t="shared" ref="I30:L30" si="8">I4-8669.75</f>
        <v>-113.75</v>
      </c>
      <c r="J30">
        <f t="shared" si="8"/>
        <v>343.25</v>
      </c>
      <c r="K30">
        <f t="shared" si="8"/>
        <v>342.25</v>
      </c>
      <c r="L30">
        <f t="shared" si="8"/>
        <v>268.25</v>
      </c>
      <c r="M30">
        <f t="shared" ref="M30:M50" si="9">AVERAGE(I30:L30)</f>
        <v>210</v>
      </c>
      <c r="N30">
        <f t="shared" ref="N30:N50" si="10">STDEVA(I30:L30)</f>
        <v>218.67231954075334</v>
      </c>
      <c r="P30">
        <v>17.698841698841697</v>
      </c>
      <c r="Q30">
        <f t="shared" ref="Q30:T30" si="11">Q4-8538.75</f>
        <v>25.25</v>
      </c>
      <c r="R30">
        <f t="shared" si="11"/>
        <v>225.25</v>
      </c>
      <c r="S30">
        <f t="shared" si="11"/>
        <v>283.25</v>
      </c>
      <c r="T30">
        <f t="shared" si="11"/>
        <v>68.25</v>
      </c>
      <c r="U30">
        <f t="shared" ref="U30:U50" si="12">AVERAGE(Q30:T30)</f>
        <v>150.5</v>
      </c>
      <c r="V30">
        <f t="shared" ref="V30:V50" si="13">STDEVA(Q30:T30)</f>
        <v>123.37307918126493</v>
      </c>
      <c r="X30">
        <v>17.698841698841697</v>
      </c>
      <c r="Y30">
        <f t="shared" ref="Y30:AB30" si="14">Y4-8420.75</f>
        <v>-669.75</v>
      </c>
      <c r="Z30">
        <f t="shared" si="14"/>
        <v>-14.75</v>
      </c>
      <c r="AA30">
        <f t="shared" si="14"/>
        <v>88.25</v>
      </c>
      <c r="AB30">
        <f t="shared" si="14"/>
        <v>5.25</v>
      </c>
      <c r="AC30">
        <f t="shared" ref="AC30:AC50" si="15">AVERAGE(Y30:AB30)</f>
        <v>-147.75</v>
      </c>
      <c r="AD30">
        <f t="shared" ref="AD30:AD50" si="16">STDEVA(Y30:AB30)</f>
        <v>350.8456450729675</v>
      </c>
      <c r="AF30">
        <v>17.698841698841697</v>
      </c>
      <c r="AG30">
        <f t="shared" ref="AG30:AJ30" si="17">AG4-8567.5</f>
        <v>-388.5</v>
      </c>
      <c r="AH30">
        <f t="shared" si="17"/>
        <v>94.5</v>
      </c>
      <c r="AI30">
        <f t="shared" si="17"/>
        <v>186.5</v>
      </c>
      <c r="AJ30">
        <f t="shared" si="17"/>
        <v>-33.5</v>
      </c>
      <c r="AK30">
        <f t="shared" ref="AK30:AK50" si="18">AVERAGE(AG30:AJ30)</f>
        <v>-35.25</v>
      </c>
      <c r="AL30">
        <f t="shared" ref="AL30:AL50" si="19">STDEVA(AG30:AJ30)</f>
        <v>252.18825640117873</v>
      </c>
    </row>
    <row r="31" spans="1:38" x14ac:dyDescent="0.25">
      <c r="A31">
        <v>26.548262548262549</v>
      </c>
      <c r="B31">
        <f t="shared" ref="B31" si="20">B5-8379</f>
        <v>-357</v>
      </c>
      <c r="C31">
        <f t="shared" si="0"/>
        <v>-107</v>
      </c>
      <c r="D31">
        <f t="shared" si="0"/>
        <v>436</v>
      </c>
      <c r="E31">
        <f t="shared" si="6"/>
        <v>-9.3333333333333339</v>
      </c>
      <c r="F31">
        <f t="shared" si="7"/>
        <v>405.42118017357376</v>
      </c>
      <c r="H31">
        <v>26.548262548262549</v>
      </c>
      <c r="I31">
        <f t="shared" ref="I31:L31" si="21">I5-8669.75</f>
        <v>411.25</v>
      </c>
      <c r="J31">
        <f t="shared" si="21"/>
        <v>1122.25</v>
      </c>
      <c r="K31">
        <f t="shared" si="21"/>
        <v>823.25</v>
      </c>
      <c r="L31">
        <f t="shared" si="21"/>
        <v>774.25</v>
      </c>
      <c r="M31">
        <f t="shared" si="9"/>
        <v>782.75</v>
      </c>
      <c r="N31">
        <f t="shared" si="10"/>
        <v>291.53901968690229</v>
      </c>
      <c r="P31">
        <v>26.548262548262549</v>
      </c>
      <c r="Q31">
        <f t="shared" ref="Q31:T31" si="22">Q5-8538.75</f>
        <v>201.25</v>
      </c>
      <c r="R31">
        <f t="shared" si="22"/>
        <v>649.25</v>
      </c>
      <c r="S31">
        <f t="shared" si="22"/>
        <v>464.25</v>
      </c>
      <c r="T31">
        <f t="shared" si="22"/>
        <v>381.25</v>
      </c>
      <c r="U31">
        <f t="shared" si="12"/>
        <v>424</v>
      </c>
      <c r="V31">
        <f t="shared" si="13"/>
        <v>186.01321637632813</v>
      </c>
      <c r="X31">
        <v>26.548262548262549</v>
      </c>
      <c r="Y31">
        <f t="shared" ref="Y31:AB31" si="23">Y5-8420.75</f>
        <v>-539.75</v>
      </c>
      <c r="Z31">
        <f t="shared" si="23"/>
        <v>-18.75</v>
      </c>
      <c r="AA31">
        <f t="shared" si="23"/>
        <v>203.25</v>
      </c>
      <c r="AB31">
        <f t="shared" si="23"/>
        <v>-226.75</v>
      </c>
      <c r="AC31">
        <f t="shared" si="15"/>
        <v>-145.5</v>
      </c>
      <c r="AD31">
        <f t="shared" si="16"/>
        <v>316.08371781328231</v>
      </c>
      <c r="AF31">
        <v>26.548262548262549</v>
      </c>
      <c r="AG31">
        <f t="shared" ref="AG31:AJ31" si="24">AG5-8567.5</f>
        <v>-269.5</v>
      </c>
      <c r="AH31">
        <f t="shared" si="24"/>
        <v>150.5</v>
      </c>
      <c r="AI31">
        <f t="shared" si="24"/>
        <v>305.5</v>
      </c>
      <c r="AJ31">
        <f t="shared" si="24"/>
        <v>192.5</v>
      </c>
      <c r="AK31">
        <f t="shared" si="18"/>
        <v>94.75</v>
      </c>
      <c r="AL31">
        <f t="shared" si="19"/>
        <v>251.5</v>
      </c>
    </row>
    <row r="32" spans="1:38" x14ac:dyDescent="0.25">
      <c r="A32">
        <v>35.397683397683394</v>
      </c>
      <c r="C32">
        <f t="shared" si="0"/>
        <v>103</v>
      </c>
      <c r="D32">
        <f t="shared" si="0"/>
        <v>236</v>
      </c>
      <c r="E32">
        <f t="shared" si="6"/>
        <v>169.5</v>
      </c>
      <c r="F32">
        <f t="shared" si="7"/>
        <v>94.045201897810827</v>
      </c>
      <c r="H32">
        <v>35.397683397683394</v>
      </c>
      <c r="I32">
        <f t="shared" ref="I32:L32" si="25">I6-8669.75</f>
        <v>852.25</v>
      </c>
      <c r="J32">
        <f t="shared" si="25"/>
        <v>1351.25</v>
      </c>
      <c r="K32">
        <f t="shared" si="25"/>
        <v>1581.25</v>
      </c>
      <c r="L32">
        <f t="shared" si="25"/>
        <v>2018.25</v>
      </c>
      <c r="M32">
        <f t="shared" si="9"/>
        <v>1450.75</v>
      </c>
      <c r="N32">
        <f t="shared" si="10"/>
        <v>485.51999615532486</v>
      </c>
      <c r="P32">
        <v>35.397683397683394</v>
      </c>
      <c r="Q32">
        <f t="shared" ref="Q32:T32" si="26">Q6-8538.75</f>
        <v>527.25</v>
      </c>
      <c r="R32">
        <f t="shared" si="26"/>
        <v>1065.25</v>
      </c>
      <c r="S32">
        <f t="shared" si="26"/>
        <v>835.25</v>
      </c>
      <c r="T32">
        <f t="shared" si="26"/>
        <v>945.25</v>
      </c>
      <c r="U32">
        <f t="shared" si="12"/>
        <v>843.25</v>
      </c>
      <c r="V32">
        <f t="shared" si="13"/>
        <v>230.65703255410762</v>
      </c>
      <c r="X32">
        <v>35.397683397683394</v>
      </c>
      <c r="Y32">
        <f t="shared" ref="Y32:AB32" si="27">Y6-8420.75</f>
        <v>-336.75</v>
      </c>
      <c r="Z32">
        <f t="shared" si="27"/>
        <v>391.25</v>
      </c>
      <c r="AB32">
        <f t="shared" si="27"/>
        <v>122.25</v>
      </c>
      <c r="AC32">
        <f t="shared" si="15"/>
        <v>58.916666666666664</v>
      </c>
      <c r="AD32">
        <f t="shared" si="16"/>
        <v>368.10913236883073</v>
      </c>
      <c r="AF32">
        <v>35.397683397683394</v>
      </c>
      <c r="AG32">
        <f t="shared" ref="AG32:AJ32" si="28">AG6-8567.5</f>
        <v>-191.5</v>
      </c>
      <c r="AH32">
        <f t="shared" si="28"/>
        <v>425.5</v>
      </c>
      <c r="AI32">
        <f t="shared" si="28"/>
        <v>646.5</v>
      </c>
      <c r="AJ32">
        <f t="shared" si="28"/>
        <v>638.5</v>
      </c>
      <c r="AK32">
        <f t="shared" si="18"/>
        <v>379.75</v>
      </c>
      <c r="AL32">
        <f t="shared" si="19"/>
        <v>394.34618885779366</v>
      </c>
    </row>
    <row r="33" spans="1:38" x14ac:dyDescent="0.25">
      <c r="A33">
        <v>44.247104247104247</v>
      </c>
      <c r="B33">
        <f t="shared" si="0"/>
        <v>-66</v>
      </c>
      <c r="C33">
        <f t="shared" si="0"/>
        <v>432</v>
      </c>
      <c r="D33">
        <f t="shared" si="0"/>
        <v>568</v>
      </c>
      <c r="E33">
        <f t="shared" si="6"/>
        <v>311.33333333333331</v>
      </c>
      <c r="F33">
        <f t="shared" si="7"/>
        <v>333.78036690814116</v>
      </c>
      <c r="H33">
        <v>44.247104247104247</v>
      </c>
      <c r="I33">
        <f t="shared" ref="I33:L33" si="29">I7-8669.75</f>
        <v>1697.25</v>
      </c>
      <c r="J33">
        <f t="shared" si="29"/>
        <v>1982.25</v>
      </c>
      <c r="K33">
        <f t="shared" si="29"/>
        <v>2330.25</v>
      </c>
      <c r="L33">
        <f t="shared" si="29"/>
        <v>2251.25</v>
      </c>
      <c r="M33">
        <f t="shared" si="9"/>
        <v>2065.25</v>
      </c>
      <c r="N33">
        <f t="shared" si="10"/>
        <v>287.01567901423084</v>
      </c>
      <c r="P33">
        <v>44.247104247104247</v>
      </c>
      <c r="Q33">
        <f t="shared" ref="Q33:T33" si="30">Q7-8538.75</f>
        <v>969.25</v>
      </c>
      <c r="R33">
        <f t="shared" si="30"/>
        <v>1659.25</v>
      </c>
      <c r="S33">
        <f t="shared" si="30"/>
        <v>1408.25</v>
      </c>
      <c r="T33">
        <f t="shared" si="30"/>
        <v>1339.25</v>
      </c>
      <c r="U33">
        <f t="shared" si="12"/>
        <v>1344</v>
      </c>
      <c r="V33">
        <f t="shared" si="13"/>
        <v>285.17290076957403</v>
      </c>
      <c r="X33">
        <v>44.247104247104247</v>
      </c>
      <c r="Y33">
        <f t="shared" ref="Y33:AB33" si="31">Y7-8420.75</f>
        <v>479.25</v>
      </c>
      <c r="Z33">
        <f t="shared" si="31"/>
        <v>494.25</v>
      </c>
      <c r="AA33">
        <f t="shared" si="31"/>
        <v>546.25</v>
      </c>
      <c r="AB33">
        <f t="shared" si="31"/>
        <v>343.25</v>
      </c>
      <c r="AC33">
        <f t="shared" si="15"/>
        <v>465.75</v>
      </c>
      <c r="AD33">
        <f t="shared" si="16"/>
        <v>86.56596713874724</v>
      </c>
      <c r="AF33">
        <v>44.247104247104247</v>
      </c>
      <c r="AG33">
        <f t="shared" ref="AG33:AJ33" si="32">AG7-8567.5</f>
        <v>261.5</v>
      </c>
      <c r="AH33">
        <f t="shared" si="32"/>
        <v>606.5</v>
      </c>
      <c r="AI33">
        <f t="shared" si="32"/>
        <v>996.5</v>
      </c>
      <c r="AJ33">
        <f t="shared" si="32"/>
        <v>516.5</v>
      </c>
      <c r="AK33">
        <f t="shared" si="18"/>
        <v>595.25</v>
      </c>
      <c r="AL33">
        <f t="shared" si="19"/>
        <v>304.80526570254654</v>
      </c>
    </row>
    <row r="34" spans="1:38" x14ac:dyDescent="0.25">
      <c r="A34">
        <v>53.096525096525099</v>
      </c>
      <c r="B34">
        <f t="shared" si="0"/>
        <v>26</v>
      </c>
      <c r="C34">
        <f t="shared" si="0"/>
        <v>1063</v>
      </c>
      <c r="D34">
        <f t="shared" si="0"/>
        <v>1113</v>
      </c>
      <c r="E34">
        <f t="shared" si="6"/>
        <v>734</v>
      </c>
      <c r="F34">
        <f t="shared" si="7"/>
        <v>613.65544078089943</v>
      </c>
      <c r="H34">
        <v>53.096525096525099</v>
      </c>
      <c r="I34">
        <f t="shared" ref="I34:L34" si="33">I8-8669.75</f>
        <v>1972.25</v>
      </c>
      <c r="J34">
        <f t="shared" si="33"/>
        <v>3081.25</v>
      </c>
      <c r="K34">
        <f t="shared" si="33"/>
        <v>2963.25</v>
      </c>
      <c r="L34">
        <f t="shared" si="33"/>
        <v>2575.25</v>
      </c>
      <c r="M34">
        <f t="shared" si="9"/>
        <v>2648</v>
      </c>
      <c r="N34">
        <f t="shared" si="10"/>
        <v>499.67280961311741</v>
      </c>
      <c r="P34">
        <v>53.096525096525099</v>
      </c>
      <c r="Q34">
        <f t="shared" ref="Q34:T34" si="34">Q8-8538.75</f>
        <v>1228.25</v>
      </c>
      <c r="R34">
        <f t="shared" si="34"/>
        <v>2243.25</v>
      </c>
      <c r="S34">
        <f t="shared" si="34"/>
        <v>1849.25</v>
      </c>
      <c r="T34">
        <f t="shared" si="34"/>
        <v>1744.25</v>
      </c>
      <c r="U34">
        <f t="shared" si="12"/>
        <v>1766.25</v>
      </c>
      <c r="V34">
        <f t="shared" si="13"/>
        <v>418.06937223384352</v>
      </c>
      <c r="X34">
        <v>53.096525096525099</v>
      </c>
      <c r="Y34">
        <f t="shared" ref="Y34:AB34" si="35">Y8-8420.75</f>
        <v>-11.75</v>
      </c>
      <c r="Z34">
        <f t="shared" si="35"/>
        <v>262.25</v>
      </c>
      <c r="AA34">
        <f t="shared" si="35"/>
        <v>344.25</v>
      </c>
      <c r="AB34">
        <f t="shared" si="35"/>
        <v>567.25</v>
      </c>
      <c r="AC34">
        <f t="shared" si="15"/>
        <v>290.5</v>
      </c>
      <c r="AD34">
        <f t="shared" si="16"/>
        <v>239.1880362114014</v>
      </c>
      <c r="AF34">
        <v>53.096525096525099</v>
      </c>
      <c r="AG34">
        <f t="shared" ref="AG34:AJ34" si="36">AG8-8567.5</f>
        <v>553.5</v>
      </c>
      <c r="AH34">
        <f t="shared" si="36"/>
        <v>608.5</v>
      </c>
      <c r="AI34">
        <f t="shared" si="36"/>
        <v>1213.5</v>
      </c>
      <c r="AJ34">
        <f t="shared" si="36"/>
        <v>1031.5</v>
      </c>
      <c r="AK34">
        <f t="shared" si="18"/>
        <v>851.75</v>
      </c>
      <c r="AL34">
        <f t="shared" si="19"/>
        <v>322.12665728457392</v>
      </c>
    </row>
    <row r="35" spans="1:38" x14ac:dyDescent="0.25">
      <c r="A35">
        <v>61.945945945945944</v>
      </c>
      <c r="B35">
        <f t="shared" si="0"/>
        <v>271</v>
      </c>
      <c r="C35">
        <f t="shared" si="0"/>
        <v>883</v>
      </c>
      <c r="D35">
        <f t="shared" si="0"/>
        <v>1436</v>
      </c>
      <c r="E35">
        <f t="shared" si="6"/>
        <v>863.33333333333337</v>
      </c>
      <c r="F35">
        <f t="shared" si="7"/>
        <v>582.74894537299099</v>
      </c>
      <c r="H35">
        <v>61.945945945945944</v>
      </c>
      <c r="I35">
        <f t="shared" ref="I35:L35" si="37">I9-8669.75</f>
        <v>2934.25</v>
      </c>
      <c r="J35">
        <f t="shared" si="37"/>
        <v>3947.25</v>
      </c>
      <c r="K35">
        <f t="shared" si="37"/>
        <v>3525.25</v>
      </c>
      <c r="L35">
        <f t="shared" si="37"/>
        <v>3749.25</v>
      </c>
      <c r="M35">
        <f t="shared" si="9"/>
        <v>3539</v>
      </c>
      <c r="N35">
        <f t="shared" si="10"/>
        <v>438.4764341824237</v>
      </c>
      <c r="P35">
        <v>61.945945945945944</v>
      </c>
      <c r="Q35">
        <f t="shared" ref="Q35" si="38">Q9-8538.75</f>
        <v>1911.25</v>
      </c>
      <c r="U35">
        <f t="shared" si="12"/>
        <v>1911.25</v>
      </c>
      <c r="V35" t="e">
        <f t="shared" si="13"/>
        <v>#DIV/0!</v>
      </c>
      <c r="X35">
        <v>61.945945945945944</v>
      </c>
      <c r="Y35">
        <f t="shared" ref="Y35:AB35" si="39">Y9-8420.75</f>
        <v>188.25</v>
      </c>
      <c r="Z35">
        <f t="shared" si="39"/>
        <v>776.25</v>
      </c>
      <c r="AA35">
        <f t="shared" si="39"/>
        <v>423.25</v>
      </c>
      <c r="AB35">
        <f t="shared" si="39"/>
        <v>515.25</v>
      </c>
      <c r="AC35">
        <f t="shared" si="15"/>
        <v>475.75</v>
      </c>
      <c r="AD35">
        <f t="shared" si="16"/>
        <v>243.08640439152495</v>
      </c>
      <c r="AF35">
        <v>61.945945945945944</v>
      </c>
      <c r="AG35">
        <f t="shared" ref="AG35:AJ35" si="40">AG9-8567.5</f>
        <v>490.5</v>
      </c>
      <c r="AH35">
        <f t="shared" si="40"/>
        <v>1192.5</v>
      </c>
      <c r="AI35">
        <f t="shared" si="40"/>
        <v>1406.5</v>
      </c>
      <c r="AJ35">
        <f t="shared" si="40"/>
        <v>1322.5</v>
      </c>
      <c r="AK35">
        <f t="shared" si="18"/>
        <v>1103</v>
      </c>
      <c r="AL35">
        <f t="shared" si="19"/>
        <v>417.71561298727312</v>
      </c>
    </row>
    <row r="36" spans="1:38" x14ac:dyDescent="0.25">
      <c r="A36">
        <v>70.795366795366789</v>
      </c>
      <c r="B36">
        <f t="shared" si="0"/>
        <v>737</v>
      </c>
      <c r="C36">
        <f t="shared" si="0"/>
        <v>1281</v>
      </c>
      <c r="D36">
        <f t="shared" si="0"/>
        <v>2170</v>
      </c>
      <c r="E36">
        <f t="shared" si="6"/>
        <v>1396</v>
      </c>
      <c r="F36">
        <f t="shared" si="7"/>
        <v>723.38855395976509</v>
      </c>
      <c r="H36">
        <v>70.795366795366789</v>
      </c>
      <c r="I36">
        <f t="shared" ref="I36:L36" si="41">I10-8669.75</f>
        <v>3177.25</v>
      </c>
      <c r="J36">
        <f t="shared" si="41"/>
        <v>4281.25</v>
      </c>
      <c r="K36">
        <f t="shared" si="41"/>
        <v>3890.25</v>
      </c>
      <c r="L36">
        <f t="shared" si="41"/>
        <v>4501.25</v>
      </c>
      <c r="M36">
        <f t="shared" si="9"/>
        <v>3962.5</v>
      </c>
      <c r="N36">
        <f t="shared" si="10"/>
        <v>581.28901302765621</v>
      </c>
      <c r="P36">
        <v>70.795366795366789</v>
      </c>
      <c r="Q36">
        <f t="shared" ref="Q36:T36" si="42">Q10-8538.75</f>
        <v>2104.25</v>
      </c>
      <c r="T36">
        <f t="shared" si="42"/>
        <v>2715.25</v>
      </c>
      <c r="U36">
        <f t="shared" si="12"/>
        <v>2409.75</v>
      </c>
      <c r="V36">
        <f t="shared" si="13"/>
        <v>432.04224330498056</v>
      </c>
      <c r="X36">
        <v>70.795366795366789</v>
      </c>
      <c r="Y36">
        <f t="shared" ref="Y36:AB36" si="43">Y10-8420.75</f>
        <v>298.25</v>
      </c>
      <c r="Z36">
        <f t="shared" si="43"/>
        <v>630.25</v>
      </c>
      <c r="AA36">
        <f t="shared" si="43"/>
        <v>711.25</v>
      </c>
      <c r="AB36">
        <f t="shared" si="43"/>
        <v>689.25</v>
      </c>
      <c r="AC36">
        <f t="shared" si="15"/>
        <v>582.25</v>
      </c>
      <c r="AD36">
        <f t="shared" si="16"/>
        <v>192.39715867617863</v>
      </c>
      <c r="AF36">
        <v>70.795366795366789</v>
      </c>
      <c r="AG36">
        <f t="shared" ref="AG36:AJ36" si="44">AG10-8567.5</f>
        <v>499.5</v>
      </c>
      <c r="AH36">
        <f t="shared" si="44"/>
        <v>998.5</v>
      </c>
      <c r="AI36">
        <f t="shared" si="44"/>
        <v>1321.5</v>
      </c>
      <c r="AJ36">
        <f t="shared" si="44"/>
        <v>1580.5</v>
      </c>
      <c r="AK36">
        <f t="shared" si="18"/>
        <v>1100</v>
      </c>
      <c r="AL36">
        <f t="shared" si="19"/>
        <v>465.77712839225302</v>
      </c>
    </row>
    <row r="37" spans="1:38" x14ac:dyDescent="0.25">
      <c r="A37">
        <v>79.644787644787641</v>
      </c>
      <c r="B37">
        <f t="shared" si="0"/>
        <v>1018</v>
      </c>
      <c r="C37">
        <f t="shared" si="0"/>
        <v>1265</v>
      </c>
      <c r="D37">
        <f t="shared" si="0"/>
        <v>1376</v>
      </c>
      <c r="E37">
        <f t="shared" si="6"/>
        <v>1219.6666666666667</v>
      </c>
      <c r="F37">
        <f t="shared" si="7"/>
        <v>183.25483167800377</v>
      </c>
      <c r="H37">
        <v>79.644787644787641</v>
      </c>
      <c r="I37">
        <f t="shared" ref="I37:L37" si="45">I11-8669.75</f>
        <v>4050.25</v>
      </c>
      <c r="J37">
        <f t="shared" si="45"/>
        <v>5572.25</v>
      </c>
      <c r="K37">
        <f t="shared" si="45"/>
        <v>5004.25</v>
      </c>
      <c r="L37">
        <f t="shared" si="45"/>
        <v>6048.25</v>
      </c>
      <c r="M37">
        <f t="shared" si="9"/>
        <v>5168.75</v>
      </c>
      <c r="N37">
        <f t="shared" si="10"/>
        <v>859.15365331237467</v>
      </c>
      <c r="P37">
        <v>79.644787644787641</v>
      </c>
      <c r="Q37">
        <f t="shared" ref="Q37:T37" si="46">Q11-8538.75</f>
        <v>2236.25</v>
      </c>
      <c r="R37">
        <f t="shared" si="46"/>
        <v>2919.25</v>
      </c>
      <c r="S37">
        <f t="shared" si="46"/>
        <v>2969.25</v>
      </c>
      <c r="T37">
        <f t="shared" si="46"/>
        <v>3046.25</v>
      </c>
      <c r="U37">
        <f t="shared" si="12"/>
        <v>2792.75</v>
      </c>
      <c r="V37">
        <f t="shared" si="13"/>
        <v>374.65940087854017</v>
      </c>
      <c r="X37">
        <v>79.644787644787641</v>
      </c>
      <c r="Y37">
        <f t="shared" ref="Y37:AB37" si="47">Y11-8420.75</f>
        <v>119.25</v>
      </c>
      <c r="Z37">
        <f t="shared" si="47"/>
        <v>859.25</v>
      </c>
      <c r="AA37">
        <f t="shared" si="47"/>
        <v>709.25</v>
      </c>
      <c r="AB37">
        <f t="shared" si="47"/>
        <v>818.25</v>
      </c>
      <c r="AC37">
        <f t="shared" si="15"/>
        <v>626.5</v>
      </c>
      <c r="AD37">
        <f t="shared" si="16"/>
        <v>344.04008971823811</v>
      </c>
      <c r="AF37">
        <v>79.644787644787641</v>
      </c>
      <c r="AG37">
        <f t="shared" ref="AG37:AJ37" si="48">AG11-8567.5</f>
        <v>609.5</v>
      </c>
      <c r="AH37">
        <f t="shared" si="48"/>
        <v>1583.5</v>
      </c>
      <c r="AI37">
        <f t="shared" si="48"/>
        <v>1551.5</v>
      </c>
      <c r="AJ37">
        <f t="shared" si="48"/>
        <v>1290.5</v>
      </c>
      <c r="AK37">
        <f t="shared" si="18"/>
        <v>1258.75</v>
      </c>
      <c r="AL37">
        <f t="shared" si="19"/>
        <v>452.29000652236391</v>
      </c>
    </row>
    <row r="38" spans="1:38" x14ac:dyDescent="0.25">
      <c r="A38">
        <v>88.494208494208493</v>
      </c>
      <c r="B38">
        <f t="shared" si="0"/>
        <v>1226</v>
      </c>
      <c r="C38">
        <f t="shared" si="0"/>
        <v>1638</v>
      </c>
      <c r="D38">
        <f t="shared" si="0"/>
        <v>2138</v>
      </c>
      <c r="E38">
        <f t="shared" si="6"/>
        <v>1667.3333333333333</v>
      </c>
      <c r="F38">
        <f t="shared" si="7"/>
        <v>456.70705417513915</v>
      </c>
      <c r="H38">
        <v>88.494208494208493</v>
      </c>
      <c r="I38">
        <f t="shared" ref="I38:L38" si="49">I12-8669.75</f>
        <v>4711.25</v>
      </c>
      <c r="J38">
        <f t="shared" si="49"/>
        <v>5097.25</v>
      </c>
      <c r="K38">
        <f t="shared" si="49"/>
        <v>5885.25</v>
      </c>
      <c r="L38">
        <f t="shared" si="49"/>
        <v>5950.25</v>
      </c>
      <c r="M38">
        <f t="shared" si="9"/>
        <v>5411</v>
      </c>
      <c r="N38">
        <f t="shared" si="10"/>
        <v>606.57309260027898</v>
      </c>
      <c r="P38">
        <v>88.494208494208493</v>
      </c>
      <c r="Q38">
        <f t="shared" ref="Q38:T38" si="50">Q12-8538.75</f>
        <v>2412.25</v>
      </c>
      <c r="R38">
        <f t="shared" si="50"/>
        <v>2894.25</v>
      </c>
      <c r="S38">
        <f t="shared" si="50"/>
        <v>3056.25</v>
      </c>
      <c r="T38">
        <f t="shared" si="50"/>
        <v>3378.25</v>
      </c>
      <c r="U38">
        <f t="shared" si="12"/>
        <v>2935.25</v>
      </c>
      <c r="V38">
        <f t="shared" si="13"/>
        <v>402.53364248635586</v>
      </c>
      <c r="X38">
        <v>88.494208494208493</v>
      </c>
      <c r="Y38">
        <f t="shared" ref="Y38:AB38" si="51">Y12-8420.75</f>
        <v>246.25</v>
      </c>
      <c r="Z38">
        <f t="shared" si="51"/>
        <v>677.25</v>
      </c>
      <c r="AB38">
        <f t="shared" si="51"/>
        <v>521.25</v>
      </c>
      <c r="AC38">
        <f t="shared" si="15"/>
        <v>481.58333333333331</v>
      </c>
      <c r="AD38">
        <f t="shared" si="16"/>
        <v>218.22083615762568</v>
      </c>
      <c r="AF38">
        <v>88.494208494208493</v>
      </c>
      <c r="AG38">
        <f t="shared" ref="AG38:AJ38" si="52">AG12-8567.5</f>
        <v>591.5</v>
      </c>
      <c r="AH38">
        <f t="shared" si="52"/>
        <v>1489.5</v>
      </c>
      <c r="AI38">
        <f t="shared" si="52"/>
        <v>1641.5</v>
      </c>
      <c r="AJ38">
        <f t="shared" si="52"/>
        <v>1710.5</v>
      </c>
      <c r="AK38">
        <f t="shared" si="18"/>
        <v>1358.25</v>
      </c>
      <c r="AL38">
        <f t="shared" si="19"/>
        <v>519.43647349796299</v>
      </c>
    </row>
    <row r="39" spans="1:38" x14ac:dyDescent="0.25">
      <c r="A39">
        <v>106.1930501930502</v>
      </c>
      <c r="B39">
        <f t="shared" si="0"/>
        <v>1683</v>
      </c>
      <c r="C39">
        <f t="shared" si="0"/>
        <v>2261</v>
      </c>
      <c r="D39">
        <f t="shared" si="0"/>
        <v>2697</v>
      </c>
      <c r="E39">
        <f t="shared" si="6"/>
        <v>2213.6666666666665</v>
      </c>
      <c r="F39">
        <f t="shared" si="7"/>
        <v>508.65443410367811</v>
      </c>
      <c r="H39">
        <v>106.1930501930502</v>
      </c>
      <c r="I39">
        <f t="shared" ref="I39:L39" si="53">I13-8669.75</f>
        <v>4950.25</v>
      </c>
      <c r="J39">
        <f t="shared" si="53"/>
        <v>5992.25</v>
      </c>
      <c r="K39">
        <f t="shared" si="53"/>
        <v>5938.25</v>
      </c>
      <c r="L39">
        <f t="shared" si="53"/>
        <v>6034.25</v>
      </c>
      <c r="M39">
        <f t="shared" si="9"/>
        <v>5728.75</v>
      </c>
      <c r="N39">
        <f t="shared" si="10"/>
        <v>520.48535041824186</v>
      </c>
      <c r="P39">
        <v>106.1930501930502</v>
      </c>
      <c r="Q39">
        <f t="shared" ref="Q39:T39" si="54">Q13-8538.75</f>
        <v>2376.25</v>
      </c>
      <c r="R39">
        <f t="shared" si="54"/>
        <v>3406.25</v>
      </c>
      <c r="S39">
        <f t="shared" si="54"/>
        <v>3155.25</v>
      </c>
      <c r="T39">
        <f t="shared" si="54"/>
        <v>3355.25</v>
      </c>
      <c r="U39">
        <f t="shared" si="12"/>
        <v>3073.25</v>
      </c>
      <c r="V39">
        <f t="shared" si="13"/>
        <v>477.12542026878702</v>
      </c>
      <c r="X39">
        <v>106.1930501930502</v>
      </c>
      <c r="Y39">
        <f t="shared" ref="Y39:AB39" si="55">Y13-8420.75</f>
        <v>-103.75</v>
      </c>
      <c r="Z39">
        <f t="shared" si="55"/>
        <v>469.25</v>
      </c>
      <c r="AA39">
        <f t="shared" si="55"/>
        <v>227.25</v>
      </c>
      <c r="AB39">
        <f t="shared" si="55"/>
        <v>175.25</v>
      </c>
      <c r="AC39">
        <f t="shared" si="15"/>
        <v>192</v>
      </c>
      <c r="AD39">
        <f t="shared" si="16"/>
        <v>235.1302830347465</v>
      </c>
      <c r="AF39">
        <v>106.1930501930502</v>
      </c>
      <c r="AG39">
        <f t="shared" ref="AG39:AJ39" si="56">AG13-8567.5</f>
        <v>931.5</v>
      </c>
      <c r="AH39">
        <f t="shared" si="56"/>
        <v>1967.5</v>
      </c>
      <c r="AI39">
        <f t="shared" si="56"/>
        <v>2039.5</v>
      </c>
      <c r="AJ39">
        <f t="shared" si="56"/>
        <v>1739.5</v>
      </c>
      <c r="AK39">
        <f t="shared" si="18"/>
        <v>1669.5</v>
      </c>
      <c r="AL39">
        <f t="shared" si="19"/>
        <v>508.34633863144916</v>
      </c>
    </row>
    <row r="40" spans="1:38" x14ac:dyDescent="0.25">
      <c r="A40">
        <v>123.89189189189189</v>
      </c>
      <c r="B40">
        <f t="shared" si="0"/>
        <v>3541</v>
      </c>
      <c r="C40">
        <f t="shared" si="0"/>
        <v>3738</v>
      </c>
      <c r="D40">
        <f t="shared" si="0"/>
        <v>3633</v>
      </c>
      <c r="E40">
        <f t="shared" si="6"/>
        <v>3637.3333333333335</v>
      </c>
      <c r="F40">
        <f t="shared" si="7"/>
        <v>98.571463077978777</v>
      </c>
      <c r="H40">
        <v>123.89189189189189</v>
      </c>
      <c r="I40">
        <f t="shared" ref="I40:L40" si="57">I14-8669.75</f>
        <v>6728.25</v>
      </c>
      <c r="J40">
        <f t="shared" si="57"/>
        <v>9274.25</v>
      </c>
      <c r="K40">
        <f t="shared" si="57"/>
        <v>8448.25</v>
      </c>
      <c r="L40">
        <f t="shared" si="57"/>
        <v>7496.25</v>
      </c>
      <c r="M40">
        <f t="shared" si="9"/>
        <v>7986.75</v>
      </c>
      <c r="N40">
        <f t="shared" si="10"/>
        <v>1109.8124466172951</v>
      </c>
      <c r="P40">
        <v>123.89189189189189</v>
      </c>
      <c r="Q40">
        <f t="shared" ref="Q40:T40" si="58">Q14-8538.75</f>
        <v>4286.25</v>
      </c>
      <c r="R40">
        <f t="shared" si="58"/>
        <v>5586.25</v>
      </c>
      <c r="S40">
        <f t="shared" si="58"/>
        <v>5263.25</v>
      </c>
      <c r="T40">
        <f t="shared" si="58"/>
        <v>5083.25</v>
      </c>
      <c r="U40">
        <f t="shared" si="12"/>
        <v>5054.75</v>
      </c>
      <c r="V40">
        <f t="shared" si="13"/>
        <v>552.98251931382663</v>
      </c>
      <c r="X40">
        <v>123.89189189189189</v>
      </c>
      <c r="Y40">
        <f t="shared" ref="Y40:AB40" si="59">Y14-8420.75</f>
        <v>1287.25</v>
      </c>
      <c r="Z40">
        <f t="shared" si="59"/>
        <v>1491.25</v>
      </c>
      <c r="AA40">
        <f t="shared" si="59"/>
        <v>1781.25</v>
      </c>
      <c r="AB40">
        <f t="shared" si="59"/>
        <v>1229.25</v>
      </c>
      <c r="AC40">
        <f t="shared" si="15"/>
        <v>1447.25</v>
      </c>
      <c r="AD40">
        <f t="shared" si="16"/>
        <v>249.40997039680138</v>
      </c>
      <c r="AF40">
        <v>123.89189189189189</v>
      </c>
      <c r="AG40">
        <f t="shared" ref="AG40:AJ40" si="60">AG14-8567.5</f>
        <v>2514.5</v>
      </c>
      <c r="AH40">
        <f t="shared" si="60"/>
        <v>3190.5</v>
      </c>
      <c r="AI40">
        <f t="shared" si="60"/>
        <v>3894.5</v>
      </c>
      <c r="AJ40">
        <f t="shared" si="60"/>
        <v>2817.5</v>
      </c>
      <c r="AK40">
        <f t="shared" si="18"/>
        <v>3104.25</v>
      </c>
      <c r="AL40">
        <f t="shared" si="19"/>
        <v>594.9691168455721</v>
      </c>
    </row>
    <row r="41" spans="1:38" x14ac:dyDescent="0.25">
      <c r="A41">
        <v>141.59073359073358</v>
      </c>
      <c r="H41">
        <v>141.59073359073358</v>
      </c>
      <c r="I41">
        <f t="shared" ref="I41:L41" si="61">I15-8669.75</f>
        <v>7932.25</v>
      </c>
      <c r="J41">
        <f t="shared" si="61"/>
        <v>9692.25</v>
      </c>
      <c r="K41">
        <f t="shared" si="61"/>
        <v>8782.25</v>
      </c>
      <c r="L41">
        <f t="shared" si="61"/>
        <v>8211.25</v>
      </c>
      <c r="M41">
        <f t="shared" si="9"/>
        <v>8654.5</v>
      </c>
      <c r="N41">
        <f t="shared" si="10"/>
        <v>777.03726851848398</v>
      </c>
      <c r="P41">
        <v>141.59073359073358</v>
      </c>
      <c r="Q41">
        <f t="shared" ref="Q41:T41" si="62">Q15-8538.75</f>
        <v>5415.25</v>
      </c>
      <c r="R41">
        <f t="shared" si="62"/>
        <v>6295.25</v>
      </c>
      <c r="S41">
        <f t="shared" si="62"/>
        <v>5987.25</v>
      </c>
      <c r="T41">
        <f t="shared" si="62"/>
        <v>5979.25</v>
      </c>
      <c r="U41">
        <f t="shared" si="12"/>
        <v>5919.25</v>
      </c>
      <c r="V41">
        <f t="shared" si="13"/>
        <v>366.79512901164139</v>
      </c>
      <c r="X41">
        <v>141.59073359073358</v>
      </c>
      <c r="Y41">
        <f t="shared" ref="Y41:AB41" si="63">Y15-8420.75</f>
        <v>1242.25</v>
      </c>
      <c r="Z41">
        <f t="shared" si="63"/>
        <v>1403.25</v>
      </c>
      <c r="AA41">
        <f t="shared" si="63"/>
        <v>1481.25</v>
      </c>
      <c r="AB41">
        <f t="shared" si="63"/>
        <v>1161.25</v>
      </c>
      <c r="AC41">
        <f t="shared" si="15"/>
        <v>1322</v>
      </c>
      <c r="AD41">
        <f t="shared" si="16"/>
        <v>146.24494293251078</v>
      </c>
      <c r="AF41">
        <v>141.59073359073358</v>
      </c>
      <c r="AG41">
        <f t="shared" ref="AG41:AJ41" si="64">AG15-8567.5</f>
        <v>3302.5</v>
      </c>
      <c r="AH41">
        <f t="shared" si="64"/>
        <v>3957.5</v>
      </c>
      <c r="AI41">
        <f t="shared" si="64"/>
        <v>3630.5</v>
      </c>
      <c r="AJ41">
        <f t="shared" si="64"/>
        <v>2740.5</v>
      </c>
      <c r="AK41">
        <f t="shared" si="18"/>
        <v>3407.75</v>
      </c>
      <c r="AL41">
        <f t="shared" si="19"/>
        <v>519.01918718547074</v>
      </c>
    </row>
    <row r="42" spans="1:38" x14ac:dyDescent="0.25">
      <c r="A42">
        <v>159.28957528957528</v>
      </c>
      <c r="B42">
        <f t="shared" si="0"/>
        <v>4817</v>
      </c>
      <c r="D42">
        <f t="shared" si="0"/>
        <v>5766</v>
      </c>
      <c r="E42">
        <f t="shared" si="6"/>
        <v>5291.5</v>
      </c>
      <c r="F42">
        <f t="shared" si="7"/>
        <v>671.04433534603356</v>
      </c>
      <c r="H42">
        <v>159.28957528957528</v>
      </c>
      <c r="I42">
        <f t="shared" ref="I42:L42" si="65">I16-8669.75</f>
        <v>8337.25</v>
      </c>
      <c r="J42">
        <f t="shared" si="65"/>
        <v>10279.25</v>
      </c>
      <c r="K42">
        <f t="shared" si="65"/>
        <v>10145.25</v>
      </c>
      <c r="L42">
        <f t="shared" si="65"/>
        <v>9555.25</v>
      </c>
      <c r="M42">
        <f t="shared" si="9"/>
        <v>9579.25</v>
      </c>
      <c r="N42">
        <f t="shared" si="10"/>
        <v>885.71929338062102</v>
      </c>
      <c r="P42">
        <v>159.28957528957528</v>
      </c>
      <c r="Q42">
        <f t="shared" ref="Q42:T42" si="66">Q16-8538.75</f>
        <v>5518.25</v>
      </c>
      <c r="R42">
        <f t="shared" si="66"/>
        <v>6923.25</v>
      </c>
      <c r="S42">
        <f t="shared" si="66"/>
        <v>6848.25</v>
      </c>
      <c r="T42">
        <f t="shared" si="66"/>
        <v>5978.25</v>
      </c>
      <c r="U42">
        <f t="shared" si="12"/>
        <v>6317</v>
      </c>
      <c r="V42">
        <f t="shared" si="13"/>
        <v>683.74428699624252</v>
      </c>
      <c r="X42">
        <v>159.28957528957528</v>
      </c>
      <c r="Y42">
        <f t="shared" ref="Y42:AB42" si="67">Y16-8420.75</f>
        <v>1641.25</v>
      </c>
      <c r="Z42">
        <f t="shared" si="67"/>
        <v>1947.25</v>
      </c>
      <c r="AA42">
        <f t="shared" si="67"/>
        <v>2027.25</v>
      </c>
      <c r="AB42">
        <f t="shared" si="67"/>
        <v>1554.25</v>
      </c>
      <c r="AC42">
        <f t="shared" si="15"/>
        <v>1792.5</v>
      </c>
      <c r="AD42">
        <f t="shared" si="16"/>
        <v>229.99619562071021</v>
      </c>
      <c r="AF42">
        <v>159.28957528957528</v>
      </c>
      <c r="AH42">
        <f t="shared" ref="AH42:AJ42" si="68">AH16-8567.5</f>
        <v>4173.5</v>
      </c>
      <c r="AI42">
        <f t="shared" si="68"/>
        <v>4187.5</v>
      </c>
      <c r="AJ42">
        <f t="shared" si="68"/>
        <v>3150.5</v>
      </c>
      <c r="AK42">
        <f t="shared" si="18"/>
        <v>3837.1666666666665</v>
      </c>
      <c r="AL42">
        <f t="shared" si="19"/>
        <v>594.71197510503532</v>
      </c>
    </row>
    <row r="43" spans="1:38" x14ac:dyDescent="0.25">
      <c r="A43">
        <v>176.98841698841699</v>
      </c>
      <c r="B43">
        <f t="shared" si="0"/>
        <v>6274</v>
      </c>
      <c r="C43">
        <f t="shared" si="0"/>
        <v>6223</v>
      </c>
      <c r="D43">
        <f t="shared" si="0"/>
        <v>6876</v>
      </c>
      <c r="E43">
        <f t="shared" si="6"/>
        <v>6457.666666666667</v>
      </c>
      <c r="F43">
        <f t="shared" si="7"/>
        <v>363.18360829383988</v>
      </c>
      <c r="H43">
        <v>176.98841698841699</v>
      </c>
      <c r="I43">
        <f t="shared" ref="I43:L43" si="69">I17-8669.75</f>
        <v>9877.25</v>
      </c>
      <c r="J43">
        <f t="shared" si="69"/>
        <v>11143.25</v>
      </c>
      <c r="K43">
        <f t="shared" si="69"/>
        <v>10570.25</v>
      </c>
      <c r="L43">
        <f t="shared" si="69"/>
        <v>9755.25</v>
      </c>
      <c r="M43">
        <f t="shared" si="9"/>
        <v>10336.5</v>
      </c>
      <c r="N43">
        <f t="shared" si="10"/>
        <v>646.59280076412847</v>
      </c>
      <c r="P43">
        <v>176.98841698841699</v>
      </c>
      <c r="Q43">
        <f t="shared" ref="Q43:T43" si="70">Q17-8538.75</f>
        <v>6018.25</v>
      </c>
      <c r="R43">
        <f t="shared" si="70"/>
        <v>6114.25</v>
      </c>
      <c r="S43">
        <f t="shared" si="70"/>
        <v>6215.25</v>
      </c>
      <c r="T43">
        <f t="shared" si="70"/>
        <v>6293.25</v>
      </c>
      <c r="U43">
        <f t="shared" si="12"/>
        <v>6160.25</v>
      </c>
      <c r="V43">
        <f t="shared" si="13"/>
        <v>119.71354699169737</v>
      </c>
      <c r="X43">
        <v>176.98841698841699</v>
      </c>
      <c r="Y43">
        <f t="shared" ref="Y43:AB43" si="71">Y17-8420.75</f>
        <v>1791.25</v>
      </c>
      <c r="Z43">
        <f t="shared" si="71"/>
        <v>2409.25</v>
      </c>
      <c r="AA43">
        <f t="shared" si="71"/>
        <v>2134.25</v>
      </c>
      <c r="AB43">
        <f t="shared" si="71"/>
        <v>1934.25</v>
      </c>
      <c r="AC43">
        <f t="shared" si="15"/>
        <v>2067.25</v>
      </c>
      <c r="AD43">
        <f t="shared" si="16"/>
        <v>267.90421173745415</v>
      </c>
      <c r="AF43">
        <v>176.98841698841699</v>
      </c>
      <c r="AH43">
        <f t="shared" ref="AH43:AJ43" si="72">AH17-8567.5</f>
        <v>5014.5</v>
      </c>
      <c r="AI43">
        <f t="shared" si="72"/>
        <v>3745.5</v>
      </c>
      <c r="AJ43">
        <f t="shared" si="72"/>
        <v>2949.5</v>
      </c>
      <c r="AK43">
        <f t="shared" si="18"/>
        <v>3903.1666666666665</v>
      </c>
      <c r="AL43">
        <f t="shared" si="19"/>
        <v>1041.4894782633821</v>
      </c>
    </row>
    <row r="44" spans="1:38" x14ac:dyDescent="0.25">
      <c r="A44">
        <v>265.48262548262551</v>
      </c>
      <c r="B44">
        <f t="shared" si="0"/>
        <v>7026</v>
      </c>
      <c r="C44">
        <f t="shared" si="0"/>
        <v>6671</v>
      </c>
      <c r="D44">
        <f t="shared" si="0"/>
        <v>9056</v>
      </c>
      <c r="E44">
        <f t="shared" si="6"/>
        <v>7584.333333333333</v>
      </c>
      <c r="F44">
        <f t="shared" si="7"/>
        <v>1286.8015905077707</v>
      </c>
      <c r="H44">
        <v>265.48262548262551</v>
      </c>
      <c r="I44">
        <f t="shared" ref="I44:L44" si="73">I18-8669.75</f>
        <v>11847.25</v>
      </c>
      <c r="J44">
        <f t="shared" si="73"/>
        <v>12621.25</v>
      </c>
      <c r="K44">
        <f t="shared" si="73"/>
        <v>12538.25</v>
      </c>
      <c r="L44">
        <f t="shared" si="73"/>
        <v>11380.25</v>
      </c>
      <c r="M44">
        <f t="shared" si="9"/>
        <v>12096.75</v>
      </c>
      <c r="N44">
        <f t="shared" si="10"/>
        <v>590.37982124504674</v>
      </c>
      <c r="P44">
        <v>265.48262548262551</v>
      </c>
      <c r="Q44">
        <f t="shared" ref="Q44:T44" si="74">Q18-8538.75</f>
        <v>7162.25</v>
      </c>
      <c r="R44">
        <f t="shared" si="74"/>
        <v>7782.25</v>
      </c>
      <c r="S44">
        <f t="shared" si="74"/>
        <v>7821.25</v>
      </c>
      <c r="T44">
        <f t="shared" si="74"/>
        <v>7688.25</v>
      </c>
      <c r="U44">
        <f t="shared" si="12"/>
        <v>7613.5</v>
      </c>
      <c r="V44">
        <f t="shared" si="13"/>
        <v>305.96881649388172</v>
      </c>
      <c r="X44">
        <v>265.48262548262551</v>
      </c>
      <c r="Y44">
        <f t="shared" ref="Y44:AB44" si="75">Y18-8420.75</f>
        <v>3195.25</v>
      </c>
      <c r="Z44">
        <f t="shared" si="75"/>
        <v>3524.25</v>
      </c>
      <c r="AA44">
        <f t="shared" si="75"/>
        <v>3480.25</v>
      </c>
      <c r="AB44">
        <f t="shared" si="75"/>
        <v>3748.25</v>
      </c>
      <c r="AC44">
        <f t="shared" si="15"/>
        <v>3487</v>
      </c>
      <c r="AD44">
        <f t="shared" si="16"/>
        <v>227.15835152304365</v>
      </c>
      <c r="AF44">
        <v>265.48262548262551</v>
      </c>
      <c r="AG44">
        <f t="shared" ref="AG44:AJ44" si="76">AG18-8567.5</f>
        <v>4625.5</v>
      </c>
      <c r="AH44">
        <f t="shared" si="76"/>
        <v>5523.5</v>
      </c>
      <c r="AI44">
        <f t="shared" si="76"/>
        <v>5680.5</v>
      </c>
      <c r="AJ44">
        <f t="shared" si="76"/>
        <v>4356.5</v>
      </c>
      <c r="AK44">
        <f t="shared" si="18"/>
        <v>5046.5</v>
      </c>
      <c r="AL44">
        <f t="shared" si="19"/>
        <v>653.91793572792199</v>
      </c>
    </row>
    <row r="45" spans="1:38" x14ac:dyDescent="0.25">
      <c r="A45">
        <v>353.97683397683397</v>
      </c>
      <c r="B45">
        <f t="shared" si="0"/>
        <v>7595</v>
      </c>
      <c r="C45">
        <f t="shared" si="0"/>
        <v>8129</v>
      </c>
      <c r="D45">
        <f t="shared" si="0"/>
        <v>8274</v>
      </c>
      <c r="E45">
        <f t="shared" si="6"/>
        <v>7999.333333333333</v>
      </c>
      <c r="F45">
        <f t="shared" si="7"/>
        <v>357.5896158074691</v>
      </c>
      <c r="H45">
        <v>353.97683397683397</v>
      </c>
      <c r="I45">
        <f t="shared" ref="I45:L45" si="77">I19-8669.75</f>
        <v>13836.25</v>
      </c>
      <c r="J45">
        <f t="shared" si="77"/>
        <v>14120.25</v>
      </c>
      <c r="K45">
        <f t="shared" si="77"/>
        <v>14333.25</v>
      </c>
      <c r="L45">
        <f t="shared" si="77"/>
        <v>13114.25</v>
      </c>
      <c r="M45">
        <f t="shared" si="9"/>
        <v>13851</v>
      </c>
      <c r="N45">
        <f t="shared" si="10"/>
        <v>531.68874039861578</v>
      </c>
      <c r="P45">
        <v>353.97683397683397</v>
      </c>
      <c r="Q45">
        <f t="shared" ref="Q45:T45" si="78">Q19-8538.75</f>
        <v>7942.25</v>
      </c>
      <c r="R45">
        <f t="shared" si="78"/>
        <v>8480.25</v>
      </c>
      <c r="S45">
        <f t="shared" si="78"/>
        <v>9451.25</v>
      </c>
      <c r="T45">
        <f t="shared" si="78"/>
        <v>9062.25</v>
      </c>
      <c r="U45">
        <f t="shared" si="12"/>
        <v>8734</v>
      </c>
      <c r="V45">
        <f t="shared" si="13"/>
        <v>661.67785464932501</v>
      </c>
      <c r="X45">
        <v>353.97683397683397</v>
      </c>
      <c r="Y45">
        <f t="shared" ref="Y45:AB45" si="79">Y19-8420.75</f>
        <v>3064.25</v>
      </c>
      <c r="Z45">
        <f t="shared" si="79"/>
        <v>3969.25</v>
      </c>
      <c r="AA45">
        <f t="shared" si="79"/>
        <v>3652.25</v>
      </c>
      <c r="AB45">
        <f t="shared" si="79"/>
        <v>2992.25</v>
      </c>
      <c r="AC45">
        <f t="shared" si="15"/>
        <v>3419.5</v>
      </c>
      <c r="AD45">
        <f t="shared" si="16"/>
        <v>470.86542663482948</v>
      </c>
      <c r="AF45">
        <v>353.97683397683397</v>
      </c>
      <c r="AG45">
        <f t="shared" ref="AG45:AJ45" si="80">AG19-8567.5</f>
        <v>5725.5</v>
      </c>
      <c r="AH45">
        <f t="shared" si="80"/>
        <v>7083.5</v>
      </c>
      <c r="AI45">
        <f t="shared" si="80"/>
        <v>6004.5</v>
      </c>
      <c r="AJ45">
        <f t="shared" si="80"/>
        <v>5698.5</v>
      </c>
      <c r="AK45">
        <f t="shared" si="18"/>
        <v>6128</v>
      </c>
      <c r="AL45">
        <f t="shared" si="19"/>
        <v>651.84584067093658</v>
      </c>
    </row>
    <row r="46" spans="1:38" x14ac:dyDescent="0.25">
      <c r="A46">
        <v>442.47104247104249</v>
      </c>
      <c r="B46">
        <f t="shared" si="0"/>
        <v>8647</v>
      </c>
      <c r="C46">
        <f t="shared" si="0"/>
        <v>9297</v>
      </c>
      <c r="D46">
        <f t="shared" si="0"/>
        <v>9991</v>
      </c>
      <c r="E46">
        <f t="shared" si="6"/>
        <v>9311.6666666666661</v>
      </c>
      <c r="F46">
        <f t="shared" si="7"/>
        <v>672.12002896308138</v>
      </c>
      <c r="H46">
        <v>442.47104247104249</v>
      </c>
      <c r="I46">
        <f t="shared" ref="I46:L46" si="81">I20-8669.75</f>
        <v>14566.25</v>
      </c>
      <c r="J46">
        <f t="shared" si="81"/>
        <v>16693.25</v>
      </c>
      <c r="K46">
        <f t="shared" si="81"/>
        <v>15109.25</v>
      </c>
      <c r="L46">
        <f t="shared" si="81"/>
        <v>14558.25</v>
      </c>
      <c r="M46">
        <f t="shared" si="9"/>
        <v>15231.75</v>
      </c>
      <c r="N46">
        <f t="shared" si="10"/>
        <v>1007.8824336201122</v>
      </c>
      <c r="P46">
        <v>442.47104247104249</v>
      </c>
      <c r="Q46">
        <f t="shared" ref="Q46:T46" si="82">Q20-8538.75</f>
        <v>9470.25</v>
      </c>
      <c r="R46">
        <f t="shared" si="82"/>
        <v>11210.25</v>
      </c>
      <c r="S46">
        <f t="shared" si="82"/>
        <v>10244.25</v>
      </c>
      <c r="T46">
        <f t="shared" si="82"/>
        <v>10653.25</v>
      </c>
      <c r="U46">
        <f t="shared" si="12"/>
        <v>10394.5</v>
      </c>
      <c r="V46">
        <f t="shared" si="13"/>
        <v>732.39623838466014</v>
      </c>
      <c r="X46">
        <v>442.47104247104249</v>
      </c>
      <c r="Y46">
        <f t="shared" ref="Y46:AB46" si="83">Y20-8420.75</f>
        <v>4433.25</v>
      </c>
      <c r="Z46">
        <f t="shared" si="83"/>
        <v>5604.25</v>
      </c>
      <c r="AA46">
        <f t="shared" si="83"/>
        <v>4765.25</v>
      </c>
      <c r="AB46">
        <f t="shared" si="83"/>
        <v>4454.25</v>
      </c>
      <c r="AC46">
        <f t="shared" si="15"/>
        <v>4814.25</v>
      </c>
      <c r="AD46">
        <f t="shared" si="16"/>
        <v>548.10643735196788</v>
      </c>
      <c r="AF46">
        <v>442.47104247104249</v>
      </c>
      <c r="AG46">
        <f t="shared" ref="AG46:AJ46" si="84">AG20-8567.5</f>
        <v>7075.5</v>
      </c>
      <c r="AH46">
        <f t="shared" si="84"/>
        <v>7910.5</v>
      </c>
      <c r="AI46">
        <f t="shared" si="84"/>
        <v>7510.5</v>
      </c>
      <c r="AJ46">
        <f t="shared" si="84"/>
        <v>7062.5</v>
      </c>
      <c r="AK46">
        <f t="shared" si="18"/>
        <v>7389.75</v>
      </c>
      <c r="AL46">
        <f t="shared" si="19"/>
        <v>404.80725866351094</v>
      </c>
    </row>
    <row r="47" spans="1:38" x14ac:dyDescent="0.25">
      <c r="A47">
        <v>530.96525096525102</v>
      </c>
      <c r="B47">
        <f t="shared" si="0"/>
        <v>8920</v>
      </c>
      <c r="C47">
        <f t="shared" si="0"/>
        <v>10215</v>
      </c>
      <c r="D47">
        <f t="shared" si="0"/>
        <v>10443</v>
      </c>
      <c r="E47">
        <f t="shared" si="6"/>
        <v>9859.3333333333339</v>
      </c>
      <c r="F47">
        <f t="shared" si="7"/>
        <v>821.43553206160573</v>
      </c>
      <c r="H47">
        <v>530.96525096525102</v>
      </c>
      <c r="I47">
        <f t="shared" ref="I47:L47" si="85">I21-8669.75</f>
        <v>15807.25</v>
      </c>
      <c r="J47">
        <f t="shared" si="85"/>
        <v>16863.25</v>
      </c>
      <c r="K47">
        <f t="shared" si="85"/>
        <v>16951.25</v>
      </c>
      <c r="L47">
        <f t="shared" si="85"/>
        <v>14861.25</v>
      </c>
      <c r="M47">
        <f t="shared" si="9"/>
        <v>16120.75</v>
      </c>
      <c r="N47">
        <f t="shared" si="10"/>
        <v>987.53210918261618</v>
      </c>
      <c r="P47">
        <v>530.96525096525102</v>
      </c>
      <c r="Q47">
        <f t="shared" ref="Q47:T47" si="86">Q21-8538.75</f>
        <v>10504.25</v>
      </c>
      <c r="R47">
        <f t="shared" si="86"/>
        <v>11702.25</v>
      </c>
      <c r="S47">
        <f t="shared" si="86"/>
        <v>10787.25</v>
      </c>
      <c r="T47">
        <f t="shared" si="86"/>
        <v>11270.25</v>
      </c>
      <c r="U47">
        <f t="shared" si="12"/>
        <v>11066</v>
      </c>
      <c r="V47">
        <f t="shared" si="13"/>
        <v>529.08624060733234</v>
      </c>
      <c r="X47">
        <v>530.96525096525102</v>
      </c>
      <c r="Y47">
        <f t="shared" ref="Y47:AB47" si="87">Y21-8420.75</f>
        <v>5315.25</v>
      </c>
      <c r="Z47">
        <f t="shared" si="87"/>
        <v>5724.25</v>
      </c>
      <c r="AA47">
        <f t="shared" si="87"/>
        <v>5649.25</v>
      </c>
      <c r="AB47">
        <f t="shared" si="87"/>
        <v>4636.25</v>
      </c>
      <c r="AC47">
        <f t="shared" si="15"/>
        <v>5331.25</v>
      </c>
      <c r="AD47">
        <f t="shared" si="16"/>
        <v>496.27075943144854</v>
      </c>
      <c r="AF47">
        <v>530.96525096525102</v>
      </c>
      <c r="AG47">
        <f t="shared" ref="AG47:AJ47" si="88">AG21-8567.5</f>
        <v>8114.5</v>
      </c>
      <c r="AH47">
        <f t="shared" si="88"/>
        <v>9361.5</v>
      </c>
      <c r="AI47">
        <f t="shared" si="88"/>
        <v>8745.5</v>
      </c>
      <c r="AJ47">
        <f t="shared" si="88"/>
        <v>7446.5</v>
      </c>
      <c r="AK47">
        <f t="shared" si="18"/>
        <v>8417</v>
      </c>
      <c r="AL47">
        <f t="shared" si="19"/>
        <v>823.27982282251196</v>
      </c>
    </row>
    <row r="48" spans="1:38" x14ac:dyDescent="0.25">
      <c r="A48">
        <v>619.45945945945948</v>
      </c>
      <c r="B48">
        <f t="shared" si="0"/>
        <v>9332</v>
      </c>
      <c r="C48">
        <f t="shared" si="0"/>
        <v>10805</v>
      </c>
      <c r="D48">
        <f t="shared" si="0"/>
        <v>11398</v>
      </c>
      <c r="E48">
        <f t="shared" si="6"/>
        <v>10511.666666666666</v>
      </c>
      <c r="F48">
        <f t="shared" si="7"/>
        <v>1063.7773889932673</v>
      </c>
      <c r="H48">
        <v>619.45945945945948</v>
      </c>
      <c r="I48">
        <f t="shared" ref="I48:L48" si="89">I22-8669.75</f>
        <v>16847.25</v>
      </c>
      <c r="J48">
        <f t="shared" si="89"/>
        <v>18717.25</v>
      </c>
      <c r="K48">
        <f t="shared" si="89"/>
        <v>17614.25</v>
      </c>
      <c r="L48">
        <f t="shared" si="89"/>
        <v>15870.25</v>
      </c>
      <c r="M48">
        <f t="shared" si="9"/>
        <v>17262.25</v>
      </c>
      <c r="N48">
        <f t="shared" si="10"/>
        <v>1204.2726712280182</v>
      </c>
      <c r="P48">
        <v>619.45945945945948</v>
      </c>
      <c r="Q48">
        <f t="shared" ref="Q48:T48" si="90">Q22-8538.75</f>
        <v>10895.25</v>
      </c>
      <c r="R48">
        <f t="shared" si="90"/>
        <v>11765.25</v>
      </c>
      <c r="S48">
        <f t="shared" si="90"/>
        <v>11758.25</v>
      </c>
      <c r="T48">
        <f t="shared" si="90"/>
        <v>11823.25</v>
      </c>
      <c r="U48">
        <f t="shared" si="12"/>
        <v>11560.5</v>
      </c>
      <c r="V48">
        <f t="shared" si="13"/>
        <v>444.455753328345</v>
      </c>
      <c r="X48">
        <v>619.45945945945948</v>
      </c>
      <c r="Y48">
        <f t="shared" ref="Y48:AB48" si="91">Y22-8420.75</f>
        <v>5481.25</v>
      </c>
      <c r="Z48">
        <f t="shared" si="91"/>
        <v>6354.25</v>
      </c>
      <c r="AA48">
        <f t="shared" si="91"/>
        <v>5776.25</v>
      </c>
      <c r="AB48">
        <f t="shared" si="91"/>
        <v>5164.25</v>
      </c>
      <c r="AC48">
        <f t="shared" si="15"/>
        <v>5694</v>
      </c>
      <c r="AD48">
        <f t="shared" si="16"/>
        <v>506.15964214201563</v>
      </c>
      <c r="AF48">
        <v>619.45945945945948</v>
      </c>
      <c r="AG48">
        <f t="shared" ref="AG48:AJ48" si="92">AG22-8567.5</f>
        <v>8655.5</v>
      </c>
      <c r="AH48">
        <f t="shared" si="92"/>
        <v>9708.5</v>
      </c>
      <c r="AI48">
        <f t="shared" si="92"/>
        <v>8735.5</v>
      </c>
      <c r="AJ48">
        <f t="shared" si="92"/>
        <v>8400.5</v>
      </c>
      <c r="AK48">
        <f t="shared" si="18"/>
        <v>8875</v>
      </c>
      <c r="AL48">
        <f t="shared" si="19"/>
        <v>573.73425904333101</v>
      </c>
    </row>
    <row r="49" spans="1:38" x14ac:dyDescent="0.25">
      <c r="A49">
        <v>707.95366795366795</v>
      </c>
      <c r="B49">
        <f t="shared" si="0"/>
        <v>10114</v>
      </c>
      <c r="C49">
        <f t="shared" si="0"/>
        <v>10906</v>
      </c>
      <c r="D49">
        <f t="shared" si="0"/>
        <v>10540</v>
      </c>
      <c r="E49">
        <f t="shared" si="6"/>
        <v>10520</v>
      </c>
      <c r="F49">
        <f t="shared" si="7"/>
        <v>396.37860688992788</v>
      </c>
      <c r="H49">
        <v>707.95366795366795</v>
      </c>
      <c r="I49">
        <f t="shared" ref="I49:L49" si="93">I23-8669.75</f>
        <v>17237.25</v>
      </c>
      <c r="J49">
        <f t="shared" si="93"/>
        <v>18924.25</v>
      </c>
      <c r="K49">
        <f t="shared" si="93"/>
        <v>17522.25</v>
      </c>
      <c r="L49">
        <f t="shared" si="93"/>
        <v>16146.25</v>
      </c>
      <c r="M49">
        <f t="shared" si="9"/>
        <v>17457.5</v>
      </c>
      <c r="N49">
        <f t="shared" si="10"/>
        <v>1143.5959003657424</v>
      </c>
      <c r="P49">
        <v>707.95366795366795</v>
      </c>
      <c r="Q49">
        <f t="shared" ref="Q49:T49" si="94">Q23-8538.75</f>
        <v>11434.25</v>
      </c>
      <c r="R49">
        <f t="shared" si="94"/>
        <v>11425.25</v>
      </c>
      <c r="S49">
        <f t="shared" si="94"/>
        <v>11242.25</v>
      </c>
      <c r="T49">
        <f t="shared" si="94"/>
        <v>11874.25</v>
      </c>
      <c r="U49">
        <f t="shared" si="12"/>
        <v>11494</v>
      </c>
      <c r="V49">
        <f t="shared" si="13"/>
        <v>268.49255110710243</v>
      </c>
      <c r="X49">
        <v>707.95366795366795</v>
      </c>
      <c r="Y49">
        <f t="shared" ref="Y49:AB49" si="95">Y23-8420.75</f>
        <v>5552.25</v>
      </c>
      <c r="Z49">
        <f t="shared" si="95"/>
        <v>6348.25</v>
      </c>
      <c r="AA49">
        <f t="shared" si="95"/>
        <v>6085.25</v>
      </c>
      <c r="AB49">
        <f t="shared" si="95"/>
        <v>5409.25</v>
      </c>
      <c r="AC49">
        <f t="shared" si="15"/>
        <v>5848.75</v>
      </c>
      <c r="AD49">
        <f t="shared" si="16"/>
        <v>442.15570409830366</v>
      </c>
      <c r="AF49">
        <v>707.95366795366795</v>
      </c>
      <c r="AG49">
        <f t="shared" ref="AG49:AJ49" si="96">AG23-8567.5</f>
        <v>9041.5</v>
      </c>
      <c r="AH49">
        <f t="shared" si="96"/>
        <v>10072.5</v>
      </c>
      <c r="AI49">
        <f t="shared" si="96"/>
        <v>8747.5</v>
      </c>
      <c r="AJ49">
        <f t="shared" si="96"/>
        <v>9054.5</v>
      </c>
      <c r="AK49">
        <f t="shared" si="18"/>
        <v>9229</v>
      </c>
      <c r="AL49">
        <f t="shared" si="19"/>
        <v>579.92556993692449</v>
      </c>
    </row>
    <row r="50" spans="1:38" x14ac:dyDescent="0.25">
      <c r="A50">
        <v>796.44787644787641</v>
      </c>
      <c r="B50">
        <f t="shared" si="0"/>
        <v>10039</v>
      </c>
      <c r="C50">
        <f t="shared" si="0"/>
        <v>10993</v>
      </c>
      <c r="D50">
        <f t="shared" si="0"/>
        <v>10630</v>
      </c>
      <c r="E50">
        <f t="shared" si="6"/>
        <v>10554</v>
      </c>
      <c r="F50">
        <f t="shared" si="7"/>
        <v>481.51947001133817</v>
      </c>
      <c r="H50">
        <v>796.44787644787641</v>
      </c>
      <c r="I50">
        <f t="shared" ref="I50:L50" si="97">I24-8669.75</f>
        <v>17715.25</v>
      </c>
      <c r="J50">
        <f t="shared" si="97"/>
        <v>19222.25</v>
      </c>
      <c r="K50">
        <f t="shared" si="97"/>
        <v>18896.25</v>
      </c>
      <c r="L50">
        <f t="shared" si="97"/>
        <v>16988.25</v>
      </c>
      <c r="M50">
        <f t="shared" si="9"/>
        <v>18205.5</v>
      </c>
      <c r="N50">
        <f t="shared" si="10"/>
        <v>1038.1006293547205</v>
      </c>
      <c r="P50">
        <v>796.44787644787641</v>
      </c>
      <c r="Q50">
        <f t="shared" ref="Q50:T50" si="98">Q24-8538.75</f>
        <v>11304.25</v>
      </c>
      <c r="R50">
        <f t="shared" si="98"/>
        <v>11745.25</v>
      </c>
      <c r="S50">
        <f t="shared" si="98"/>
        <v>11186.25</v>
      </c>
      <c r="T50">
        <f t="shared" si="98"/>
        <v>11605.25</v>
      </c>
      <c r="U50">
        <f t="shared" si="12"/>
        <v>11460.25</v>
      </c>
      <c r="V50">
        <f t="shared" si="13"/>
        <v>259.26948657076224</v>
      </c>
      <c r="X50">
        <v>796.44787644787641</v>
      </c>
      <c r="Y50">
        <f t="shared" ref="Y50:AB50" si="99">Y24-8420.75</f>
        <v>5546.25</v>
      </c>
      <c r="Z50">
        <f t="shared" si="99"/>
        <v>6355.25</v>
      </c>
      <c r="AA50">
        <f t="shared" si="99"/>
        <v>7253.25</v>
      </c>
      <c r="AB50">
        <f t="shared" si="99"/>
        <v>5943.25</v>
      </c>
      <c r="AC50">
        <f t="shared" si="15"/>
        <v>6274.5</v>
      </c>
      <c r="AD50">
        <f t="shared" si="16"/>
        <v>731.33365618345954</v>
      </c>
      <c r="AF50">
        <v>796.44787644787641</v>
      </c>
      <c r="AG50">
        <f t="shared" ref="AG50:AJ50" si="100">AG24-8567.5</f>
        <v>9756.5</v>
      </c>
      <c r="AH50">
        <f t="shared" si="100"/>
        <v>10641.5</v>
      </c>
      <c r="AI50">
        <f t="shared" si="100"/>
        <v>9621.5</v>
      </c>
      <c r="AJ50">
        <f t="shared" si="100"/>
        <v>9117.5</v>
      </c>
      <c r="AK50">
        <f t="shared" si="18"/>
        <v>9784.25</v>
      </c>
      <c r="AL50">
        <f t="shared" si="19"/>
        <v>634.21624860925783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5D5F-BB37-4153-B357-729E71A21F06}">
  <dimension ref="A1:AL50"/>
  <sheetViews>
    <sheetView topLeftCell="M19" workbookViewId="0">
      <selection activeCell="Y29" sqref="Y29:AE50"/>
    </sheetView>
  </sheetViews>
  <sheetFormatPr defaultColWidth="8.85546875" defaultRowHeight="15" x14ac:dyDescent="0.25"/>
  <cols>
    <col min="33" max="33" width="8.85546875" style="12"/>
  </cols>
  <sheetData>
    <row r="1" spans="1:38" x14ac:dyDescent="0.25">
      <c r="B1" t="s">
        <v>4</v>
      </c>
      <c r="J1" t="s">
        <v>9</v>
      </c>
      <c r="R1" t="s">
        <v>10</v>
      </c>
      <c r="Z1" t="s">
        <v>12</v>
      </c>
      <c r="AH1" t="s">
        <v>13</v>
      </c>
    </row>
    <row r="2" spans="1:38" x14ac:dyDescent="0.25">
      <c r="B2" s="12" t="s">
        <v>1</v>
      </c>
      <c r="C2" s="12" t="s">
        <v>2</v>
      </c>
      <c r="D2" s="12" t="s">
        <v>3</v>
      </c>
      <c r="E2" s="12" t="s">
        <v>5</v>
      </c>
      <c r="J2" s="12" t="s">
        <v>1</v>
      </c>
      <c r="K2" s="12" t="s">
        <v>2</v>
      </c>
      <c r="L2" s="12" t="s">
        <v>3</v>
      </c>
      <c r="M2" s="12" t="s">
        <v>5</v>
      </c>
      <c r="R2" s="12" t="s">
        <v>1</v>
      </c>
      <c r="S2" s="12" t="s">
        <v>2</v>
      </c>
      <c r="T2" s="12" t="s">
        <v>3</v>
      </c>
      <c r="U2" s="12" t="s">
        <v>5</v>
      </c>
      <c r="Z2" s="15" t="s">
        <v>1</v>
      </c>
      <c r="AA2" s="15" t="s">
        <v>2</v>
      </c>
      <c r="AB2" s="15" t="s">
        <v>3</v>
      </c>
      <c r="AC2" s="15" t="s">
        <v>5</v>
      </c>
      <c r="AH2" s="15" t="s">
        <v>1</v>
      </c>
      <c r="AI2" s="15" t="s">
        <v>2</v>
      </c>
      <c r="AJ2" s="15" t="s">
        <v>3</v>
      </c>
      <c r="AK2" s="15" t="s">
        <v>5</v>
      </c>
    </row>
    <row r="3" spans="1:38" x14ac:dyDescent="0.25">
      <c r="A3" s="12">
        <v>0</v>
      </c>
      <c r="B3" s="13">
        <v>8153</v>
      </c>
      <c r="C3" s="14">
        <v>8678</v>
      </c>
      <c r="D3" s="14">
        <v>8763</v>
      </c>
      <c r="E3" s="13">
        <v>8409</v>
      </c>
      <c r="F3">
        <f>AVERAGE(B3:E3)</f>
        <v>8500.75</v>
      </c>
      <c r="J3" s="13">
        <v>8147</v>
      </c>
      <c r="K3" s="14">
        <v>8408</v>
      </c>
      <c r="L3" s="14">
        <v>8610</v>
      </c>
      <c r="M3" s="14">
        <v>8390</v>
      </c>
      <c r="N3">
        <f>AVERAGE(J3:M3)</f>
        <v>8388.75</v>
      </c>
      <c r="R3" s="14">
        <v>8134</v>
      </c>
      <c r="S3" s="14">
        <v>8504</v>
      </c>
      <c r="T3" s="14">
        <v>8468</v>
      </c>
      <c r="U3" s="14">
        <v>8270</v>
      </c>
      <c r="V3">
        <f>AVERAGE(R3:U3)</f>
        <v>8344</v>
      </c>
      <c r="Z3" s="17">
        <v>7684</v>
      </c>
      <c r="AA3" s="17">
        <v>7628</v>
      </c>
      <c r="AB3" s="18">
        <v>8101</v>
      </c>
      <c r="AC3" s="18">
        <v>7887</v>
      </c>
      <c r="AD3">
        <f>AVERAGE(Z3:AC3)</f>
        <v>7825</v>
      </c>
      <c r="AH3" s="13">
        <v>7972</v>
      </c>
      <c r="AI3" s="14">
        <v>8328</v>
      </c>
      <c r="AJ3" s="14">
        <v>8446</v>
      </c>
      <c r="AK3" s="13">
        <v>8163</v>
      </c>
      <c r="AL3">
        <f>AVERAGE(AH3:AK3)</f>
        <v>8227.25</v>
      </c>
    </row>
    <row r="4" spans="1:38" x14ac:dyDescent="0.25">
      <c r="A4" s="12">
        <v>20</v>
      </c>
      <c r="B4" s="14">
        <v>10282</v>
      </c>
      <c r="C4" s="1">
        <v>10978</v>
      </c>
      <c r="D4" s="14">
        <v>10748</v>
      </c>
      <c r="E4" s="14">
        <v>10797</v>
      </c>
      <c r="J4" s="14">
        <v>9238</v>
      </c>
      <c r="K4" s="14">
        <v>9586</v>
      </c>
      <c r="L4" s="14">
        <v>9450</v>
      </c>
      <c r="M4" s="14">
        <v>9037</v>
      </c>
      <c r="R4" s="14">
        <v>8407</v>
      </c>
      <c r="S4" s="14">
        <v>8496</v>
      </c>
      <c r="T4" s="14">
        <v>8626</v>
      </c>
      <c r="U4" s="14">
        <v>8768</v>
      </c>
      <c r="Z4" s="18">
        <v>9068</v>
      </c>
      <c r="AA4" s="18">
        <v>9194</v>
      </c>
      <c r="AB4" s="18">
        <v>9601</v>
      </c>
      <c r="AC4" s="18">
        <v>9686</v>
      </c>
      <c r="AH4" s="14">
        <v>9298</v>
      </c>
      <c r="AI4" s="14">
        <v>10211</v>
      </c>
      <c r="AJ4" s="1">
        <v>10393</v>
      </c>
      <c r="AK4" s="14">
        <v>10102</v>
      </c>
    </row>
    <row r="5" spans="1:38" x14ac:dyDescent="0.25">
      <c r="A5" s="12">
        <v>30</v>
      </c>
      <c r="B5" s="3"/>
      <c r="C5" s="4"/>
      <c r="D5" s="4"/>
      <c r="E5" s="4"/>
      <c r="J5" s="1">
        <v>10237</v>
      </c>
      <c r="K5" s="1">
        <v>10450</v>
      </c>
      <c r="L5" s="1">
        <v>10570</v>
      </c>
      <c r="M5" s="1">
        <v>11220</v>
      </c>
      <c r="R5" s="14">
        <v>8434</v>
      </c>
      <c r="S5" s="14">
        <v>8800</v>
      </c>
      <c r="T5" s="1">
        <v>8929</v>
      </c>
      <c r="U5" s="14">
        <v>8677</v>
      </c>
      <c r="Z5" s="18">
        <v>9769</v>
      </c>
      <c r="AA5" s="18">
        <v>9635</v>
      </c>
      <c r="AB5" s="19">
        <v>10365</v>
      </c>
      <c r="AC5" s="19">
        <v>10901</v>
      </c>
      <c r="AH5" s="5"/>
      <c r="AI5" s="5"/>
      <c r="AJ5" s="3"/>
      <c r="AK5" s="1">
        <v>12063</v>
      </c>
    </row>
    <row r="6" spans="1:38" x14ac:dyDescent="0.25">
      <c r="A6" s="12">
        <v>40</v>
      </c>
      <c r="B6" s="2">
        <v>14120</v>
      </c>
      <c r="C6" s="2">
        <v>14745</v>
      </c>
      <c r="D6" s="2">
        <v>14837</v>
      </c>
      <c r="E6" s="3">
        <v>16054</v>
      </c>
      <c r="J6" s="1">
        <v>10851</v>
      </c>
      <c r="K6" s="1">
        <v>11415</v>
      </c>
      <c r="L6" s="2">
        <v>12491</v>
      </c>
      <c r="M6" s="1">
        <v>12019</v>
      </c>
      <c r="R6" s="1">
        <v>9031</v>
      </c>
      <c r="S6" s="1">
        <v>9352</v>
      </c>
      <c r="T6" s="1">
        <v>9205</v>
      </c>
      <c r="U6" s="1">
        <v>9272</v>
      </c>
      <c r="Z6" s="19">
        <v>11254</v>
      </c>
      <c r="AA6" s="19">
        <v>11245</v>
      </c>
      <c r="AB6" s="20">
        <v>12049</v>
      </c>
      <c r="AC6" s="20">
        <v>12057</v>
      </c>
      <c r="AH6" s="2">
        <v>12929</v>
      </c>
      <c r="AI6" s="2">
        <v>13853</v>
      </c>
      <c r="AJ6" s="2">
        <v>13728</v>
      </c>
      <c r="AK6" s="3">
        <v>14629</v>
      </c>
    </row>
    <row r="7" spans="1:38" x14ac:dyDescent="0.25">
      <c r="A7" s="12">
        <v>50</v>
      </c>
      <c r="B7" s="3">
        <v>16273</v>
      </c>
      <c r="C7" s="3">
        <v>16636</v>
      </c>
      <c r="D7" s="3">
        <v>17452</v>
      </c>
      <c r="E7" s="4">
        <v>18386</v>
      </c>
      <c r="J7" s="2">
        <v>13210</v>
      </c>
      <c r="K7" s="2">
        <v>13308</v>
      </c>
      <c r="L7" s="2">
        <v>12357</v>
      </c>
      <c r="M7" s="2">
        <v>12398</v>
      </c>
      <c r="R7" s="1">
        <v>9493</v>
      </c>
      <c r="S7" s="1">
        <v>10094</v>
      </c>
      <c r="T7" s="1">
        <v>10220</v>
      </c>
      <c r="U7" s="1">
        <v>9711</v>
      </c>
      <c r="Z7" s="20">
        <v>12112</v>
      </c>
      <c r="AA7" s="20">
        <v>12465</v>
      </c>
      <c r="AB7" s="20">
        <v>13529</v>
      </c>
      <c r="AC7" s="20">
        <v>12871</v>
      </c>
      <c r="AH7" s="3">
        <v>15453</v>
      </c>
      <c r="AI7" s="3">
        <v>15892</v>
      </c>
      <c r="AJ7" s="3">
        <v>16104</v>
      </c>
      <c r="AK7" s="3">
        <v>15443</v>
      </c>
    </row>
    <row r="8" spans="1:38" x14ac:dyDescent="0.25">
      <c r="A8" s="12">
        <v>60</v>
      </c>
      <c r="B8" s="4">
        <v>18428</v>
      </c>
      <c r="C8" s="4">
        <v>18903</v>
      </c>
      <c r="D8" s="4">
        <v>19465</v>
      </c>
      <c r="E8" s="4">
        <v>18933</v>
      </c>
      <c r="J8" s="2">
        <v>13987</v>
      </c>
      <c r="K8" s="2">
        <v>13966</v>
      </c>
      <c r="L8" s="3">
        <v>14241</v>
      </c>
      <c r="M8" s="3">
        <v>14595</v>
      </c>
      <c r="R8" s="1">
        <v>9842</v>
      </c>
      <c r="S8" s="1">
        <v>10279</v>
      </c>
      <c r="T8" s="2">
        <v>10713</v>
      </c>
      <c r="U8" s="2">
        <v>10543</v>
      </c>
      <c r="Z8" s="21">
        <v>14069</v>
      </c>
      <c r="AA8" s="21">
        <v>13968</v>
      </c>
      <c r="AB8" s="21">
        <v>15450</v>
      </c>
      <c r="AC8" s="21">
        <v>14952</v>
      </c>
      <c r="AH8" s="4">
        <v>17218</v>
      </c>
      <c r="AI8" s="5">
        <v>19562</v>
      </c>
      <c r="AJ8" s="4">
        <v>18184</v>
      </c>
      <c r="AK8" s="4">
        <v>17988</v>
      </c>
    </row>
    <row r="9" spans="1:38" x14ac:dyDescent="0.25">
      <c r="A9" s="12">
        <v>70</v>
      </c>
      <c r="B9" s="4">
        <v>19774</v>
      </c>
      <c r="C9" s="5">
        <v>21605</v>
      </c>
      <c r="D9" s="5">
        <v>21564</v>
      </c>
      <c r="E9" s="5">
        <v>21341</v>
      </c>
      <c r="J9" s="3">
        <v>15349</v>
      </c>
      <c r="K9" s="3">
        <v>14332</v>
      </c>
      <c r="L9" s="3">
        <v>14704</v>
      </c>
      <c r="M9" s="3">
        <v>14900</v>
      </c>
      <c r="R9" s="2">
        <v>10474</v>
      </c>
      <c r="S9" s="2">
        <v>11079</v>
      </c>
      <c r="T9" s="2">
        <v>11300</v>
      </c>
      <c r="U9" s="2">
        <v>10560</v>
      </c>
      <c r="Z9" s="21">
        <v>13924</v>
      </c>
      <c r="AA9" s="22">
        <v>16114</v>
      </c>
      <c r="AB9" s="22">
        <v>16754</v>
      </c>
      <c r="AC9" s="22">
        <v>16700</v>
      </c>
      <c r="AH9" s="5">
        <v>18905</v>
      </c>
      <c r="AI9" s="6">
        <v>20953</v>
      </c>
      <c r="AJ9" s="6">
        <v>20902</v>
      </c>
      <c r="AK9" s="5">
        <v>19912</v>
      </c>
    </row>
    <row r="10" spans="1:38" x14ac:dyDescent="0.25">
      <c r="A10" s="12">
        <v>80</v>
      </c>
      <c r="B10" s="4">
        <v>19694</v>
      </c>
      <c r="C10" s="4">
        <v>19576</v>
      </c>
      <c r="D10" s="5">
        <v>21725</v>
      </c>
      <c r="E10" s="5">
        <v>22302</v>
      </c>
      <c r="J10" s="4">
        <v>16642</v>
      </c>
      <c r="K10" s="4">
        <v>17375</v>
      </c>
      <c r="L10" s="4">
        <v>17802</v>
      </c>
      <c r="M10" s="4">
        <v>18107</v>
      </c>
      <c r="R10" s="2">
        <v>10519</v>
      </c>
      <c r="S10" s="2">
        <v>10899</v>
      </c>
      <c r="T10" s="3">
        <v>12082</v>
      </c>
      <c r="U10" s="2">
        <v>11781</v>
      </c>
      <c r="Z10" s="21">
        <v>15440</v>
      </c>
      <c r="AA10" s="23">
        <v>17941</v>
      </c>
      <c r="AB10" s="23">
        <v>18642</v>
      </c>
      <c r="AC10" s="23">
        <v>17853</v>
      </c>
      <c r="AH10" s="5">
        <v>20373</v>
      </c>
      <c r="AI10" s="6">
        <v>21906</v>
      </c>
      <c r="AJ10" s="6">
        <v>22117</v>
      </c>
      <c r="AK10" s="6">
        <v>21701</v>
      </c>
    </row>
    <row r="11" spans="1:38" x14ac:dyDescent="0.25">
      <c r="A11" s="12">
        <v>90</v>
      </c>
      <c r="B11" s="5">
        <v>20927</v>
      </c>
      <c r="C11" s="6">
        <v>23352</v>
      </c>
      <c r="D11" s="6">
        <v>24222</v>
      </c>
      <c r="E11" s="5">
        <v>22285</v>
      </c>
      <c r="J11" s="4">
        <v>17966</v>
      </c>
      <c r="K11" s="4">
        <v>17951</v>
      </c>
      <c r="L11" s="5">
        <v>18577</v>
      </c>
      <c r="M11" s="4">
        <v>18006</v>
      </c>
      <c r="R11" s="2">
        <v>10810</v>
      </c>
      <c r="S11" s="3">
        <v>12183</v>
      </c>
      <c r="T11" s="4">
        <v>13563</v>
      </c>
      <c r="U11" s="3">
        <v>12208</v>
      </c>
      <c r="Z11" s="22">
        <v>16023</v>
      </c>
      <c r="AA11" s="23">
        <v>18086</v>
      </c>
      <c r="AB11" s="23">
        <v>18499</v>
      </c>
      <c r="AC11" s="23">
        <v>18720</v>
      </c>
      <c r="AH11" s="6">
        <v>22153</v>
      </c>
      <c r="AI11" s="8">
        <v>24601</v>
      </c>
      <c r="AJ11" s="8">
        <v>23746</v>
      </c>
      <c r="AK11" s="8">
        <v>23268</v>
      </c>
    </row>
    <row r="12" spans="1:38" x14ac:dyDescent="0.25">
      <c r="A12" s="12">
        <v>100</v>
      </c>
      <c r="B12" s="5">
        <v>21710</v>
      </c>
      <c r="C12" s="8">
        <v>25656</v>
      </c>
      <c r="D12" s="8">
        <v>26066</v>
      </c>
      <c r="E12" s="6">
        <v>23899</v>
      </c>
      <c r="J12" s="5">
        <v>19102</v>
      </c>
      <c r="K12" s="5">
        <v>18784</v>
      </c>
      <c r="L12" s="6">
        <v>20803</v>
      </c>
      <c r="M12" s="5">
        <v>20015</v>
      </c>
      <c r="R12" s="2">
        <v>11609</v>
      </c>
      <c r="S12" s="3">
        <v>12921</v>
      </c>
      <c r="T12" s="4">
        <v>13751</v>
      </c>
      <c r="U12" s="2">
        <v>10843</v>
      </c>
      <c r="Z12" s="22">
        <v>16284</v>
      </c>
      <c r="AA12" s="23">
        <v>18248</v>
      </c>
      <c r="AB12" s="24">
        <v>20199</v>
      </c>
      <c r="AC12" s="24">
        <v>19549</v>
      </c>
      <c r="AH12" s="8">
        <v>24895</v>
      </c>
      <c r="AI12" s="8">
        <v>24523</v>
      </c>
      <c r="AJ12" s="7">
        <v>25163</v>
      </c>
      <c r="AK12" s="7">
        <v>25684</v>
      </c>
    </row>
    <row r="13" spans="1:38" x14ac:dyDescent="0.25">
      <c r="A13" s="12">
        <v>120</v>
      </c>
      <c r="B13" s="6">
        <v>22629</v>
      </c>
      <c r="C13" s="7">
        <v>27884</v>
      </c>
      <c r="D13" s="7">
        <v>28959</v>
      </c>
      <c r="E13" s="6">
        <v>24438</v>
      </c>
      <c r="J13" s="6">
        <v>20589</v>
      </c>
      <c r="K13" s="6">
        <v>21548</v>
      </c>
      <c r="L13" s="8">
        <v>22869</v>
      </c>
      <c r="M13" s="8">
        <v>22464</v>
      </c>
      <c r="R13" s="3">
        <v>12373</v>
      </c>
      <c r="S13" s="4">
        <v>13814</v>
      </c>
      <c r="T13" s="8"/>
      <c r="U13" s="3">
        <v>13432</v>
      </c>
      <c r="Z13" s="23">
        <v>19295</v>
      </c>
      <c r="AA13" s="24">
        <v>21291</v>
      </c>
      <c r="AB13" s="25">
        <v>21991</v>
      </c>
      <c r="AC13" s="25">
        <v>21747</v>
      </c>
      <c r="AH13" s="8">
        <v>24884</v>
      </c>
      <c r="AI13" s="7">
        <v>27042</v>
      </c>
      <c r="AJ13" s="9">
        <v>27276</v>
      </c>
      <c r="AK13" s="9">
        <v>27272</v>
      </c>
    </row>
    <row r="14" spans="1:38" x14ac:dyDescent="0.25">
      <c r="A14" s="12">
        <v>140</v>
      </c>
      <c r="B14" s="7">
        <v>27575</v>
      </c>
      <c r="C14" s="10">
        <v>31476</v>
      </c>
      <c r="D14" s="10">
        <v>31527</v>
      </c>
      <c r="E14" s="9">
        <v>30570</v>
      </c>
      <c r="J14" s="7">
        <v>24473</v>
      </c>
      <c r="K14" s="7">
        <v>24729</v>
      </c>
      <c r="L14" s="11"/>
      <c r="M14" s="8">
        <v>23861</v>
      </c>
      <c r="R14" s="4">
        <v>14943</v>
      </c>
      <c r="S14" s="4">
        <v>14857</v>
      </c>
      <c r="T14" s="5">
        <v>16370</v>
      </c>
      <c r="U14" s="5">
        <v>15598</v>
      </c>
      <c r="Z14" s="26"/>
      <c r="AA14" s="27">
        <v>25000</v>
      </c>
      <c r="AB14" s="28">
        <v>26184</v>
      </c>
      <c r="AC14" s="28">
        <v>25400</v>
      </c>
      <c r="AH14" s="9">
        <v>28296</v>
      </c>
      <c r="AI14" s="10">
        <v>29921</v>
      </c>
      <c r="AJ14" s="11">
        <v>31439</v>
      </c>
      <c r="AK14" s="11">
        <v>31691</v>
      </c>
    </row>
    <row r="15" spans="1:38" x14ac:dyDescent="0.25">
      <c r="A15" s="12">
        <v>160</v>
      </c>
      <c r="B15" s="10">
        <v>32075</v>
      </c>
      <c r="C15" s="11">
        <v>34957</v>
      </c>
      <c r="D15" s="10">
        <v>32408</v>
      </c>
      <c r="E15" s="10">
        <v>31753</v>
      </c>
      <c r="J15" s="9">
        <v>27025</v>
      </c>
      <c r="K15" s="10">
        <v>28298</v>
      </c>
      <c r="L15" s="10">
        <v>29226</v>
      </c>
      <c r="M15" s="9">
        <v>28100</v>
      </c>
      <c r="R15" s="6">
        <v>17283</v>
      </c>
      <c r="S15" s="6">
        <v>18126</v>
      </c>
      <c r="T15" s="6">
        <v>17122</v>
      </c>
      <c r="U15" s="5">
        <v>16555</v>
      </c>
      <c r="Z15" s="27">
        <v>25130</v>
      </c>
      <c r="AA15" s="26">
        <v>27585</v>
      </c>
      <c r="AB15" s="28">
        <v>25897</v>
      </c>
      <c r="AC15" s="28">
        <v>26920</v>
      </c>
      <c r="AH15" s="10">
        <v>31248</v>
      </c>
      <c r="AI15" s="11">
        <v>31550</v>
      </c>
      <c r="AJ15" s="11">
        <v>31732</v>
      </c>
      <c r="AK15" s="10">
        <v>30662</v>
      </c>
    </row>
    <row r="16" spans="1:38" x14ac:dyDescent="0.25">
      <c r="A16" s="12">
        <v>180</v>
      </c>
      <c r="B16" s="11">
        <v>36033</v>
      </c>
      <c r="C16" s="10">
        <v>33300</v>
      </c>
      <c r="D16" s="10">
        <v>32194</v>
      </c>
      <c r="E16" s="10">
        <v>32361</v>
      </c>
      <c r="J16" s="10">
        <v>28269</v>
      </c>
      <c r="K16" s="10">
        <v>28730</v>
      </c>
      <c r="L16" s="9">
        <v>28077</v>
      </c>
      <c r="M16" s="9">
        <v>27327</v>
      </c>
      <c r="R16" s="6">
        <v>17803</v>
      </c>
      <c r="S16" s="8">
        <v>18713</v>
      </c>
      <c r="T16" s="6">
        <v>17615</v>
      </c>
      <c r="U16" s="6">
        <v>17170</v>
      </c>
      <c r="Z16" s="27">
        <v>25088</v>
      </c>
      <c r="AA16" s="28">
        <v>26344</v>
      </c>
      <c r="AB16" s="26">
        <v>28589</v>
      </c>
      <c r="AC16" s="26">
        <v>27403</v>
      </c>
      <c r="AH16" s="10">
        <v>31145</v>
      </c>
      <c r="AI16" s="11">
        <v>33264</v>
      </c>
      <c r="AJ16" s="11">
        <v>32689</v>
      </c>
      <c r="AK16" s="11">
        <v>31979</v>
      </c>
    </row>
    <row r="17" spans="1:37" x14ac:dyDescent="0.25">
      <c r="A17" s="12">
        <v>200</v>
      </c>
      <c r="B17" s="10">
        <v>33455</v>
      </c>
      <c r="C17" s="11">
        <v>34533</v>
      </c>
      <c r="D17" s="10">
        <v>32215</v>
      </c>
      <c r="E17" s="10">
        <v>33413</v>
      </c>
      <c r="J17" s="11">
        <v>30785</v>
      </c>
      <c r="K17" s="10">
        <v>29555</v>
      </c>
      <c r="L17" s="10">
        <v>28772</v>
      </c>
      <c r="M17" s="9">
        <v>28112</v>
      </c>
      <c r="R17" s="6">
        <v>17074</v>
      </c>
      <c r="S17" s="5">
        <v>16227</v>
      </c>
      <c r="T17" s="6">
        <v>17379</v>
      </c>
      <c r="U17" s="5">
        <v>15964</v>
      </c>
      <c r="Z17" s="28">
        <v>26260</v>
      </c>
      <c r="AA17" s="26">
        <v>28192</v>
      </c>
      <c r="AB17" s="28">
        <v>27219</v>
      </c>
      <c r="AC17" s="28">
        <v>27211</v>
      </c>
      <c r="AH17" s="11">
        <v>31424</v>
      </c>
      <c r="AI17" s="11">
        <v>32888</v>
      </c>
      <c r="AJ17" s="11">
        <v>32627</v>
      </c>
      <c r="AK17" s="11">
        <v>31393</v>
      </c>
    </row>
    <row r="18" spans="1:37" x14ac:dyDescent="0.25">
      <c r="A18" s="12">
        <v>300</v>
      </c>
      <c r="B18" s="9">
        <v>30933</v>
      </c>
      <c r="C18" s="10">
        <v>32107</v>
      </c>
      <c r="D18" s="9">
        <v>30581</v>
      </c>
      <c r="E18" s="9">
        <v>31349</v>
      </c>
      <c r="J18" s="10">
        <v>29551</v>
      </c>
      <c r="K18" s="11">
        <v>30360</v>
      </c>
      <c r="L18" s="11">
        <v>30580</v>
      </c>
      <c r="M18" s="10">
        <v>29217</v>
      </c>
      <c r="R18" s="8">
        <v>19749</v>
      </c>
      <c r="S18" s="8">
        <v>18543</v>
      </c>
      <c r="T18" s="8">
        <v>19640</v>
      </c>
      <c r="U18" s="8">
        <v>18268</v>
      </c>
      <c r="Z18" s="26">
        <v>27669</v>
      </c>
      <c r="AA18" s="26">
        <v>28993</v>
      </c>
      <c r="AB18" s="29">
        <v>29315</v>
      </c>
      <c r="AC18" s="29">
        <v>29548</v>
      </c>
      <c r="AH18" s="11">
        <v>31383</v>
      </c>
      <c r="AI18" s="11">
        <v>32492</v>
      </c>
      <c r="AJ18" s="11">
        <v>33370</v>
      </c>
      <c r="AK18" s="11">
        <v>33069</v>
      </c>
    </row>
    <row r="19" spans="1:37" x14ac:dyDescent="0.25">
      <c r="A19" s="12">
        <v>400</v>
      </c>
      <c r="B19" s="9">
        <v>29595</v>
      </c>
      <c r="C19" s="10">
        <v>31538</v>
      </c>
      <c r="D19" s="9">
        <v>31106</v>
      </c>
      <c r="E19" s="9">
        <v>30720</v>
      </c>
      <c r="J19" s="10">
        <v>29622</v>
      </c>
      <c r="K19" s="10">
        <v>29358</v>
      </c>
      <c r="L19" s="10">
        <v>29656</v>
      </c>
      <c r="M19" s="10">
        <v>28228</v>
      </c>
      <c r="R19" s="8">
        <v>19605</v>
      </c>
      <c r="S19" s="7">
        <v>20385</v>
      </c>
      <c r="T19" s="7">
        <v>20260</v>
      </c>
      <c r="U19" s="8">
        <v>19829</v>
      </c>
      <c r="Z19" s="26">
        <v>28289</v>
      </c>
      <c r="AA19" s="29">
        <v>29540</v>
      </c>
      <c r="AB19" s="29">
        <v>29983</v>
      </c>
      <c r="AC19" s="26">
        <v>28519</v>
      </c>
      <c r="AH19" s="11">
        <v>32086</v>
      </c>
      <c r="AI19" s="11">
        <v>32810</v>
      </c>
      <c r="AJ19" s="11">
        <v>33429</v>
      </c>
      <c r="AK19" s="10">
        <v>30899</v>
      </c>
    </row>
    <row r="20" spans="1:37" x14ac:dyDescent="0.25">
      <c r="A20" s="12">
        <v>500</v>
      </c>
      <c r="B20" s="9">
        <v>30476</v>
      </c>
      <c r="C20" s="9">
        <v>31389</v>
      </c>
      <c r="D20" s="10">
        <v>32629</v>
      </c>
      <c r="E20" s="10">
        <v>31873</v>
      </c>
      <c r="J20" s="10">
        <v>28744</v>
      </c>
      <c r="K20" s="10">
        <v>29839</v>
      </c>
      <c r="L20" s="10">
        <v>30181</v>
      </c>
      <c r="M20" s="10">
        <v>29048</v>
      </c>
      <c r="R20" s="7">
        <v>20943</v>
      </c>
      <c r="S20" s="9">
        <v>21962</v>
      </c>
      <c r="T20" s="7">
        <v>21014</v>
      </c>
      <c r="U20" s="7">
        <v>20934</v>
      </c>
      <c r="Z20" s="26">
        <v>28159</v>
      </c>
      <c r="AA20" s="26">
        <v>28847</v>
      </c>
      <c r="AB20" s="29">
        <v>29478</v>
      </c>
      <c r="AC20" s="29">
        <v>29504</v>
      </c>
      <c r="AH20" s="10">
        <v>31067</v>
      </c>
      <c r="AI20" s="11">
        <v>31800</v>
      </c>
      <c r="AJ20" s="10">
        <v>30299</v>
      </c>
      <c r="AK20" s="11">
        <v>31793</v>
      </c>
    </row>
    <row r="21" spans="1:37" x14ac:dyDescent="0.25">
      <c r="A21" s="12">
        <v>600</v>
      </c>
      <c r="B21" s="9">
        <v>30292</v>
      </c>
      <c r="C21" s="10">
        <v>31907</v>
      </c>
      <c r="D21" s="9">
        <v>30920</v>
      </c>
      <c r="E21" s="9">
        <v>29495</v>
      </c>
      <c r="J21" s="10">
        <v>29046</v>
      </c>
      <c r="K21" s="10">
        <v>29897</v>
      </c>
      <c r="L21" s="10">
        <v>30096</v>
      </c>
      <c r="M21" s="9">
        <v>27939</v>
      </c>
      <c r="R21" s="9">
        <v>22034</v>
      </c>
      <c r="S21" s="7">
        <v>20868</v>
      </c>
      <c r="T21" s="9">
        <v>21870</v>
      </c>
      <c r="U21" s="9">
        <v>21576</v>
      </c>
      <c r="Z21" s="26">
        <v>28569</v>
      </c>
      <c r="AA21" s="29">
        <v>29825</v>
      </c>
      <c r="AB21" s="29">
        <v>29928</v>
      </c>
      <c r="AC21" s="29">
        <v>29633</v>
      </c>
      <c r="AH21" s="11">
        <v>32380</v>
      </c>
      <c r="AI21" s="11">
        <v>33155</v>
      </c>
      <c r="AJ21" s="11">
        <v>33302</v>
      </c>
      <c r="AK21" s="10">
        <v>30434</v>
      </c>
    </row>
    <row r="22" spans="1:37" x14ac:dyDescent="0.25">
      <c r="A22" s="12">
        <v>700</v>
      </c>
      <c r="B22" s="9">
        <v>29937</v>
      </c>
      <c r="C22" s="10">
        <v>32005</v>
      </c>
      <c r="D22" s="9">
        <v>31240</v>
      </c>
      <c r="E22" s="9">
        <v>30977</v>
      </c>
      <c r="J22" s="10">
        <v>28865</v>
      </c>
      <c r="K22" s="11">
        <v>30684</v>
      </c>
      <c r="L22" s="10">
        <v>30189</v>
      </c>
      <c r="M22" s="10">
        <v>28582</v>
      </c>
      <c r="R22" s="10">
        <v>23950</v>
      </c>
      <c r="S22" s="10">
        <v>24078</v>
      </c>
      <c r="T22" s="10">
        <v>24144</v>
      </c>
      <c r="U22" s="10">
        <v>23383</v>
      </c>
      <c r="Z22" s="26">
        <v>28729</v>
      </c>
      <c r="AA22" s="29">
        <v>30246</v>
      </c>
      <c r="AB22" s="29">
        <v>30006</v>
      </c>
      <c r="AC22" s="29">
        <v>30246</v>
      </c>
      <c r="AH22" s="10">
        <v>31076</v>
      </c>
      <c r="AI22" s="10">
        <v>31221</v>
      </c>
      <c r="AJ22" s="10">
        <v>30729</v>
      </c>
      <c r="AK22" s="11">
        <v>31860</v>
      </c>
    </row>
    <row r="23" spans="1:37" x14ac:dyDescent="0.25">
      <c r="A23" s="12">
        <v>800</v>
      </c>
      <c r="B23" s="9">
        <v>29856</v>
      </c>
      <c r="C23" s="10">
        <v>31502</v>
      </c>
      <c r="D23" s="9">
        <v>31168</v>
      </c>
      <c r="E23" s="7">
        <v>28777</v>
      </c>
      <c r="J23" s="10">
        <v>29920</v>
      </c>
      <c r="K23" s="11">
        <v>30704</v>
      </c>
      <c r="L23" s="10">
        <v>30029</v>
      </c>
      <c r="M23" s="10">
        <v>30180</v>
      </c>
      <c r="R23" s="11">
        <v>25701</v>
      </c>
      <c r="S23" s="11">
        <v>26124</v>
      </c>
      <c r="T23" s="11">
        <v>25724</v>
      </c>
      <c r="U23" s="11">
        <v>25671</v>
      </c>
      <c r="Z23" s="29">
        <v>30104</v>
      </c>
      <c r="AA23" s="29">
        <v>30169</v>
      </c>
      <c r="AB23" s="29">
        <v>29519</v>
      </c>
      <c r="AC23" s="29">
        <v>31107</v>
      </c>
      <c r="AH23" s="10">
        <v>30690</v>
      </c>
      <c r="AI23" s="11">
        <v>33062</v>
      </c>
      <c r="AJ23" s="11">
        <v>32180</v>
      </c>
      <c r="AK23" s="10">
        <v>30192</v>
      </c>
    </row>
    <row r="24" spans="1:37" x14ac:dyDescent="0.25">
      <c r="A24" s="12">
        <v>900</v>
      </c>
      <c r="B24" s="9">
        <v>30146</v>
      </c>
      <c r="C24" s="9">
        <v>31256</v>
      </c>
      <c r="D24" s="9">
        <v>31179</v>
      </c>
      <c r="E24" s="9">
        <v>30177</v>
      </c>
      <c r="J24" s="10">
        <v>29433</v>
      </c>
      <c r="K24" s="11">
        <v>32194</v>
      </c>
      <c r="L24" s="10">
        <v>29267</v>
      </c>
      <c r="M24" s="10">
        <v>30147</v>
      </c>
      <c r="R24" s="11">
        <v>25597</v>
      </c>
      <c r="S24" s="11">
        <v>25523</v>
      </c>
      <c r="T24" s="11">
        <v>24891</v>
      </c>
      <c r="U24" s="9">
        <v>22487</v>
      </c>
      <c r="Z24" s="26">
        <v>28574</v>
      </c>
      <c r="AA24" s="29">
        <v>30204</v>
      </c>
      <c r="AB24" s="29">
        <v>29761</v>
      </c>
      <c r="AC24" s="26">
        <v>28846</v>
      </c>
      <c r="AH24" s="10">
        <v>31137</v>
      </c>
      <c r="AI24" s="11">
        <v>32367</v>
      </c>
      <c r="AJ24" s="10">
        <v>31275</v>
      </c>
      <c r="AK24" s="10">
        <v>31021</v>
      </c>
    </row>
    <row r="29" spans="1:37" x14ac:dyDescent="0.25">
      <c r="A29" s="12">
        <v>0</v>
      </c>
      <c r="B29">
        <f>B3-8500.75</f>
        <v>-347.75</v>
      </c>
      <c r="C29">
        <f t="shared" ref="C29:E29" si="0">C3-8500.75</f>
        <v>177.25</v>
      </c>
      <c r="D29">
        <f t="shared" si="0"/>
        <v>262.25</v>
      </c>
      <c r="E29">
        <f t="shared" si="0"/>
        <v>-91.75</v>
      </c>
      <c r="I29" s="12">
        <v>0</v>
      </c>
      <c r="J29">
        <f>J3-8388.75</f>
        <v>-241.75</v>
      </c>
      <c r="K29">
        <f t="shared" ref="K29:M29" si="1">K3-8388.75</f>
        <v>19.25</v>
      </c>
      <c r="L29">
        <f t="shared" si="1"/>
        <v>221.25</v>
      </c>
      <c r="M29">
        <f t="shared" si="1"/>
        <v>1.25</v>
      </c>
      <c r="Q29" s="12">
        <v>0</v>
      </c>
      <c r="R29">
        <f>R3-8344</f>
        <v>-210</v>
      </c>
      <c r="S29">
        <f t="shared" ref="S29:U29" si="2">S3-8344</f>
        <v>160</v>
      </c>
      <c r="T29">
        <f t="shared" si="2"/>
        <v>124</v>
      </c>
      <c r="U29">
        <f t="shared" si="2"/>
        <v>-74</v>
      </c>
      <c r="Y29" s="12">
        <v>0</v>
      </c>
      <c r="Z29">
        <f>Z3-7825</f>
        <v>-141</v>
      </c>
      <c r="AA29">
        <f t="shared" ref="AA29:AC29" si="3">AA3-7825</f>
        <v>-197</v>
      </c>
      <c r="AB29">
        <f t="shared" si="3"/>
        <v>276</v>
      </c>
      <c r="AC29">
        <f t="shared" si="3"/>
        <v>62</v>
      </c>
      <c r="AD29">
        <f>AVERAGE(Z29:AC29)</f>
        <v>0</v>
      </c>
      <c r="AE29">
        <f>STDEVA(Z29:AC29)</f>
        <v>215.02713007122301</v>
      </c>
      <c r="AG29" s="12">
        <v>0</v>
      </c>
      <c r="AH29">
        <f>AH3-8227.25</f>
        <v>-255.25</v>
      </c>
      <c r="AI29">
        <f t="shared" ref="AI29:AK29" si="4">AI3-8227.25</f>
        <v>100.75</v>
      </c>
      <c r="AJ29">
        <f t="shared" si="4"/>
        <v>218.75</v>
      </c>
      <c r="AK29">
        <f t="shared" si="4"/>
        <v>-64.25</v>
      </c>
    </row>
    <row r="30" spans="1:37" x14ac:dyDescent="0.25">
      <c r="A30" s="12">
        <v>20</v>
      </c>
      <c r="B30">
        <f t="shared" ref="B30:E30" si="5">B4-8500.75</f>
        <v>1781.25</v>
      </c>
      <c r="C30">
        <f t="shared" si="5"/>
        <v>2477.25</v>
      </c>
      <c r="D30">
        <f t="shared" si="5"/>
        <v>2247.25</v>
      </c>
      <c r="E30">
        <f t="shared" si="5"/>
        <v>2296.25</v>
      </c>
      <c r="I30" s="12">
        <v>20</v>
      </c>
      <c r="J30">
        <f t="shared" ref="J30:M30" si="6">J4-8388.75</f>
        <v>849.25</v>
      </c>
      <c r="K30">
        <f t="shared" si="6"/>
        <v>1197.25</v>
      </c>
      <c r="L30">
        <f t="shared" si="6"/>
        <v>1061.25</v>
      </c>
      <c r="M30">
        <f t="shared" si="6"/>
        <v>648.25</v>
      </c>
      <c r="Q30" s="12">
        <v>20</v>
      </c>
      <c r="R30">
        <f t="shared" ref="R30:U30" si="7">R4-8344</f>
        <v>63</v>
      </c>
      <c r="S30">
        <f t="shared" si="7"/>
        <v>152</v>
      </c>
      <c r="T30">
        <f t="shared" si="7"/>
        <v>282</v>
      </c>
      <c r="U30">
        <f t="shared" si="7"/>
        <v>424</v>
      </c>
      <c r="Y30" s="12">
        <v>20</v>
      </c>
      <c r="Z30">
        <f t="shared" ref="Z30:AC30" si="8">Z4-7825</f>
        <v>1243</v>
      </c>
      <c r="AA30">
        <f t="shared" si="8"/>
        <v>1369</v>
      </c>
      <c r="AB30">
        <f t="shared" si="8"/>
        <v>1776</v>
      </c>
      <c r="AC30">
        <f t="shared" si="8"/>
        <v>1861</v>
      </c>
      <c r="AD30">
        <f t="shared" ref="AD30:AD50" si="9">AVERAGE(Z30:AC30)</f>
        <v>1562.25</v>
      </c>
      <c r="AE30">
        <f t="shared" ref="AE30:AE50" si="10">STDEVA(Z30:AC30)</f>
        <v>302.328050302978</v>
      </c>
      <c r="AG30" s="12">
        <v>20</v>
      </c>
      <c r="AH30">
        <f t="shared" ref="AH30:AK30" si="11">AH4-8227.25</f>
        <v>1070.75</v>
      </c>
      <c r="AI30">
        <f t="shared" si="11"/>
        <v>1983.75</v>
      </c>
      <c r="AJ30">
        <f t="shared" si="11"/>
        <v>2165.75</v>
      </c>
      <c r="AK30">
        <f t="shared" si="11"/>
        <v>1874.75</v>
      </c>
    </row>
    <row r="31" spans="1:37" x14ac:dyDescent="0.25">
      <c r="A31" s="12">
        <v>30</v>
      </c>
      <c r="I31" s="12">
        <v>30</v>
      </c>
      <c r="J31">
        <f t="shared" ref="J31:M31" si="12">J5-8388.75</f>
        <v>1848.25</v>
      </c>
      <c r="K31">
        <f t="shared" si="12"/>
        <v>2061.25</v>
      </c>
      <c r="L31">
        <f t="shared" si="12"/>
        <v>2181.25</v>
      </c>
      <c r="M31">
        <f t="shared" si="12"/>
        <v>2831.25</v>
      </c>
      <c r="Q31" s="12">
        <v>30</v>
      </c>
      <c r="R31">
        <f t="shared" ref="R31:U31" si="13">R5-8344</f>
        <v>90</v>
      </c>
      <c r="S31">
        <f t="shared" si="13"/>
        <v>456</v>
      </c>
      <c r="T31">
        <f t="shared" si="13"/>
        <v>585</v>
      </c>
      <c r="U31">
        <f t="shared" si="13"/>
        <v>333</v>
      </c>
      <c r="Y31" s="12">
        <v>30</v>
      </c>
      <c r="Z31">
        <f t="shared" ref="Z31:AC31" si="14">Z5-7825</f>
        <v>1944</v>
      </c>
      <c r="AA31">
        <f t="shared" si="14"/>
        <v>1810</v>
      </c>
      <c r="AB31">
        <f t="shared" si="14"/>
        <v>2540</v>
      </c>
      <c r="AC31">
        <f t="shared" si="14"/>
        <v>3076</v>
      </c>
      <c r="AD31">
        <f t="shared" si="9"/>
        <v>2342.5</v>
      </c>
      <c r="AE31">
        <f t="shared" si="10"/>
        <v>582.91994876369313</v>
      </c>
      <c r="AG31" s="12">
        <v>30</v>
      </c>
      <c r="AK31">
        <f t="shared" ref="AK31" si="15">AK5-8227.25</f>
        <v>3835.75</v>
      </c>
    </row>
    <row r="32" spans="1:37" x14ac:dyDescent="0.25">
      <c r="A32" s="12">
        <v>40</v>
      </c>
      <c r="B32">
        <f t="shared" ref="B32:E32" si="16">B6-8500.75</f>
        <v>5619.25</v>
      </c>
      <c r="C32">
        <f t="shared" si="16"/>
        <v>6244.25</v>
      </c>
      <c r="D32">
        <f t="shared" si="16"/>
        <v>6336.25</v>
      </c>
      <c r="E32">
        <f t="shared" si="16"/>
        <v>7553.25</v>
      </c>
      <c r="I32" s="12">
        <v>40</v>
      </c>
      <c r="J32">
        <f t="shared" ref="J32:M32" si="17">J6-8388.75</f>
        <v>2462.25</v>
      </c>
      <c r="K32">
        <f t="shared" si="17"/>
        <v>3026.25</v>
      </c>
      <c r="L32">
        <f t="shared" si="17"/>
        <v>4102.25</v>
      </c>
      <c r="M32">
        <f t="shared" si="17"/>
        <v>3630.25</v>
      </c>
      <c r="Q32" s="12">
        <v>40</v>
      </c>
      <c r="R32">
        <f t="shared" ref="R32:U32" si="18">R6-8344</f>
        <v>687</v>
      </c>
      <c r="S32">
        <f t="shared" si="18"/>
        <v>1008</v>
      </c>
      <c r="T32">
        <f t="shared" si="18"/>
        <v>861</v>
      </c>
      <c r="U32">
        <f t="shared" si="18"/>
        <v>928</v>
      </c>
      <c r="Y32" s="12">
        <v>40</v>
      </c>
      <c r="Z32">
        <f t="shared" ref="Z32:AC32" si="19">Z6-7825</f>
        <v>3429</v>
      </c>
      <c r="AA32">
        <f t="shared" si="19"/>
        <v>3420</v>
      </c>
      <c r="AB32">
        <f t="shared" si="19"/>
        <v>4224</v>
      </c>
      <c r="AC32">
        <f t="shared" si="19"/>
        <v>4232</v>
      </c>
      <c r="AD32">
        <f t="shared" si="9"/>
        <v>3826.25</v>
      </c>
      <c r="AE32">
        <f t="shared" si="10"/>
        <v>463.92698779010476</v>
      </c>
      <c r="AG32" s="12">
        <v>40</v>
      </c>
      <c r="AH32">
        <f t="shared" ref="AH32:AK32" si="20">AH6-8227.25</f>
        <v>4701.75</v>
      </c>
      <c r="AI32">
        <f t="shared" si="20"/>
        <v>5625.75</v>
      </c>
      <c r="AJ32">
        <f t="shared" si="20"/>
        <v>5500.75</v>
      </c>
      <c r="AK32">
        <f t="shared" si="20"/>
        <v>6401.75</v>
      </c>
    </row>
    <row r="33" spans="1:37" x14ac:dyDescent="0.25">
      <c r="A33" s="12">
        <v>50</v>
      </c>
      <c r="B33">
        <f t="shared" ref="B33:E33" si="21">B7-8500.75</f>
        <v>7772.25</v>
      </c>
      <c r="C33">
        <f t="shared" si="21"/>
        <v>8135.25</v>
      </c>
      <c r="D33">
        <f t="shared" si="21"/>
        <v>8951.25</v>
      </c>
      <c r="E33">
        <f t="shared" si="21"/>
        <v>9885.25</v>
      </c>
      <c r="I33" s="12">
        <v>50</v>
      </c>
      <c r="J33">
        <f t="shared" ref="J33:M33" si="22">J7-8388.75</f>
        <v>4821.25</v>
      </c>
      <c r="K33">
        <f t="shared" si="22"/>
        <v>4919.25</v>
      </c>
      <c r="L33">
        <f t="shared" si="22"/>
        <v>3968.25</v>
      </c>
      <c r="M33">
        <f t="shared" si="22"/>
        <v>4009.25</v>
      </c>
      <c r="Q33" s="12">
        <v>50</v>
      </c>
      <c r="R33">
        <f t="shared" ref="R33:U33" si="23">R7-8344</f>
        <v>1149</v>
      </c>
      <c r="S33">
        <f t="shared" si="23"/>
        <v>1750</v>
      </c>
      <c r="T33">
        <f t="shared" si="23"/>
        <v>1876</v>
      </c>
      <c r="U33">
        <f t="shared" si="23"/>
        <v>1367</v>
      </c>
      <c r="Y33" s="12">
        <v>50</v>
      </c>
      <c r="Z33">
        <f t="shared" ref="Z33:AC33" si="24">Z7-7825</f>
        <v>4287</v>
      </c>
      <c r="AA33">
        <f t="shared" si="24"/>
        <v>4640</v>
      </c>
      <c r="AB33">
        <f t="shared" si="24"/>
        <v>5704</v>
      </c>
      <c r="AC33">
        <f t="shared" si="24"/>
        <v>5046</v>
      </c>
      <c r="AD33">
        <f t="shared" si="9"/>
        <v>4919.25</v>
      </c>
      <c r="AE33">
        <f t="shared" si="10"/>
        <v>608.17178220192579</v>
      </c>
      <c r="AG33" s="12">
        <v>50</v>
      </c>
      <c r="AH33">
        <f t="shared" ref="AH33:AK33" si="25">AH7-8227.25</f>
        <v>7225.75</v>
      </c>
      <c r="AI33">
        <f t="shared" si="25"/>
        <v>7664.75</v>
      </c>
      <c r="AJ33">
        <f t="shared" si="25"/>
        <v>7876.75</v>
      </c>
      <c r="AK33">
        <f t="shared" si="25"/>
        <v>7215.75</v>
      </c>
    </row>
    <row r="34" spans="1:37" x14ac:dyDescent="0.25">
      <c r="A34" s="12">
        <v>60</v>
      </c>
      <c r="B34">
        <f t="shared" ref="B34:E34" si="26">B8-8500.75</f>
        <v>9927.25</v>
      </c>
      <c r="C34">
        <f t="shared" si="26"/>
        <v>10402.25</v>
      </c>
      <c r="D34">
        <f t="shared" si="26"/>
        <v>10964.25</v>
      </c>
      <c r="E34">
        <f t="shared" si="26"/>
        <v>10432.25</v>
      </c>
      <c r="I34" s="12">
        <v>60</v>
      </c>
      <c r="J34">
        <f t="shared" ref="J34:M34" si="27">J8-8388.75</f>
        <v>5598.25</v>
      </c>
      <c r="K34">
        <f t="shared" si="27"/>
        <v>5577.25</v>
      </c>
      <c r="L34">
        <f t="shared" si="27"/>
        <v>5852.25</v>
      </c>
      <c r="M34">
        <f t="shared" si="27"/>
        <v>6206.25</v>
      </c>
      <c r="Q34" s="12">
        <v>60</v>
      </c>
      <c r="R34">
        <f t="shared" ref="R34:U34" si="28">R8-8344</f>
        <v>1498</v>
      </c>
      <c r="S34">
        <f t="shared" si="28"/>
        <v>1935</v>
      </c>
      <c r="T34">
        <f t="shared" si="28"/>
        <v>2369</v>
      </c>
      <c r="U34">
        <f t="shared" si="28"/>
        <v>2199</v>
      </c>
      <c r="Y34" s="12">
        <v>60</v>
      </c>
      <c r="Z34">
        <f t="shared" ref="Z34:AC34" si="29">Z8-7825</f>
        <v>6244</v>
      </c>
      <c r="AA34">
        <f t="shared" si="29"/>
        <v>6143</v>
      </c>
      <c r="AB34">
        <f t="shared" si="29"/>
        <v>7625</v>
      </c>
      <c r="AC34">
        <f t="shared" si="29"/>
        <v>7127</v>
      </c>
      <c r="AD34">
        <f t="shared" si="9"/>
        <v>6784.75</v>
      </c>
      <c r="AE34">
        <f t="shared" si="10"/>
        <v>713.5378406223457</v>
      </c>
      <c r="AG34" s="12">
        <v>60</v>
      </c>
      <c r="AH34">
        <f t="shared" ref="AH34:AK34" si="30">AH8-8227.25</f>
        <v>8990.75</v>
      </c>
      <c r="AI34">
        <f t="shared" si="30"/>
        <v>11334.75</v>
      </c>
      <c r="AJ34">
        <f t="shared" si="30"/>
        <v>9956.75</v>
      </c>
      <c r="AK34">
        <f t="shared" si="30"/>
        <v>9760.75</v>
      </c>
    </row>
    <row r="35" spans="1:37" x14ac:dyDescent="0.25">
      <c r="A35" s="12">
        <v>70</v>
      </c>
      <c r="B35">
        <f t="shared" ref="B35:E35" si="31">B9-8500.75</f>
        <v>11273.25</v>
      </c>
      <c r="C35">
        <f t="shared" si="31"/>
        <v>13104.25</v>
      </c>
      <c r="D35">
        <f t="shared" si="31"/>
        <v>13063.25</v>
      </c>
      <c r="E35">
        <f t="shared" si="31"/>
        <v>12840.25</v>
      </c>
      <c r="I35" s="12">
        <v>70</v>
      </c>
      <c r="J35">
        <f t="shared" ref="J35:M35" si="32">J9-8388.75</f>
        <v>6960.25</v>
      </c>
      <c r="K35">
        <f t="shared" si="32"/>
        <v>5943.25</v>
      </c>
      <c r="L35">
        <f t="shared" si="32"/>
        <v>6315.25</v>
      </c>
      <c r="M35">
        <f t="shared" si="32"/>
        <v>6511.25</v>
      </c>
      <c r="Q35" s="12">
        <v>70</v>
      </c>
      <c r="R35">
        <f t="shared" ref="R35:U35" si="33">R9-8344</f>
        <v>2130</v>
      </c>
      <c r="S35">
        <f t="shared" si="33"/>
        <v>2735</v>
      </c>
      <c r="T35">
        <f t="shared" si="33"/>
        <v>2956</v>
      </c>
      <c r="U35">
        <f t="shared" si="33"/>
        <v>2216</v>
      </c>
      <c r="Y35" s="12">
        <v>70</v>
      </c>
      <c r="Z35">
        <f t="shared" ref="Z35:AC35" si="34">Z9-7825</f>
        <v>6099</v>
      </c>
      <c r="AA35">
        <f t="shared" si="34"/>
        <v>8289</v>
      </c>
      <c r="AB35">
        <f t="shared" si="34"/>
        <v>8929</v>
      </c>
      <c r="AC35">
        <f t="shared" si="34"/>
        <v>8875</v>
      </c>
      <c r="AD35">
        <f t="shared" si="9"/>
        <v>8048</v>
      </c>
      <c r="AE35">
        <f t="shared" si="10"/>
        <v>1331.2615570703351</v>
      </c>
      <c r="AG35" s="12">
        <v>70</v>
      </c>
      <c r="AH35">
        <f t="shared" ref="AH35:AK35" si="35">AH9-8227.25</f>
        <v>10677.75</v>
      </c>
      <c r="AI35">
        <f t="shared" si="35"/>
        <v>12725.75</v>
      </c>
      <c r="AJ35">
        <f t="shared" si="35"/>
        <v>12674.75</v>
      </c>
      <c r="AK35">
        <f t="shared" si="35"/>
        <v>11684.75</v>
      </c>
    </row>
    <row r="36" spans="1:37" x14ac:dyDescent="0.25">
      <c r="A36" s="12">
        <v>80</v>
      </c>
      <c r="B36">
        <f t="shared" ref="B36:E36" si="36">B10-8500.75</f>
        <v>11193.25</v>
      </c>
      <c r="C36">
        <f t="shared" si="36"/>
        <v>11075.25</v>
      </c>
      <c r="D36">
        <f t="shared" si="36"/>
        <v>13224.25</v>
      </c>
      <c r="E36">
        <f t="shared" si="36"/>
        <v>13801.25</v>
      </c>
      <c r="I36" s="12">
        <v>80</v>
      </c>
      <c r="J36">
        <f t="shared" ref="J36:M36" si="37">J10-8388.75</f>
        <v>8253.25</v>
      </c>
      <c r="K36">
        <f t="shared" si="37"/>
        <v>8986.25</v>
      </c>
      <c r="L36">
        <f t="shared" si="37"/>
        <v>9413.25</v>
      </c>
      <c r="M36">
        <f t="shared" si="37"/>
        <v>9718.25</v>
      </c>
      <c r="Q36" s="12">
        <v>80</v>
      </c>
      <c r="R36">
        <f t="shared" ref="R36:U36" si="38">R10-8344</f>
        <v>2175</v>
      </c>
      <c r="S36">
        <f t="shared" si="38"/>
        <v>2555</v>
      </c>
      <c r="T36">
        <f t="shared" si="38"/>
        <v>3738</v>
      </c>
      <c r="U36">
        <f t="shared" si="38"/>
        <v>3437</v>
      </c>
      <c r="Y36" s="12">
        <v>80</v>
      </c>
      <c r="Z36">
        <f t="shared" ref="Z36:AC36" si="39">Z10-7825</f>
        <v>7615</v>
      </c>
      <c r="AA36">
        <f t="shared" si="39"/>
        <v>10116</v>
      </c>
      <c r="AB36">
        <f t="shared" si="39"/>
        <v>10817</v>
      </c>
      <c r="AC36">
        <f t="shared" si="39"/>
        <v>10028</v>
      </c>
      <c r="AD36">
        <f t="shared" si="9"/>
        <v>9644</v>
      </c>
      <c r="AE36">
        <f t="shared" si="10"/>
        <v>1397.9759177706412</v>
      </c>
      <c r="AG36" s="12">
        <v>80</v>
      </c>
      <c r="AH36">
        <f t="shared" ref="AH36:AK36" si="40">AH10-8227.25</f>
        <v>12145.75</v>
      </c>
      <c r="AI36">
        <f t="shared" si="40"/>
        <v>13678.75</v>
      </c>
      <c r="AJ36">
        <f t="shared" si="40"/>
        <v>13889.75</v>
      </c>
      <c r="AK36">
        <f t="shared" si="40"/>
        <v>13473.75</v>
      </c>
    </row>
    <row r="37" spans="1:37" x14ac:dyDescent="0.25">
      <c r="A37" s="12">
        <v>90</v>
      </c>
      <c r="B37">
        <f t="shared" ref="B37:E37" si="41">B11-8500.75</f>
        <v>12426.25</v>
      </c>
      <c r="C37">
        <f t="shared" si="41"/>
        <v>14851.25</v>
      </c>
      <c r="D37">
        <f t="shared" si="41"/>
        <v>15721.25</v>
      </c>
      <c r="E37">
        <f t="shared" si="41"/>
        <v>13784.25</v>
      </c>
      <c r="I37" s="12">
        <v>90</v>
      </c>
      <c r="J37">
        <f t="shared" ref="J37:M37" si="42">J11-8388.75</f>
        <v>9577.25</v>
      </c>
      <c r="K37">
        <f t="shared" si="42"/>
        <v>9562.25</v>
      </c>
      <c r="L37">
        <f t="shared" si="42"/>
        <v>10188.25</v>
      </c>
      <c r="M37">
        <f t="shared" si="42"/>
        <v>9617.25</v>
      </c>
      <c r="Q37" s="12">
        <v>90</v>
      </c>
      <c r="R37">
        <f t="shared" ref="R37:U37" si="43">R11-8344</f>
        <v>2466</v>
      </c>
      <c r="S37">
        <f t="shared" si="43"/>
        <v>3839</v>
      </c>
      <c r="T37">
        <f t="shared" si="43"/>
        <v>5219</v>
      </c>
      <c r="U37">
        <f t="shared" si="43"/>
        <v>3864</v>
      </c>
      <c r="Y37" s="12">
        <v>90</v>
      </c>
      <c r="Z37">
        <f t="shared" ref="Z37:AC37" si="44">Z11-7825</f>
        <v>8198</v>
      </c>
      <c r="AA37">
        <f t="shared" si="44"/>
        <v>10261</v>
      </c>
      <c r="AB37">
        <f t="shared" si="44"/>
        <v>10674</v>
      </c>
      <c r="AC37">
        <f t="shared" si="44"/>
        <v>10895</v>
      </c>
      <c r="AD37">
        <f t="shared" si="9"/>
        <v>10007</v>
      </c>
      <c r="AE37">
        <f t="shared" si="10"/>
        <v>1234.2919697813263</v>
      </c>
      <c r="AG37" s="12">
        <v>90</v>
      </c>
      <c r="AH37">
        <f t="shared" ref="AH37:AK37" si="45">AH11-8227.25</f>
        <v>13925.75</v>
      </c>
      <c r="AI37">
        <f t="shared" si="45"/>
        <v>16373.75</v>
      </c>
      <c r="AJ37">
        <f t="shared" si="45"/>
        <v>15518.75</v>
      </c>
      <c r="AK37">
        <f t="shared" si="45"/>
        <v>15040.75</v>
      </c>
    </row>
    <row r="38" spans="1:37" x14ac:dyDescent="0.25">
      <c r="A38" s="12">
        <v>100</v>
      </c>
      <c r="B38">
        <f t="shared" ref="B38:E38" si="46">B12-8500.75</f>
        <v>13209.25</v>
      </c>
      <c r="C38">
        <f t="shared" si="46"/>
        <v>17155.25</v>
      </c>
      <c r="D38">
        <f t="shared" si="46"/>
        <v>17565.25</v>
      </c>
      <c r="E38">
        <f t="shared" si="46"/>
        <v>15398.25</v>
      </c>
      <c r="I38" s="12">
        <v>100</v>
      </c>
      <c r="J38">
        <f t="shared" ref="J38:M38" si="47">J12-8388.75</f>
        <v>10713.25</v>
      </c>
      <c r="K38">
        <f t="shared" si="47"/>
        <v>10395.25</v>
      </c>
      <c r="L38">
        <f t="shared" si="47"/>
        <v>12414.25</v>
      </c>
      <c r="M38">
        <f t="shared" si="47"/>
        <v>11626.25</v>
      </c>
      <c r="Q38" s="12">
        <v>100</v>
      </c>
      <c r="R38">
        <f t="shared" ref="R38:U38" si="48">R12-8344</f>
        <v>3265</v>
      </c>
      <c r="S38">
        <f t="shared" si="48"/>
        <v>4577</v>
      </c>
      <c r="T38">
        <f t="shared" si="48"/>
        <v>5407</v>
      </c>
      <c r="U38">
        <f t="shared" si="48"/>
        <v>2499</v>
      </c>
      <c r="Y38" s="12">
        <v>100</v>
      </c>
      <c r="Z38">
        <f t="shared" ref="Z38:AC38" si="49">Z12-7825</f>
        <v>8459</v>
      </c>
      <c r="AA38">
        <f t="shared" si="49"/>
        <v>10423</v>
      </c>
      <c r="AB38">
        <f t="shared" si="49"/>
        <v>12374</v>
      </c>
      <c r="AC38">
        <f t="shared" si="49"/>
        <v>11724</v>
      </c>
      <c r="AD38">
        <f t="shared" si="9"/>
        <v>10745</v>
      </c>
      <c r="AE38">
        <f t="shared" si="10"/>
        <v>1726.4184506273866</v>
      </c>
      <c r="AG38" s="12">
        <v>100</v>
      </c>
      <c r="AH38">
        <f t="shared" ref="AH38:AK38" si="50">AH12-8227.25</f>
        <v>16667.75</v>
      </c>
      <c r="AI38">
        <f t="shared" si="50"/>
        <v>16295.75</v>
      </c>
      <c r="AJ38">
        <f t="shared" si="50"/>
        <v>16935.75</v>
      </c>
      <c r="AK38">
        <f t="shared" si="50"/>
        <v>17456.75</v>
      </c>
    </row>
    <row r="39" spans="1:37" x14ac:dyDescent="0.25">
      <c r="A39" s="12">
        <v>120</v>
      </c>
      <c r="B39">
        <f t="shared" ref="B39:E39" si="51">B13-8500.75</f>
        <v>14128.25</v>
      </c>
      <c r="C39">
        <f t="shared" si="51"/>
        <v>19383.25</v>
      </c>
      <c r="D39">
        <f t="shared" si="51"/>
        <v>20458.25</v>
      </c>
      <c r="E39">
        <f t="shared" si="51"/>
        <v>15937.25</v>
      </c>
      <c r="I39" s="12">
        <v>120</v>
      </c>
      <c r="J39">
        <f t="shared" ref="J39:M39" si="52">J13-8388.75</f>
        <v>12200.25</v>
      </c>
      <c r="K39">
        <f t="shared" si="52"/>
        <v>13159.25</v>
      </c>
      <c r="L39">
        <f t="shared" si="52"/>
        <v>14480.25</v>
      </c>
      <c r="M39">
        <f t="shared" si="52"/>
        <v>14075.25</v>
      </c>
      <c r="Q39" s="12">
        <v>120</v>
      </c>
      <c r="R39">
        <f t="shared" ref="R39:U39" si="53">R13-8344</f>
        <v>4029</v>
      </c>
      <c r="S39">
        <f t="shared" si="53"/>
        <v>5470</v>
      </c>
      <c r="U39">
        <f t="shared" si="53"/>
        <v>5088</v>
      </c>
      <c r="Y39" s="12">
        <v>120</v>
      </c>
      <c r="Z39">
        <f t="shared" ref="Z39:AC39" si="54">Z13-7825</f>
        <v>11470</v>
      </c>
      <c r="AA39">
        <f t="shared" si="54"/>
        <v>13466</v>
      </c>
      <c r="AB39">
        <f t="shared" si="54"/>
        <v>14166</v>
      </c>
      <c r="AC39">
        <f t="shared" si="54"/>
        <v>13922</v>
      </c>
      <c r="AD39">
        <f t="shared" si="9"/>
        <v>13256</v>
      </c>
      <c r="AE39">
        <f t="shared" si="10"/>
        <v>1225.5001699986283</v>
      </c>
      <c r="AG39" s="12">
        <v>120</v>
      </c>
      <c r="AH39">
        <f t="shared" ref="AH39:AK39" si="55">AH13-8227.25</f>
        <v>16656.75</v>
      </c>
      <c r="AI39">
        <f t="shared" si="55"/>
        <v>18814.75</v>
      </c>
      <c r="AJ39">
        <f t="shared" si="55"/>
        <v>19048.75</v>
      </c>
      <c r="AK39">
        <f t="shared" si="55"/>
        <v>19044.75</v>
      </c>
    </row>
    <row r="40" spans="1:37" x14ac:dyDescent="0.25">
      <c r="A40" s="12">
        <v>140</v>
      </c>
      <c r="B40">
        <f t="shared" ref="B40:E40" si="56">B14-8500.75</f>
        <v>19074.25</v>
      </c>
      <c r="C40">
        <f t="shared" si="56"/>
        <v>22975.25</v>
      </c>
      <c r="D40">
        <f t="shared" si="56"/>
        <v>23026.25</v>
      </c>
      <c r="E40">
        <f t="shared" si="56"/>
        <v>22069.25</v>
      </c>
      <c r="I40" s="12">
        <v>140</v>
      </c>
      <c r="J40">
        <f t="shared" ref="J40:M40" si="57">J14-8388.75</f>
        <v>16084.25</v>
      </c>
      <c r="K40">
        <f t="shared" si="57"/>
        <v>16340.25</v>
      </c>
      <c r="M40">
        <f t="shared" si="57"/>
        <v>15472.25</v>
      </c>
      <c r="Q40" s="12">
        <v>140</v>
      </c>
      <c r="R40">
        <f t="shared" ref="R40:U40" si="58">R14-8344</f>
        <v>6599</v>
      </c>
      <c r="S40">
        <f t="shared" si="58"/>
        <v>6513</v>
      </c>
      <c r="T40">
        <f t="shared" si="58"/>
        <v>8026</v>
      </c>
      <c r="U40">
        <f t="shared" si="58"/>
        <v>7254</v>
      </c>
      <c r="Y40" s="12">
        <v>140</v>
      </c>
      <c r="AA40">
        <f t="shared" ref="AA40:AC40" si="59">AA14-7825</f>
        <v>17175</v>
      </c>
      <c r="AB40">
        <f t="shared" si="59"/>
        <v>18359</v>
      </c>
      <c r="AC40">
        <f t="shared" si="59"/>
        <v>17575</v>
      </c>
      <c r="AD40">
        <f t="shared" si="9"/>
        <v>17703</v>
      </c>
      <c r="AE40">
        <f t="shared" si="10"/>
        <v>602.28896719099873</v>
      </c>
      <c r="AG40" s="12">
        <v>140</v>
      </c>
      <c r="AH40">
        <f t="shared" ref="AH40:AK40" si="60">AH14-8227.25</f>
        <v>20068.75</v>
      </c>
      <c r="AI40">
        <f t="shared" si="60"/>
        <v>21693.75</v>
      </c>
      <c r="AJ40">
        <f t="shared" si="60"/>
        <v>23211.75</v>
      </c>
      <c r="AK40">
        <f t="shared" si="60"/>
        <v>23463.75</v>
      </c>
    </row>
    <row r="41" spans="1:37" x14ac:dyDescent="0.25">
      <c r="A41" s="12">
        <v>160</v>
      </c>
      <c r="B41">
        <f t="shared" ref="B41:E41" si="61">B15-8500.75</f>
        <v>23574.25</v>
      </c>
      <c r="C41">
        <f t="shared" si="61"/>
        <v>26456.25</v>
      </c>
      <c r="D41">
        <f t="shared" si="61"/>
        <v>23907.25</v>
      </c>
      <c r="E41">
        <f t="shared" si="61"/>
        <v>23252.25</v>
      </c>
      <c r="I41" s="12">
        <v>160</v>
      </c>
      <c r="J41">
        <f t="shared" ref="J41:M41" si="62">J15-8388.75</f>
        <v>18636.25</v>
      </c>
      <c r="K41">
        <f t="shared" si="62"/>
        <v>19909.25</v>
      </c>
      <c r="L41">
        <f t="shared" si="62"/>
        <v>20837.25</v>
      </c>
      <c r="M41">
        <f t="shared" si="62"/>
        <v>19711.25</v>
      </c>
      <c r="Q41" s="12">
        <v>160</v>
      </c>
      <c r="R41">
        <f t="shared" ref="R41:U41" si="63">R15-8344</f>
        <v>8939</v>
      </c>
      <c r="S41">
        <f t="shared" si="63"/>
        <v>9782</v>
      </c>
      <c r="T41">
        <f t="shared" si="63"/>
        <v>8778</v>
      </c>
      <c r="U41">
        <f t="shared" si="63"/>
        <v>8211</v>
      </c>
      <c r="Y41" s="12">
        <v>160</v>
      </c>
      <c r="Z41">
        <f t="shared" ref="Z41:AC41" si="64">Z15-7825</f>
        <v>17305</v>
      </c>
      <c r="AA41">
        <f t="shared" si="64"/>
        <v>19760</v>
      </c>
      <c r="AB41">
        <f t="shared" si="64"/>
        <v>18072</v>
      </c>
      <c r="AC41">
        <f t="shared" si="64"/>
        <v>19095</v>
      </c>
      <c r="AD41">
        <f t="shared" si="9"/>
        <v>18558</v>
      </c>
      <c r="AE41">
        <f t="shared" si="10"/>
        <v>1086.1826120255594</v>
      </c>
      <c r="AG41" s="12">
        <v>160</v>
      </c>
      <c r="AH41">
        <f t="shared" ref="AH41:AK41" si="65">AH15-8227.25</f>
        <v>23020.75</v>
      </c>
      <c r="AI41">
        <f t="shared" si="65"/>
        <v>23322.75</v>
      </c>
      <c r="AJ41">
        <f t="shared" si="65"/>
        <v>23504.75</v>
      </c>
      <c r="AK41">
        <f t="shared" si="65"/>
        <v>22434.75</v>
      </c>
    </row>
    <row r="42" spans="1:37" x14ac:dyDescent="0.25">
      <c r="A42" s="12">
        <v>180</v>
      </c>
      <c r="B42">
        <f t="shared" ref="B42:E42" si="66">B16-8500.75</f>
        <v>27532.25</v>
      </c>
      <c r="C42">
        <f t="shared" si="66"/>
        <v>24799.25</v>
      </c>
      <c r="D42">
        <f t="shared" si="66"/>
        <v>23693.25</v>
      </c>
      <c r="E42">
        <f t="shared" si="66"/>
        <v>23860.25</v>
      </c>
      <c r="I42" s="12">
        <v>180</v>
      </c>
      <c r="J42">
        <f t="shared" ref="J42:M42" si="67">J16-8388.75</f>
        <v>19880.25</v>
      </c>
      <c r="K42">
        <f t="shared" si="67"/>
        <v>20341.25</v>
      </c>
      <c r="L42">
        <f t="shared" si="67"/>
        <v>19688.25</v>
      </c>
      <c r="M42">
        <f t="shared" si="67"/>
        <v>18938.25</v>
      </c>
      <c r="Q42" s="12">
        <v>180</v>
      </c>
      <c r="R42">
        <f t="shared" ref="R42:U42" si="68">R16-8344</f>
        <v>9459</v>
      </c>
      <c r="S42">
        <f t="shared" si="68"/>
        <v>10369</v>
      </c>
      <c r="T42">
        <f t="shared" si="68"/>
        <v>9271</v>
      </c>
      <c r="U42">
        <f t="shared" si="68"/>
        <v>8826</v>
      </c>
      <c r="Y42" s="12">
        <v>180</v>
      </c>
      <c r="Z42">
        <f t="shared" ref="Z42:AC42" si="69">Z16-7825</f>
        <v>17263</v>
      </c>
      <c r="AA42">
        <f t="shared" si="69"/>
        <v>18519</v>
      </c>
      <c r="AB42">
        <f t="shared" si="69"/>
        <v>20764</v>
      </c>
      <c r="AC42">
        <f t="shared" si="69"/>
        <v>19578</v>
      </c>
      <c r="AD42">
        <f t="shared" si="9"/>
        <v>19031</v>
      </c>
      <c r="AE42">
        <f t="shared" si="10"/>
        <v>1493.3704608479884</v>
      </c>
      <c r="AG42" s="12">
        <v>180</v>
      </c>
      <c r="AH42">
        <f t="shared" ref="AH42:AK42" si="70">AH16-8227.25</f>
        <v>22917.75</v>
      </c>
      <c r="AI42">
        <f t="shared" si="70"/>
        <v>25036.75</v>
      </c>
      <c r="AJ42">
        <f t="shared" si="70"/>
        <v>24461.75</v>
      </c>
      <c r="AK42">
        <f t="shared" si="70"/>
        <v>23751.75</v>
      </c>
    </row>
    <row r="43" spans="1:37" x14ac:dyDescent="0.25">
      <c r="A43" s="12">
        <v>200</v>
      </c>
      <c r="B43">
        <f t="shared" ref="B43:E43" si="71">B17-8500.75</f>
        <v>24954.25</v>
      </c>
      <c r="C43">
        <f t="shared" si="71"/>
        <v>26032.25</v>
      </c>
      <c r="D43">
        <f t="shared" si="71"/>
        <v>23714.25</v>
      </c>
      <c r="E43">
        <f t="shared" si="71"/>
        <v>24912.25</v>
      </c>
      <c r="I43" s="12">
        <v>200</v>
      </c>
      <c r="J43">
        <f t="shared" ref="J43:M43" si="72">J17-8388.75</f>
        <v>22396.25</v>
      </c>
      <c r="K43">
        <f t="shared" si="72"/>
        <v>21166.25</v>
      </c>
      <c r="L43">
        <f t="shared" si="72"/>
        <v>20383.25</v>
      </c>
      <c r="M43">
        <f t="shared" si="72"/>
        <v>19723.25</v>
      </c>
      <c r="Q43" s="12">
        <v>200</v>
      </c>
      <c r="R43">
        <f t="shared" ref="R43:U43" si="73">R17-8344</f>
        <v>8730</v>
      </c>
      <c r="S43">
        <f t="shared" si="73"/>
        <v>7883</v>
      </c>
      <c r="T43">
        <f t="shared" si="73"/>
        <v>9035</v>
      </c>
      <c r="U43">
        <f t="shared" si="73"/>
        <v>7620</v>
      </c>
      <c r="Y43" s="12">
        <v>200</v>
      </c>
      <c r="Z43">
        <f t="shared" ref="Z43:AC43" si="74">Z17-7825</f>
        <v>18435</v>
      </c>
      <c r="AA43">
        <f t="shared" si="74"/>
        <v>20367</v>
      </c>
      <c r="AB43">
        <f t="shared" si="74"/>
        <v>19394</v>
      </c>
      <c r="AC43">
        <f t="shared" si="74"/>
        <v>19386</v>
      </c>
      <c r="AD43">
        <f t="shared" si="9"/>
        <v>19395.5</v>
      </c>
      <c r="AE43">
        <f t="shared" si="10"/>
        <v>788.76802673536406</v>
      </c>
      <c r="AG43" s="12">
        <v>200</v>
      </c>
      <c r="AH43">
        <f t="shared" ref="AH43:AK43" si="75">AH17-8227.25</f>
        <v>23196.75</v>
      </c>
      <c r="AI43">
        <f t="shared" si="75"/>
        <v>24660.75</v>
      </c>
      <c r="AJ43">
        <f t="shared" si="75"/>
        <v>24399.75</v>
      </c>
      <c r="AK43">
        <f t="shared" si="75"/>
        <v>23165.75</v>
      </c>
    </row>
    <row r="44" spans="1:37" x14ac:dyDescent="0.25">
      <c r="A44" s="12">
        <v>300</v>
      </c>
      <c r="B44">
        <f t="shared" ref="B44:E44" si="76">B18-8500.75</f>
        <v>22432.25</v>
      </c>
      <c r="C44">
        <f t="shared" si="76"/>
        <v>23606.25</v>
      </c>
      <c r="D44">
        <f t="shared" si="76"/>
        <v>22080.25</v>
      </c>
      <c r="E44">
        <f t="shared" si="76"/>
        <v>22848.25</v>
      </c>
      <c r="I44" s="12">
        <v>300</v>
      </c>
      <c r="J44">
        <f t="shared" ref="J44:M44" si="77">J18-8388.75</f>
        <v>21162.25</v>
      </c>
      <c r="K44">
        <f t="shared" si="77"/>
        <v>21971.25</v>
      </c>
      <c r="L44">
        <f t="shared" si="77"/>
        <v>22191.25</v>
      </c>
      <c r="M44">
        <f t="shared" si="77"/>
        <v>20828.25</v>
      </c>
      <c r="Q44" s="12">
        <v>300</v>
      </c>
      <c r="R44">
        <f t="shared" ref="R44:U44" si="78">R18-8344</f>
        <v>11405</v>
      </c>
      <c r="S44">
        <f t="shared" si="78"/>
        <v>10199</v>
      </c>
      <c r="T44">
        <f t="shared" si="78"/>
        <v>11296</v>
      </c>
      <c r="U44">
        <f t="shared" si="78"/>
        <v>9924</v>
      </c>
      <c r="Y44" s="12">
        <v>300</v>
      </c>
      <c r="Z44">
        <f t="shared" ref="Z44:AC44" si="79">Z18-7825</f>
        <v>19844</v>
      </c>
      <c r="AA44">
        <f t="shared" si="79"/>
        <v>21168</v>
      </c>
      <c r="AB44">
        <f t="shared" si="79"/>
        <v>21490</v>
      </c>
      <c r="AC44">
        <f t="shared" si="79"/>
        <v>21723</v>
      </c>
      <c r="AD44">
        <f t="shared" si="9"/>
        <v>21056.25</v>
      </c>
      <c r="AE44">
        <f t="shared" si="10"/>
        <v>839.58973115841923</v>
      </c>
      <c r="AG44" s="12">
        <v>300</v>
      </c>
      <c r="AH44">
        <f t="shared" ref="AH44:AK44" si="80">AH18-8227.25</f>
        <v>23155.75</v>
      </c>
      <c r="AI44">
        <f t="shared" si="80"/>
        <v>24264.75</v>
      </c>
      <c r="AJ44">
        <f t="shared" si="80"/>
        <v>25142.75</v>
      </c>
      <c r="AK44">
        <f t="shared" si="80"/>
        <v>24841.75</v>
      </c>
    </row>
    <row r="45" spans="1:37" x14ac:dyDescent="0.25">
      <c r="A45" s="12">
        <v>400</v>
      </c>
      <c r="B45">
        <f t="shared" ref="B45:E45" si="81">B19-8500.75</f>
        <v>21094.25</v>
      </c>
      <c r="C45">
        <f t="shared" si="81"/>
        <v>23037.25</v>
      </c>
      <c r="D45">
        <f t="shared" si="81"/>
        <v>22605.25</v>
      </c>
      <c r="E45">
        <f t="shared" si="81"/>
        <v>22219.25</v>
      </c>
      <c r="I45" s="12">
        <v>400</v>
      </c>
      <c r="J45">
        <f t="shared" ref="J45:M45" si="82">J19-8388.75</f>
        <v>21233.25</v>
      </c>
      <c r="K45">
        <f t="shared" si="82"/>
        <v>20969.25</v>
      </c>
      <c r="L45">
        <f t="shared" si="82"/>
        <v>21267.25</v>
      </c>
      <c r="M45">
        <f t="shared" si="82"/>
        <v>19839.25</v>
      </c>
      <c r="Q45" s="12">
        <v>400</v>
      </c>
      <c r="R45">
        <f t="shared" ref="R45:U45" si="83">R19-8344</f>
        <v>11261</v>
      </c>
      <c r="S45">
        <f t="shared" si="83"/>
        <v>12041</v>
      </c>
      <c r="T45">
        <f t="shared" si="83"/>
        <v>11916</v>
      </c>
      <c r="U45">
        <f t="shared" si="83"/>
        <v>11485</v>
      </c>
      <c r="Y45" s="12">
        <v>400</v>
      </c>
      <c r="Z45">
        <f t="shared" ref="Z45:AC45" si="84">Z19-7825</f>
        <v>20464</v>
      </c>
      <c r="AA45">
        <f t="shared" si="84"/>
        <v>21715</v>
      </c>
      <c r="AB45">
        <f t="shared" si="84"/>
        <v>22158</v>
      </c>
      <c r="AC45">
        <f t="shared" si="84"/>
        <v>20694</v>
      </c>
      <c r="AD45">
        <f t="shared" si="9"/>
        <v>21257.75</v>
      </c>
      <c r="AE45">
        <f t="shared" si="10"/>
        <v>809.81083182020564</v>
      </c>
      <c r="AG45" s="12">
        <v>400</v>
      </c>
      <c r="AH45">
        <f t="shared" ref="AH45:AK45" si="85">AH19-8227.25</f>
        <v>23858.75</v>
      </c>
      <c r="AI45">
        <f t="shared" si="85"/>
        <v>24582.75</v>
      </c>
      <c r="AJ45">
        <f t="shared" si="85"/>
        <v>25201.75</v>
      </c>
      <c r="AK45">
        <f t="shared" si="85"/>
        <v>22671.75</v>
      </c>
    </row>
    <row r="46" spans="1:37" x14ac:dyDescent="0.25">
      <c r="A46" s="12">
        <v>500</v>
      </c>
      <c r="B46">
        <f t="shared" ref="B46:E46" si="86">B20-8500.75</f>
        <v>21975.25</v>
      </c>
      <c r="C46">
        <f t="shared" si="86"/>
        <v>22888.25</v>
      </c>
      <c r="D46">
        <f t="shared" si="86"/>
        <v>24128.25</v>
      </c>
      <c r="E46">
        <f t="shared" si="86"/>
        <v>23372.25</v>
      </c>
      <c r="I46" s="12">
        <v>500</v>
      </c>
      <c r="J46">
        <f t="shared" ref="J46:M46" si="87">J20-8388.75</f>
        <v>20355.25</v>
      </c>
      <c r="K46">
        <f t="shared" si="87"/>
        <v>21450.25</v>
      </c>
      <c r="L46">
        <f t="shared" si="87"/>
        <v>21792.25</v>
      </c>
      <c r="M46">
        <f t="shared" si="87"/>
        <v>20659.25</v>
      </c>
      <c r="Q46" s="12">
        <v>500</v>
      </c>
      <c r="R46">
        <f t="shared" ref="R46:U46" si="88">R20-8344</f>
        <v>12599</v>
      </c>
      <c r="S46">
        <f t="shared" si="88"/>
        <v>13618</v>
      </c>
      <c r="T46">
        <f t="shared" si="88"/>
        <v>12670</v>
      </c>
      <c r="U46">
        <f t="shared" si="88"/>
        <v>12590</v>
      </c>
      <c r="Y46" s="12">
        <v>500</v>
      </c>
      <c r="Z46">
        <f t="shared" ref="Z46:AC46" si="89">Z20-7825</f>
        <v>20334</v>
      </c>
      <c r="AA46">
        <f t="shared" si="89"/>
        <v>21022</v>
      </c>
      <c r="AB46">
        <f t="shared" si="89"/>
        <v>21653</v>
      </c>
      <c r="AC46">
        <f t="shared" si="89"/>
        <v>21679</v>
      </c>
      <c r="AD46">
        <f t="shared" si="9"/>
        <v>21172</v>
      </c>
      <c r="AE46">
        <f t="shared" si="10"/>
        <v>635.91246777104993</v>
      </c>
      <c r="AG46" s="12">
        <v>500</v>
      </c>
      <c r="AH46">
        <f t="shared" ref="AH46:AK46" si="90">AH20-8227.25</f>
        <v>22839.75</v>
      </c>
      <c r="AI46">
        <f t="shared" si="90"/>
        <v>23572.75</v>
      </c>
      <c r="AJ46">
        <f t="shared" si="90"/>
        <v>22071.75</v>
      </c>
      <c r="AK46">
        <f t="shared" si="90"/>
        <v>23565.75</v>
      </c>
    </row>
    <row r="47" spans="1:37" x14ac:dyDescent="0.25">
      <c r="A47" s="12">
        <v>600</v>
      </c>
      <c r="B47">
        <f t="shared" ref="B47:E47" si="91">B21-8500.75</f>
        <v>21791.25</v>
      </c>
      <c r="C47">
        <f t="shared" si="91"/>
        <v>23406.25</v>
      </c>
      <c r="D47">
        <f t="shared" si="91"/>
        <v>22419.25</v>
      </c>
      <c r="E47">
        <f t="shared" si="91"/>
        <v>20994.25</v>
      </c>
      <c r="I47" s="12">
        <v>600</v>
      </c>
      <c r="J47">
        <f t="shared" ref="J47:M47" si="92">J21-8388.75</f>
        <v>20657.25</v>
      </c>
      <c r="K47">
        <f t="shared" si="92"/>
        <v>21508.25</v>
      </c>
      <c r="L47">
        <f t="shared" si="92"/>
        <v>21707.25</v>
      </c>
      <c r="M47">
        <f t="shared" si="92"/>
        <v>19550.25</v>
      </c>
      <c r="Q47" s="12">
        <v>600</v>
      </c>
      <c r="R47">
        <f t="shared" ref="R47:U47" si="93">R21-8344</f>
        <v>13690</v>
      </c>
      <c r="S47">
        <f t="shared" si="93"/>
        <v>12524</v>
      </c>
      <c r="T47">
        <f t="shared" si="93"/>
        <v>13526</v>
      </c>
      <c r="U47">
        <f t="shared" si="93"/>
        <v>13232</v>
      </c>
      <c r="Y47" s="12">
        <v>600</v>
      </c>
      <c r="Z47">
        <f t="shared" ref="Z47:AC47" si="94">Z21-7825</f>
        <v>20744</v>
      </c>
      <c r="AA47">
        <f t="shared" si="94"/>
        <v>22000</v>
      </c>
      <c r="AB47">
        <f t="shared" si="94"/>
        <v>22103</v>
      </c>
      <c r="AC47">
        <f t="shared" si="94"/>
        <v>21808</v>
      </c>
      <c r="AD47">
        <f t="shared" si="9"/>
        <v>21663.75</v>
      </c>
      <c r="AE47">
        <f t="shared" si="10"/>
        <v>625.23402285330997</v>
      </c>
      <c r="AG47" s="12">
        <v>600</v>
      </c>
      <c r="AH47">
        <f t="shared" ref="AH47:AK47" si="95">AH21-8227.25</f>
        <v>24152.75</v>
      </c>
      <c r="AI47">
        <f t="shared" si="95"/>
        <v>24927.75</v>
      </c>
      <c r="AJ47">
        <f t="shared" si="95"/>
        <v>25074.75</v>
      </c>
      <c r="AK47">
        <f t="shared" si="95"/>
        <v>22206.75</v>
      </c>
    </row>
    <row r="48" spans="1:37" x14ac:dyDescent="0.25">
      <c r="A48" s="12">
        <v>700</v>
      </c>
      <c r="B48">
        <f t="shared" ref="B48:E48" si="96">B22-8500.75</f>
        <v>21436.25</v>
      </c>
      <c r="C48">
        <f t="shared" si="96"/>
        <v>23504.25</v>
      </c>
      <c r="D48">
        <f t="shared" si="96"/>
        <v>22739.25</v>
      </c>
      <c r="E48">
        <f t="shared" si="96"/>
        <v>22476.25</v>
      </c>
      <c r="I48" s="12">
        <v>700</v>
      </c>
      <c r="J48">
        <f t="shared" ref="J48:M48" si="97">J22-8388.75</f>
        <v>20476.25</v>
      </c>
      <c r="K48">
        <f t="shared" si="97"/>
        <v>22295.25</v>
      </c>
      <c r="L48">
        <f t="shared" si="97"/>
        <v>21800.25</v>
      </c>
      <c r="M48">
        <f t="shared" si="97"/>
        <v>20193.25</v>
      </c>
      <c r="Q48" s="12">
        <v>700</v>
      </c>
      <c r="R48">
        <f t="shared" ref="R48:U48" si="98">R22-8344</f>
        <v>15606</v>
      </c>
      <c r="S48">
        <f t="shared" si="98"/>
        <v>15734</v>
      </c>
      <c r="T48">
        <f t="shared" si="98"/>
        <v>15800</v>
      </c>
      <c r="U48">
        <f t="shared" si="98"/>
        <v>15039</v>
      </c>
      <c r="Y48" s="12">
        <v>700</v>
      </c>
      <c r="Z48">
        <f t="shared" ref="Z48:AC48" si="99">Z22-7825</f>
        <v>20904</v>
      </c>
      <c r="AA48">
        <f t="shared" si="99"/>
        <v>22421</v>
      </c>
      <c r="AB48">
        <f t="shared" si="99"/>
        <v>22181</v>
      </c>
      <c r="AC48">
        <f t="shared" si="99"/>
        <v>22421</v>
      </c>
      <c r="AD48">
        <f t="shared" si="9"/>
        <v>21981.75</v>
      </c>
      <c r="AE48">
        <f t="shared" si="10"/>
        <v>727.35290609167157</v>
      </c>
      <c r="AG48" s="12">
        <v>700</v>
      </c>
      <c r="AH48">
        <f t="shared" ref="AH48:AK48" si="100">AH22-8227.25</f>
        <v>22848.75</v>
      </c>
      <c r="AI48">
        <f t="shared" si="100"/>
        <v>22993.75</v>
      </c>
      <c r="AJ48">
        <f t="shared" si="100"/>
        <v>22501.75</v>
      </c>
      <c r="AK48">
        <f t="shared" si="100"/>
        <v>23632.75</v>
      </c>
    </row>
    <row r="49" spans="1:37" x14ac:dyDescent="0.25">
      <c r="A49" s="12">
        <v>800</v>
      </c>
      <c r="B49">
        <f t="shared" ref="B49:E49" si="101">B23-8500.75</f>
        <v>21355.25</v>
      </c>
      <c r="C49">
        <f t="shared" si="101"/>
        <v>23001.25</v>
      </c>
      <c r="D49">
        <f t="shared" si="101"/>
        <v>22667.25</v>
      </c>
      <c r="E49">
        <f t="shared" si="101"/>
        <v>20276.25</v>
      </c>
      <c r="I49" s="12">
        <v>800</v>
      </c>
      <c r="J49">
        <f t="shared" ref="J49:M49" si="102">J23-8388.75</f>
        <v>21531.25</v>
      </c>
      <c r="K49">
        <f t="shared" si="102"/>
        <v>22315.25</v>
      </c>
      <c r="L49">
        <f t="shared" si="102"/>
        <v>21640.25</v>
      </c>
      <c r="M49">
        <f t="shared" si="102"/>
        <v>21791.25</v>
      </c>
      <c r="Q49" s="12">
        <v>800</v>
      </c>
      <c r="R49">
        <f t="shared" ref="R49:U49" si="103">R23-8344</f>
        <v>17357</v>
      </c>
      <c r="S49">
        <f t="shared" si="103"/>
        <v>17780</v>
      </c>
      <c r="T49">
        <f t="shared" si="103"/>
        <v>17380</v>
      </c>
      <c r="U49">
        <f t="shared" si="103"/>
        <v>17327</v>
      </c>
      <c r="Y49" s="12">
        <v>800</v>
      </c>
      <c r="Z49">
        <f t="shared" ref="Z49:AC49" si="104">Z23-7825</f>
        <v>22279</v>
      </c>
      <c r="AA49">
        <f t="shared" si="104"/>
        <v>22344</v>
      </c>
      <c r="AB49">
        <f t="shared" si="104"/>
        <v>21694</v>
      </c>
      <c r="AC49">
        <f t="shared" si="104"/>
        <v>23282</v>
      </c>
      <c r="AD49">
        <f t="shared" si="9"/>
        <v>22399.75</v>
      </c>
      <c r="AE49">
        <f t="shared" si="10"/>
        <v>656.7944249661889</v>
      </c>
      <c r="AG49" s="12">
        <v>800</v>
      </c>
      <c r="AH49">
        <f t="shared" ref="AH49:AK49" si="105">AH23-8227.25</f>
        <v>22462.75</v>
      </c>
      <c r="AI49">
        <f t="shared" si="105"/>
        <v>24834.75</v>
      </c>
      <c r="AJ49">
        <f t="shared" si="105"/>
        <v>23952.75</v>
      </c>
      <c r="AK49">
        <f t="shared" si="105"/>
        <v>21964.75</v>
      </c>
    </row>
    <row r="50" spans="1:37" x14ac:dyDescent="0.25">
      <c r="A50" s="12">
        <v>900</v>
      </c>
      <c r="B50">
        <f t="shared" ref="B50:E50" si="106">B24-8500.75</f>
        <v>21645.25</v>
      </c>
      <c r="C50">
        <f t="shared" si="106"/>
        <v>22755.25</v>
      </c>
      <c r="D50">
        <f t="shared" si="106"/>
        <v>22678.25</v>
      </c>
      <c r="E50">
        <f t="shared" si="106"/>
        <v>21676.25</v>
      </c>
      <c r="I50" s="12">
        <v>900</v>
      </c>
      <c r="J50">
        <f t="shared" ref="J50:M50" si="107">J24-8388.75</f>
        <v>21044.25</v>
      </c>
      <c r="K50">
        <f t="shared" si="107"/>
        <v>23805.25</v>
      </c>
      <c r="L50">
        <f t="shared" si="107"/>
        <v>20878.25</v>
      </c>
      <c r="M50">
        <f t="shared" si="107"/>
        <v>21758.25</v>
      </c>
      <c r="Q50" s="12">
        <v>900</v>
      </c>
      <c r="R50">
        <f t="shared" ref="R50:U50" si="108">R24-8344</f>
        <v>17253</v>
      </c>
      <c r="S50">
        <f t="shared" si="108"/>
        <v>17179</v>
      </c>
      <c r="T50">
        <f t="shared" si="108"/>
        <v>16547</v>
      </c>
      <c r="U50">
        <f t="shared" si="108"/>
        <v>14143</v>
      </c>
      <c r="Y50" s="12">
        <v>900</v>
      </c>
      <c r="Z50">
        <f t="shared" ref="Z50:AC50" si="109">Z24-7825</f>
        <v>20749</v>
      </c>
      <c r="AA50">
        <f t="shared" si="109"/>
        <v>22379</v>
      </c>
      <c r="AB50">
        <f t="shared" si="109"/>
        <v>21936</v>
      </c>
      <c r="AC50">
        <f t="shared" si="109"/>
        <v>21021</v>
      </c>
      <c r="AD50">
        <f t="shared" si="9"/>
        <v>21521.25</v>
      </c>
      <c r="AE50">
        <f t="shared" si="10"/>
        <v>764.71623277308993</v>
      </c>
      <c r="AG50" s="12">
        <v>900</v>
      </c>
      <c r="AH50">
        <f t="shared" ref="AH50:AK50" si="110">AH24-8227.25</f>
        <v>22909.75</v>
      </c>
      <c r="AI50">
        <f t="shared" si="110"/>
        <v>24139.75</v>
      </c>
      <c r="AJ50">
        <f t="shared" si="110"/>
        <v>23047.75</v>
      </c>
      <c r="AK50">
        <f t="shared" si="110"/>
        <v>22793.75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DD81-0176-46B3-9033-C5ADF4AF0E66}">
  <dimension ref="A1:AT52"/>
  <sheetViews>
    <sheetView topLeftCell="U28" workbookViewId="0">
      <selection activeCell="AG31" sqref="AG31:AG52"/>
    </sheetView>
  </sheetViews>
  <sheetFormatPr defaultColWidth="8.85546875" defaultRowHeight="15" x14ac:dyDescent="0.25"/>
  <sheetData>
    <row r="1" spans="1:46" x14ac:dyDescent="0.25">
      <c r="A1" t="s">
        <v>14</v>
      </c>
    </row>
    <row r="3" spans="1:46" x14ac:dyDescent="0.25">
      <c r="B3" t="s">
        <v>15</v>
      </c>
      <c r="J3" t="s">
        <v>16</v>
      </c>
      <c r="R3" t="s">
        <v>17</v>
      </c>
      <c r="Z3" t="s">
        <v>18</v>
      </c>
      <c r="AH3" t="s">
        <v>20</v>
      </c>
      <c r="AP3" t="s">
        <v>19</v>
      </c>
    </row>
    <row r="4" spans="1:46" x14ac:dyDescent="0.25">
      <c r="A4" s="12"/>
      <c r="B4" s="12" t="s">
        <v>1</v>
      </c>
      <c r="C4" s="12" t="s">
        <v>2</v>
      </c>
      <c r="D4" s="12" t="s">
        <v>3</v>
      </c>
      <c r="E4" s="12" t="s">
        <v>5</v>
      </c>
      <c r="J4" s="12" t="s">
        <v>1</v>
      </c>
      <c r="K4" s="12" t="s">
        <v>2</v>
      </c>
      <c r="L4" s="12" t="s">
        <v>3</v>
      </c>
      <c r="M4" s="12" t="s">
        <v>5</v>
      </c>
      <c r="R4" s="12" t="s">
        <v>1</v>
      </c>
      <c r="S4" s="12" t="s">
        <v>2</v>
      </c>
      <c r="T4" s="12" t="s">
        <v>3</v>
      </c>
      <c r="U4" s="12" t="s">
        <v>5</v>
      </c>
      <c r="Z4" s="12" t="s">
        <v>1</v>
      </c>
      <c r="AA4" s="12" t="s">
        <v>2</v>
      </c>
      <c r="AB4" s="12" t="s">
        <v>3</v>
      </c>
      <c r="AC4" s="12" t="s">
        <v>5</v>
      </c>
      <c r="AH4" s="12" t="s">
        <v>1</v>
      </c>
      <c r="AI4" s="12" t="s">
        <v>2</v>
      </c>
      <c r="AJ4" s="12" t="s">
        <v>3</v>
      </c>
      <c r="AK4" s="12" t="s">
        <v>5</v>
      </c>
      <c r="AP4" s="15" t="s">
        <v>1</v>
      </c>
      <c r="AQ4" s="15" t="s">
        <v>2</v>
      </c>
      <c r="AR4" s="15" t="s">
        <v>3</v>
      </c>
      <c r="AS4" s="15" t="s">
        <v>5</v>
      </c>
    </row>
    <row r="5" spans="1:46" x14ac:dyDescent="0.25">
      <c r="A5" s="12">
        <v>0</v>
      </c>
      <c r="B5" s="13">
        <v>16896</v>
      </c>
      <c r="C5" s="14">
        <v>17585</v>
      </c>
      <c r="D5" s="14">
        <v>17062</v>
      </c>
      <c r="E5" s="14">
        <v>16999</v>
      </c>
      <c r="F5">
        <f>AVERAGE(B5:E5)</f>
        <v>17135.5</v>
      </c>
      <c r="J5" s="14">
        <v>17972</v>
      </c>
      <c r="K5" s="1">
        <v>18605</v>
      </c>
      <c r="L5" s="14">
        <v>18202</v>
      </c>
      <c r="M5" s="14">
        <v>18095</v>
      </c>
      <c r="N5">
        <f>AVERAGE(J5:M5)</f>
        <v>18218.5</v>
      </c>
      <c r="R5" s="14">
        <v>18020</v>
      </c>
      <c r="S5" s="14">
        <v>18316</v>
      </c>
      <c r="T5" s="14">
        <v>18239</v>
      </c>
      <c r="U5" s="13">
        <v>17956</v>
      </c>
      <c r="V5">
        <f>AVERAGE(R5:U5)</f>
        <v>18132.75</v>
      </c>
      <c r="Z5" s="13">
        <v>17739</v>
      </c>
      <c r="AA5" s="14">
        <v>18579</v>
      </c>
      <c r="AB5" s="14">
        <v>18480</v>
      </c>
      <c r="AC5" s="14">
        <v>18529</v>
      </c>
      <c r="AD5">
        <f>AVERAGE(Z5:AC5)</f>
        <v>18331.75</v>
      </c>
      <c r="AH5" s="13">
        <v>16527</v>
      </c>
      <c r="AI5" s="14">
        <v>16802</v>
      </c>
      <c r="AJ5" s="13">
        <v>16287</v>
      </c>
      <c r="AK5" s="14">
        <v>16704</v>
      </c>
      <c r="AL5">
        <f>AVERAGE(AH5:AK5)</f>
        <v>16580</v>
      </c>
      <c r="AP5" s="14">
        <v>18204</v>
      </c>
      <c r="AQ5" s="14">
        <v>18569</v>
      </c>
      <c r="AR5" s="14">
        <v>18353</v>
      </c>
      <c r="AS5" s="14">
        <v>18465</v>
      </c>
      <c r="AT5">
        <f>AVERAGE(AP5:AS5)</f>
        <v>18397.75</v>
      </c>
    </row>
    <row r="6" spans="1:46" x14ac:dyDescent="0.25">
      <c r="A6" s="12">
        <v>20</v>
      </c>
      <c r="B6" s="14">
        <v>17470</v>
      </c>
      <c r="C6" s="14">
        <v>17493</v>
      </c>
      <c r="D6" s="14">
        <v>17676</v>
      </c>
      <c r="E6" s="14">
        <v>17534</v>
      </c>
      <c r="J6" s="14">
        <v>18213</v>
      </c>
      <c r="K6" s="1">
        <v>18598</v>
      </c>
      <c r="L6" s="1">
        <v>18295</v>
      </c>
      <c r="M6" s="1">
        <v>18666</v>
      </c>
      <c r="R6" s="13">
        <v>17975</v>
      </c>
      <c r="S6" s="14">
        <v>18062</v>
      </c>
      <c r="T6" s="14">
        <v>18123</v>
      </c>
      <c r="U6" s="14">
        <v>18198</v>
      </c>
      <c r="Z6" s="13">
        <v>18436</v>
      </c>
      <c r="AA6" s="14">
        <v>19288</v>
      </c>
      <c r="AB6" s="14">
        <v>19325</v>
      </c>
      <c r="AC6" s="14">
        <v>19581</v>
      </c>
      <c r="AD6">
        <f t="shared" ref="AD6:AD26" si="0">AVERAGE(Z6:AC6)</f>
        <v>19157.5</v>
      </c>
      <c r="AH6" s="13">
        <v>16500</v>
      </c>
      <c r="AI6" s="13">
        <v>16423</v>
      </c>
      <c r="AJ6" s="14">
        <v>16842</v>
      </c>
      <c r="AK6" s="13">
        <v>16619</v>
      </c>
      <c r="AP6" s="14">
        <v>18422</v>
      </c>
      <c r="AQ6" s="1">
        <v>19119</v>
      </c>
      <c r="AR6" s="14">
        <v>18562</v>
      </c>
      <c r="AS6" s="1">
        <v>19110</v>
      </c>
    </row>
    <row r="7" spans="1:46" x14ac:dyDescent="0.25">
      <c r="A7" s="12">
        <v>30</v>
      </c>
      <c r="B7" s="14">
        <v>17522</v>
      </c>
      <c r="C7" s="14">
        <v>17721</v>
      </c>
      <c r="D7" s="14">
        <v>18067</v>
      </c>
      <c r="E7" s="14">
        <v>17229</v>
      </c>
      <c r="J7" s="14">
        <v>18228</v>
      </c>
      <c r="K7" s="1">
        <v>18726</v>
      </c>
      <c r="L7" s="1">
        <v>18447</v>
      </c>
      <c r="M7" s="1">
        <v>18663</v>
      </c>
      <c r="R7" s="14">
        <v>18806</v>
      </c>
      <c r="S7" s="14">
        <v>19018</v>
      </c>
      <c r="T7" s="14">
        <v>18895</v>
      </c>
      <c r="U7" s="14">
        <v>19014</v>
      </c>
      <c r="Z7" s="14">
        <v>19175</v>
      </c>
      <c r="AA7" s="14">
        <v>19947</v>
      </c>
      <c r="AB7" s="14">
        <v>19992</v>
      </c>
      <c r="AC7" s="1">
        <v>20436</v>
      </c>
      <c r="AD7">
        <f t="shared" si="0"/>
        <v>19887.5</v>
      </c>
      <c r="AH7" s="13">
        <v>16331</v>
      </c>
      <c r="AI7" s="14">
        <v>17166</v>
      </c>
      <c r="AJ7" s="14">
        <v>16676</v>
      </c>
      <c r="AK7" s="14">
        <v>16722</v>
      </c>
      <c r="AP7" s="14">
        <v>18688</v>
      </c>
      <c r="AQ7" s="14">
        <v>19009</v>
      </c>
      <c r="AR7" s="2">
        <v>20996</v>
      </c>
      <c r="AS7" s="1">
        <v>19474</v>
      </c>
    </row>
    <row r="8" spans="1:46" x14ac:dyDescent="0.25">
      <c r="A8" s="12">
        <v>40</v>
      </c>
      <c r="B8" s="1">
        <v>19011</v>
      </c>
      <c r="C8" s="14">
        <v>18538</v>
      </c>
      <c r="D8" s="1">
        <v>18918</v>
      </c>
      <c r="E8" s="1">
        <v>19222</v>
      </c>
      <c r="J8" s="1">
        <v>18778</v>
      </c>
      <c r="K8" s="2">
        <v>19459</v>
      </c>
      <c r="L8" s="1">
        <v>19114</v>
      </c>
      <c r="M8" s="2">
        <v>19543</v>
      </c>
      <c r="R8" s="14">
        <v>19412</v>
      </c>
      <c r="S8" s="1">
        <v>19873</v>
      </c>
      <c r="T8" s="14">
        <v>19282</v>
      </c>
      <c r="U8" s="1">
        <v>19650</v>
      </c>
      <c r="Z8" s="14">
        <v>20118</v>
      </c>
      <c r="AA8" s="1">
        <v>21204</v>
      </c>
      <c r="AB8" s="1">
        <v>20785</v>
      </c>
      <c r="AC8" s="1">
        <v>22018</v>
      </c>
      <c r="AD8">
        <f t="shared" si="0"/>
        <v>21031.25</v>
      </c>
      <c r="AH8" s="13">
        <v>16544</v>
      </c>
      <c r="AI8" s="14">
        <v>16816</v>
      </c>
      <c r="AJ8" s="14">
        <v>16950</v>
      </c>
      <c r="AK8" s="13">
        <v>16673</v>
      </c>
      <c r="AP8" s="1">
        <v>19626</v>
      </c>
      <c r="AQ8" s="1">
        <v>20467</v>
      </c>
      <c r="AR8" s="1">
        <v>19538</v>
      </c>
      <c r="AS8" s="1">
        <v>19930</v>
      </c>
    </row>
    <row r="9" spans="1:46" x14ac:dyDescent="0.25">
      <c r="A9" s="12">
        <v>50</v>
      </c>
      <c r="B9" s="1">
        <v>19790</v>
      </c>
      <c r="C9" s="1">
        <v>19590</v>
      </c>
      <c r="D9" s="1">
        <v>19831</v>
      </c>
      <c r="E9" s="3">
        <v>21952</v>
      </c>
      <c r="J9" s="1">
        <v>19116</v>
      </c>
      <c r="K9" s="1">
        <v>19248</v>
      </c>
      <c r="L9" s="11"/>
      <c r="M9" s="2">
        <v>19538</v>
      </c>
      <c r="R9" s="1">
        <v>20207</v>
      </c>
      <c r="S9" s="1">
        <v>20930</v>
      </c>
      <c r="T9" s="1">
        <v>19812</v>
      </c>
      <c r="U9" s="1">
        <v>20853</v>
      </c>
      <c r="Z9" s="1">
        <v>21065</v>
      </c>
      <c r="AA9" s="2">
        <v>22391</v>
      </c>
      <c r="AB9" s="1">
        <v>21699</v>
      </c>
      <c r="AC9" s="2">
        <v>22655</v>
      </c>
      <c r="AD9">
        <f t="shared" si="0"/>
        <v>21952.5</v>
      </c>
      <c r="AH9" s="13">
        <v>16466</v>
      </c>
      <c r="AI9" s="14">
        <v>16804</v>
      </c>
      <c r="AJ9" s="14">
        <v>16872</v>
      </c>
      <c r="AK9" s="14">
        <v>17128</v>
      </c>
      <c r="AP9" s="2">
        <v>21130</v>
      </c>
      <c r="AQ9" s="2">
        <v>21743</v>
      </c>
      <c r="AR9" s="2">
        <v>21039</v>
      </c>
      <c r="AS9" s="2">
        <v>21713</v>
      </c>
    </row>
    <row r="10" spans="1:46" x14ac:dyDescent="0.25">
      <c r="A10" s="12">
        <v>60</v>
      </c>
      <c r="B10" s="1">
        <v>20206</v>
      </c>
      <c r="C10" s="1">
        <v>20101</v>
      </c>
      <c r="D10" s="1">
        <v>20113</v>
      </c>
      <c r="E10" s="2">
        <v>20687</v>
      </c>
      <c r="J10" s="2">
        <v>19628</v>
      </c>
      <c r="K10" s="2">
        <v>20077</v>
      </c>
      <c r="L10" s="2">
        <v>19785</v>
      </c>
      <c r="M10" s="2">
        <v>20132</v>
      </c>
      <c r="R10" s="1">
        <v>20513</v>
      </c>
      <c r="S10" s="2">
        <v>21596</v>
      </c>
      <c r="T10" s="1">
        <v>21091</v>
      </c>
      <c r="U10" s="2">
        <v>21729</v>
      </c>
      <c r="Z10" s="2">
        <v>22239</v>
      </c>
      <c r="AA10" s="2">
        <v>23646</v>
      </c>
      <c r="AB10" s="2">
        <v>22574</v>
      </c>
      <c r="AC10" s="3">
        <v>24074</v>
      </c>
      <c r="AD10">
        <f t="shared" si="0"/>
        <v>23133.25</v>
      </c>
      <c r="AH10" s="13">
        <v>16571</v>
      </c>
      <c r="AI10" s="14">
        <v>16961</v>
      </c>
      <c r="AJ10" s="14">
        <v>16879</v>
      </c>
      <c r="AK10" s="16"/>
      <c r="AP10" s="2">
        <v>21393</v>
      </c>
      <c r="AQ10" s="2">
        <v>22320</v>
      </c>
      <c r="AR10" s="3">
        <v>22454</v>
      </c>
      <c r="AS10" s="3">
        <v>22672</v>
      </c>
    </row>
    <row r="11" spans="1:46" x14ac:dyDescent="0.25">
      <c r="A11" s="12">
        <v>70</v>
      </c>
      <c r="B11" s="2">
        <v>21722</v>
      </c>
      <c r="C11" s="2">
        <v>21202</v>
      </c>
      <c r="D11" s="2">
        <v>21781</v>
      </c>
      <c r="E11" s="3">
        <v>22238</v>
      </c>
      <c r="J11" s="2">
        <v>20471</v>
      </c>
      <c r="K11" s="3">
        <v>20694</v>
      </c>
      <c r="L11" s="3">
        <v>20674</v>
      </c>
      <c r="M11" s="3">
        <v>20999</v>
      </c>
      <c r="R11" s="2">
        <v>21659</v>
      </c>
      <c r="S11" s="2">
        <v>22877</v>
      </c>
      <c r="T11" s="2">
        <v>22457</v>
      </c>
      <c r="U11" s="3">
        <v>23188</v>
      </c>
      <c r="Z11" s="2">
        <v>23660</v>
      </c>
      <c r="AA11" s="3">
        <v>24583</v>
      </c>
      <c r="AB11" s="3">
        <v>24295</v>
      </c>
      <c r="AC11" s="4">
        <v>25988</v>
      </c>
      <c r="AD11">
        <f t="shared" si="0"/>
        <v>24631.5</v>
      </c>
      <c r="AH11" s="13">
        <v>16356</v>
      </c>
      <c r="AI11" s="14">
        <v>17463</v>
      </c>
      <c r="AJ11" s="14">
        <v>17107</v>
      </c>
      <c r="AK11" s="14">
        <v>17232</v>
      </c>
      <c r="AP11" s="3">
        <v>22764</v>
      </c>
      <c r="AQ11" s="3">
        <v>22540</v>
      </c>
      <c r="AR11" s="3">
        <v>23156</v>
      </c>
      <c r="AS11" s="7"/>
    </row>
    <row r="12" spans="1:46" x14ac:dyDescent="0.25">
      <c r="A12" s="12">
        <v>80</v>
      </c>
      <c r="B12" s="3">
        <v>22786</v>
      </c>
      <c r="C12" s="3">
        <v>22275</v>
      </c>
      <c r="D12" s="3">
        <v>22754</v>
      </c>
      <c r="E12" s="5">
        <v>25960</v>
      </c>
      <c r="J12" s="3">
        <v>20836</v>
      </c>
      <c r="K12" s="3">
        <v>21479</v>
      </c>
      <c r="L12" s="3">
        <v>21332</v>
      </c>
      <c r="M12" s="3">
        <v>21044</v>
      </c>
      <c r="R12" s="2">
        <v>22771</v>
      </c>
      <c r="S12" s="3">
        <v>23854</v>
      </c>
      <c r="T12" s="3">
        <v>23347</v>
      </c>
      <c r="U12" s="3">
        <v>23291</v>
      </c>
      <c r="Z12" s="3">
        <v>24954</v>
      </c>
      <c r="AA12" s="3">
        <v>25476</v>
      </c>
      <c r="AB12" s="3">
        <v>24909</v>
      </c>
      <c r="AC12" s="4">
        <v>25963</v>
      </c>
      <c r="AD12">
        <f t="shared" si="0"/>
        <v>25325.5</v>
      </c>
      <c r="AH12" s="13">
        <v>16352</v>
      </c>
      <c r="AI12" s="14">
        <v>17334</v>
      </c>
      <c r="AJ12" s="14">
        <v>17126</v>
      </c>
      <c r="AK12" s="14">
        <v>17483</v>
      </c>
      <c r="AP12" s="3">
        <v>23440</v>
      </c>
      <c r="AQ12" s="4">
        <v>24097</v>
      </c>
      <c r="AR12" s="4">
        <v>24623</v>
      </c>
      <c r="AS12" s="4">
        <v>24813</v>
      </c>
    </row>
    <row r="13" spans="1:46" x14ac:dyDescent="0.25">
      <c r="A13" s="12">
        <v>90</v>
      </c>
      <c r="B13" s="3">
        <v>22981</v>
      </c>
      <c r="C13" s="3">
        <v>22334</v>
      </c>
      <c r="D13" s="4">
        <v>23983</v>
      </c>
      <c r="E13" s="4">
        <v>23680</v>
      </c>
      <c r="J13" s="3">
        <v>21033</v>
      </c>
      <c r="K13" s="3">
        <v>21657</v>
      </c>
      <c r="L13" s="3">
        <v>21415</v>
      </c>
      <c r="M13" s="4">
        <v>21904</v>
      </c>
      <c r="R13" s="2">
        <v>22838</v>
      </c>
      <c r="S13" s="3">
        <v>23844</v>
      </c>
      <c r="T13" s="3">
        <v>24310</v>
      </c>
      <c r="U13" s="4">
        <v>24643</v>
      </c>
      <c r="Z13" s="4">
        <v>26008</v>
      </c>
      <c r="AA13" s="4">
        <v>26904</v>
      </c>
      <c r="AB13" s="4">
        <v>27286</v>
      </c>
      <c r="AC13" s="4">
        <v>26839</v>
      </c>
      <c r="AD13">
        <f t="shared" si="0"/>
        <v>26759.25</v>
      </c>
      <c r="AH13" s="13">
        <v>16175</v>
      </c>
      <c r="AI13" s="14">
        <v>17074</v>
      </c>
      <c r="AJ13" s="14">
        <v>17306</v>
      </c>
      <c r="AK13" s="14">
        <v>17458</v>
      </c>
      <c r="AP13" s="3">
        <v>24035</v>
      </c>
      <c r="AQ13" s="4">
        <v>25056</v>
      </c>
      <c r="AR13" s="4">
        <v>24758</v>
      </c>
      <c r="AS13" s="4">
        <v>25461</v>
      </c>
    </row>
    <row r="14" spans="1:46" x14ac:dyDescent="0.25">
      <c r="A14" s="12">
        <v>100</v>
      </c>
      <c r="B14" s="3">
        <v>22942</v>
      </c>
      <c r="C14" s="4">
        <v>23693</v>
      </c>
      <c r="D14" s="4">
        <v>24458</v>
      </c>
      <c r="E14" s="4">
        <v>24831</v>
      </c>
      <c r="J14" s="3">
        <v>21119</v>
      </c>
      <c r="K14" s="4">
        <v>22365</v>
      </c>
      <c r="L14" s="4">
        <v>22083</v>
      </c>
      <c r="M14" s="4">
        <v>21813</v>
      </c>
      <c r="R14" s="3">
        <v>23976</v>
      </c>
      <c r="S14" s="4">
        <v>25845</v>
      </c>
      <c r="T14" s="4">
        <v>25421</v>
      </c>
      <c r="U14" s="4">
        <v>25425</v>
      </c>
      <c r="Z14" s="5">
        <v>28448</v>
      </c>
      <c r="AA14" s="8">
        <v>31303</v>
      </c>
      <c r="AB14" s="5">
        <v>28395</v>
      </c>
      <c r="AC14" s="5">
        <v>29051</v>
      </c>
      <c r="AD14">
        <f t="shared" si="0"/>
        <v>29299.25</v>
      </c>
      <c r="AH14" s="13">
        <v>16374</v>
      </c>
      <c r="AI14" s="14">
        <v>17048</v>
      </c>
      <c r="AJ14" s="14">
        <v>17679</v>
      </c>
      <c r="AK14" s="14">
        <v>17653</v>
      </c>
      <c r="AP14" s="4">
        <v>24839</v>
      </c>
      <c r="AQ14" s="5">
        <v>26132</v>
      </c>
      <c r="AR14" s="4">
        <v>25254</v>
      </c>
      <c r="AS14" s="5">
        <v>25959</v>
      </c>
    </row>
    <row r="15" spans="1:46" x14ac:dyDescent="0.25">
      <c r="A15" s="12">
        <v>120</v>
      </c>
      <c r="B15" s="4">
        <v>24703</v>
      </c>
      <c r="C15" s="4">
        <v>25187</v>
      </c>
      <c r="D15" s="5">
        <v>25377</v>
      </c>
      <c r="E15" s="5">
        <v>25686</v>
      </c>
      <c r="J15" s="3">
        <v>20964</v>
      </c>
      <c r="K15" s="4">
        <v>21893</v>
      </c>
      <c r="L15" s="4">
        <v>22428</v>
      </c>
      <c r="M15" s="4">
        <v>22753</v>
      </c>
      <c r="R15" s="4">
        <v>24546</v>
      </c>
      <c r="S15" s="5">
        <v>26227</v>
      </c>
      <c r="T15" s="4">
        <v>26016</v>
      </c>
      <c r="U15" s="5">
        <v>26515</v>
      </c>
      <c r="Z15" s="5">
        <v>28938</v>
      </c>
      <c r="AA15" s="6">
        <v>30599</v>
      </c>
      <c r="AB15" s="6">
        <v>30557</v>
      </c>
      <c r="AC15" s="8">
        <v>31366</v>
      </c>
      <c r="AD15">
        <f t="shared" si="0"/>
        <v>30365</v>
      </c>
      <c r="AH15" s="13">
        <v>15822</v>
      </c>
      <c r="AI15" s="14">
        <v>17503</v>
      </c>
      <c r="AJ15" s="13">
        <v>16598</v>
      </c>
      <c r="AK15" s="14">
        <v>17923</v>
      </c>
      <c r="AP15" s="4">
        <v>25361</v>
      </c>
      <c r="AQ15" s="5">
        <v>26256</v>
      </c>
      <c r="AR15" s="5">
        <v>27266</v>
      </c>
      <c r="AS15" s="5">
        <v>27119</v>
      </c>
    </row>
    <row r="16" spans="1:46" x14ac:dyDescent="0.25">
      <c r="A16" s="12">
        <v>140</v>
      </c>
      <c r="B16" s="5">
        <v>26186</v>
      </c>
      <c r="C16" s="6">
        <v>27096</v>
      </c>
      <c r="D16" s="6">
        <v>27394</v>
      </c>
      <c r="E16" s="6">
        <v>27633</v>
      </c>
      <c r="J16" s="4">
        <v>22202</v>
      </c>
      <c r="K16" s="5">
        <v>23277</v>
      </c>
      <c r="L16" s="4">
        <v>22850</v>
      </c>
      <c r="M16" s="4">
        <v>22666</v>
      </c>
      <c r="R16" s="4">
        <v>25619</v>
      </c>
      <c r="S16" s="5">
        <v>26360</v>
      </c>
      <c r="T16" s="5">
        <v>26910</v>
      </c>
      <c r="U16" s="5">
        <v>26266</v>
      </c>
      <c r="Z16" s="6">
        <v>30323</v>
      </c>
      <c r="AA16" s="8">
        <v>32347</v>
      </c>
      <c r="AB16" s="6">
        <v>31064</v>
      </c>
      <c r="AC16" s="7">
        <v>33009</v>
      </c>
      <c r="AD16">
        <f t="shared" si="0"/>
        <v>31685.75</v>
      </c>
      <c r="AH16" s="14">
        <v>16942</v>
      </c>
      <c r="AI16" s="14">
        <v>17396</v>
      </c>
      <c r="AJ16" s="14">
        <v>17560</v>
      </c>
      <c r="AK16" s="14">
        <v>17192</v>
      </c>
      <c r="AP16" s="5">
        <v>26548</v>
      </c>
      <c r="AQ16" s="6">
        <v>28321</v>
      </c>
      <c r="AR16" s="6">
        <v>27512</v>
      </c>
      <c r="AS16" s="6">
        <v>28083</v>
      </c>
    </row>
    <row r="17" spans="1:45" x14ac:dyDescent="0.25">
      <c r="A17" s="12">
        <v>160</v>
      </c>
      <c r="B17" s="8">
        <v>29033</v>
      </c>
      <c r="C17" s="8">
        <v>29930</v>
      </c>
      <c r="D17" s="8">
        <v>28824</v>
      </c>
      <c r="E17" s="8">
        <v>29399</v>
      </c>
      <c r="J17" s="5">
        <v>24066</v>
      </c>
      <c r="K17" s="6">
        <v>24475</v>
      </c>
      <c r="L17" s="5">
        <v>24111</v>
      </c>
      <c r="M17" s="4">
        <v>22165</v>
      </c>
      <c r="R17" s="6">
        <v>28759</v>
      </c>
      <c r="S17" s="6">
        <v>28957</v>
      </c>
      <c r="T17" s="6">
        <v>28129</v>
      </c>
      <c r="U17" s="5">
        <v>27331</v>
      </c>
      <c r="Z17" s="9">
        <v>35551</v>
      </c>
      <c r="AA17" s="9">
        <v>35267</v>
      </c>
      <c r="AB17" s="9">
        <v>35719</v>
      </c>
      <c r="AC17" s="7">
        <v>34671</v>
      </c>
      <c r="AD17">
        <f t="shared" si="0"/>
        <v>35302</v>
      </c>
      <c r="AH17" s="14">
        <v>17353</v>
      </c>
      <c r="AI17" s="14">
        <v>18035</v>
      </c>
      <c r="AJ17" s="1">
        <v>18609</v>
      </c>
      <c r="AK17" s="14">
        <v>18115</v>
      </c>
      <c r="AP17" s="8">
        <v>29266</v>
      </c>
      <c r="AQ17" s="8">
        <v>29437</v>
      </c>
      <c r="AR17" s="6">
        <v>29060</v>
      </c>
      <c r="AS17" s="6">
        <v>28975</v>
      </c>
    </row>
    <row r="18" spans="1:45" x14ac:dyDescent="0.25">
      <c r="A18" s="12">
        <v>180</v>
      </c>
      <c r="B18" s="7">
        <v>30226</v>
      </c>
      <c r="C18" s="7">
        <v>30884</v>
      </c>
      <c r="D18" s="7">
        <v>30475</v>
      </c>
      <c r="E18" s="7">
        <v>30204</v>
      </c>
      <c r="J18" s="6">
        <v>24973</v>
      </c>
      <c r="K18" s="8">
        <v>25893</v>
      </c>
      <c r="L18" s="6">
        <v>25287</v>
      </c>
      <c r="M18" s="6">
        <v>25081</v>
      </c>
      <c r="R18" s="6">
        <v>29423</v>
      </c>
      <c r="S18" s="8">
        <v>30331</v>
      </c>
      <c r="T18" s="6">
        <v>29416</v>
      </c>
      <c r="U18" s="6">
        <v>28806</v>
      </c>
      <c r="Z18" s="9">
        <v>35327</v>
      </c>
      <c r="AA18" s="7">
        <v>34598</v>
      </c>
      <c r="AB18" s="9">
        <v>35591</v>
      </c>
      <c r="AC18" s="9">
        <v>36140</v>
      </c>
      <c r="AD18">
        <f t="shared" si="0"/>
        <v>35414</v>
      </c>
      <c r="AH18" s="14">
        <v>17874</v>
      </c>
      <c r="AI18" s="1">
        <v>18367</v>
      </c>
      <c r="AJ18" s="1">
        <v>18539</v>
      </c>
      <c r="AK18" s="14">
        <v>17439</v>
      </c>
      <c r="AP18" s="8">
        <v>30055</v>
      </c>
      <c r="AQ18" s="7">
        <v>30894</v>
      </c>
      <c r="AR18" s="8">
        <v>30552</v>
      </c>
      <c r="AS18" s="8">
        <v>30562</v>
      </c>
    </row>
    <row r="19" spans="1:45" x14ac:dyDescent="0.25">
      <c r="A19" s="12">
        <v>200</v>
      </c>
      <c r="B19" s="8">
        <v>28967</v>
      </c>
      <c r="C19" s="7">
        <v>30820</v>
      </c>
      <c r="D19" s="7">
        <v>30343</v>
      </c>
      <c r="E19" s="9">
        <v>31922</v>
      </c>
      <c r="J19" s="8">
        <v>25490</v>
      </c>
      <c r="K19" s="8">
        <v>25733</v>
      </c>
      <c r="L19" s="8">
        <v>25604</v>
      </c>
      <c r="M19" s="9">
        <v>28147</v>
      </c>
      <c r="R19" s="8">
        <v>30287</v>
      </c>
      <c r="S19" s="8">
        <v>30484</v>
      </c>
      <c r="T19" s="8">
        <v>29985</v>
      </c>
      <c r="U19" s="8">
        <v>29750</v>
      </c>
      <c r="Z19" s="10">
        <v>37589</v>
      </c>
      <c r="AA19" s="9">
        <v>36094</v>
      </c>
      <c r="AB19" s="10">
        <v>36630</v>
      </c>
      <c r="AC19" s="10">
        <v>37753</v>
      </c>
      <c r="AD19">
        <f t="shared" si="0"/>
        <v>37016.5</v>
      </c>
      <c r="AH19" s="1">
        <v>18619</v>
      </c>
      <c r="AI19" s="1">
        <v>18283</v>
      </c>
      <c r="AJ19" s="1">
        <v>18450</v>
      </c>
      <c r="AK19" s="1">
        <v>18464</v>
      </c>
      <c r="AP19" s="7">
        <v>31094</v>
      </c>
      <c r="AQ19" s="7">
        <v>31226</v>
      </c>
      <c r="AR19" s="7">
        <v>31548</v>
      </c>
      <c r="AS19" s="7">
        <v>30833</v>
      </c>
    </row>
    <row r="20" spans="1:45" x14ac:dyDescent="0.25">
      <c r="A20" s="12">
        <v>300</v>
      </c>
      <c r="B20" s="9">
        <v>31986</v>
      </c>
      <c r="C20" s="10">
        <v>33961</v>
      </c>
      <c r="D20" s="10">
        <v>33615</v>
      </c>
      <c r="E20" s="9">
        <v>33289</v>
      </c>
      <c r="J20" s="7">
        <v>27333</v>
      </c>
      <c r="K20" s="9">
        <v>28179</v>
      </c>
      <c r="L20" s="7">
        <v>27629</v>
      </c>
      <c r="M20" s="7">
        <v>27438</v>
      </c>
      <c r="R20" s="7">
        <v>31814</v>
      </c>
      <c r="S20" s="7">
        <v>32685</v>
      </c>
      <c r="T20" s="8">
        <v>30847</v>
      </c>
      <c r="U20" s="9">
        <v>33566</v>
      </c>
      <c r="Z20" s="10">
        <v>37505</v>
      </c>
      <c r="AA20" s="11">
        <v>38894</v>
      </c>
      <c r="AB20" s="11">
        <v>38938</v>
      </c>
      <c r="AC20" s="11">
        <v>40240</v>
      </c>
      <c r="AD20">
        <f t="shared" si="0"/>
        <v>38894.25</v>
      </c>
      <c r="AH20" s="2">
        <v>19903</v>
      </c>
      <c r="AI20" s="1">
        <v>19152</v>
      </c>
      <c r="AJ20" s="2">
        <v>20756</v>
      </c>
      <c r="AK20" s="1">
        <v>19380</v>
      </c>
      <c r="AP20" s="9">
        <v>33451</v>
      </c>
      <c r="AQ20" s="10">
        <v>34690</v>
      </c>
      <c r="AR20" s="9">
        <v>33532</v>
      </c>
      <c r="AS20" s="10">
        <v>34465</v>
      </c>
    </row>
    <row r="21" spans="1:45" x14ac:dyDescent="0.25">
      <c r="A21" s="12">
        <v>400</v>
      </c>
      <c r="B21" s="10">
        <v>34090</v>
      </c>
      <c r="C21" s="10">
        <v>33858</v>
      </c>
      <c r="D21" s="10">
        <v>33776</v>
      </c>
      <c r="E21" s="10">
        <v>34102</v>
      </c>
      <c r="J21" s="9">
        <v>28058</v>
      </c>
      <c r="K21" s="7">
        <v>27704</v>
      </c>
      <c r="L21" s="7">
        <v>27566</v>
      </c>
      <c r="M21" s="7">
        <v>27366</v>
      </c>
      <c r="R21" s="10">
        <v>35444</v>
      </c>
      <c r="S21" s="9">
        <v>33765</v>
      </c>
      <c r="T21" s="9">
        <v>34283</v>
      </c>
      <c r="U21" s="10">
        <v>34796</v>
      </c>
      <c r="Z21" s="10">
        <v>38415</v>
      </c>
      <c r="AA21" s="10">
        <v>37069</v>
      </c>
      <c r="AB21" s="10">
        <v>37929</v>
      </c>
      <c r="AC21" s="11">
        <v>39563</v>
      </c>
      <c r="AD21">
        <f t="shared" si="0"/>
        <v>38244</v>
      </c>
      <c r="AH21" s="3">
        <v>21214</v>
      </c>
      <c r="AI21" s="2">
        <v>21176</v>
      </c>
      <c r="AJ21" s="2">
        <v>20836</v>
      </c>
      <c r="AK21" s="2">
        <v>20956</v>
      </c>
      <c r="AP21" s="10">
        <v>34405</v>
      </c>
      <c r="AQ21" s="10">
        <v>34496</v>
      </c>
      <c r="AR21" s="10">
        <v>35387</v>
      </c>
      <c r="AS21" s="10">
        <v>34764</v>
      </c>
    </row>
    <row r="22" spans="1:45" x14ac:dyDescent="0.25">
      <c r="A22" s="12">
        <v>500</v>
      </c>
      <c r="B22" s="10">
        <v>34668</v>
      </c>
      <c r="C22" s="10">
        <v>33996</v>
      </c>
      <c r="D22" s="11">
        <v>35981</v>
      </c>
      <c r="E22" s="10">
        <v>34410</v>
      </c>
      <c r="J22" s="11">
        <v>30370</v>
      </c>
      <c r="K22" s="9">
        <v>28439</v>
      </c>
      <c r="L22" s="10">
        <v>29145</v>
      </c>
      <c r="M22" s="9">
        <v>28781</v>
      </c>
      <c r="R22" s="11">
        <v>36931</v>
      </c>
      <c r="S22" s="10">
        <v>35723</v>
      </c>
      <c r="T22" s="10">
        <v>35495</v>
      </c>
      <c r="U22" s="11">
        <v>36055</v>
      </c>
      <c r="Z22" s="11">
        <v>39249</v>
      </c>
      <c r="AA22" s="10">
        <v>37039</v>
      </c>
      <c r="AB22" s="11">
        <v>38557</v>
      </c>
      <c r="AC22" s="11">
        <v>39063</v>
      </c>
      <c r="AD22">
        <f t="shared" si="0"/>
        <v>38477</v>
      </c>
      <c r="AH22" s="2">
        <v>20380</v>
      </c>
      <c r="AI22" s="2">
        <v>19980</v>
      </c>
      <c r="AJ22" s="2">
        <v>20866</v>
      </c>
      <c r="AK22" s="3">
        <v>21995</v>
      </c>
      <c r="AP22" s="11">
        <v>36506</v>
      </c>
      <c r="AQ22" s="16"/>
      <c r="AR22" s="10">
        <v>35203</v>
      </c>
      <c r="AS22" s="11">
        <v>37256</v>
      </c>
    </row>
    <row r="23" spans="1:45" x14ac:dyDescent="0.25">
      <c r="A23" s="12">
        <v>600</v>
      </c>
      <c r="B23" s="9">
        <v>32705</v>
      </c>
      <c r="C23" s="11">
        <v>35290</v>
      </c>
      <c r="D23" s="11">
        <v>36306</v>
      </c>
      <c r="E23" s="11">
        <v>35832</v>
      </c>
      <c r="J23" s="11">
        <v>30395</v>
      </c>
      <c r="K23" s="10">
        <v>29548</v>
      </c>
      <c r="L23" s="11">
        <v>30717</v>
      </c>
      <c r="M23" s="11">
        <v>30721</v>
      </c>
      <c r="R23" s="10">
        <v>34844</v>
      </c>
      <c r="S23" s="11">
        <v>36201</v>
      </c>
      <c r="T23" s="9">
        <v>33695</v>
      </c>
      <c r="U23" s="10">
        <v>35822</v>
      </c>
      <c r="Z23" s="10">
        <v>37810</v>
      </c>
      <c r="AA23" s="11">
        <v>38643</v>
      </c>
      <c r="AB23" s="11">
        <v>39136</v>
      </c>
      <c r="AC23" s="10">
        <v>38245</v>
      </c>
      <c r="AD23">
        <f t="shared" si="0"/>
        <v>38458.5</v>
      </c>
      <c r="AH23" s="3">
        <v>22362</v>
      </c>
      <c r="AI23" s="3">
        <v>22143</v>
      </c>
      <c r="AJ23" s="6"/>
      <c r="AK23" s="11"/>
      <c r="AP23" s="11">
        <v>36742</v>
      </c>
      <c r="AQ23" s="11">
        <v>36788</v>
      </c>
      <c r="AR23" s="11">
        <v>36045</v>
      </c>
      <c r="AS23" s="11">
        <v>37122</v>
      </c>
    </row>
    <row r="24" spans="1:45" x14ac:dyDescent="0.25">
      <c r="A24" s="12">
        <v>700</v>
      </c>
      <c r="B24" s="9">
        <v>33396</v>
      </c>
      <c r="C24" s="11">
        <v>35273</v>
      </c>
      <c r="D24" s="11">
        <v>35191</v>
      </c>
      <c r="E24" s="11">
        <v>36828</v>
      </c>
      <c r="J24" s="11">
        <v>31039</v>
      </c>
      <c r="K24" s="10">
        <v>29322</v>
      </c>
      <c r="L24" s="11">
        <v>30371</v>
      </c>
      <c r="M24" s="11">
        <v>30466</v>
      </c>
      <c r="R24" s="10">
        <v>35406</v>
      </c>
      <c r="S24" s="11">
        <v>36087</v>
      </c>
      <c r="T24" s="9">
        <v>34321</v>
      </c>
      <c r="U24" s="10">
        <v>35090</v>
      </c>
      <c r="Z24" s="10">
        <v>37820</v>
      </c>
      <c r="AA24" s="10">
        <v>38083</v>
      </c>
      <c r="AB24" s="10">
        <v>37953</v>
      </c>
      <c r="AC24" s="10">
        <v>37945</v>
      </c>
      <c r="AD24">
        <f t="shared" si="0"/>
        <v>37950.25</v>
      </c>
      <c r="AH24" s="4">
        <v>22888</v>
      </c>
      <c r="AI24" s="4">
        <v>23736</v>
      </c>
      <c r="AJ24" s="4">
        <v>23275</v>
      </c>
      <c r="AK24" s="3">
        <v>22358</v>
      </c>
      <c r="AP24" s="11">
        <v>36993</v>
      </c>
      <c r="AQ24" s="11">
        <v>36805</v>
      </c>
      <c r="AR24" s="11">
        <v>36413</v>
      </c>
      <c r="AS24" s="11">
        <v>37118</v>
      </c>
    </row>
    <row r="25" spans="1:45" x14ac:dyDescent="0.25">
      <c r="A25" s="12">
        <v>800</v>
      </c>
      <c r="B25" s="11">
        <v>35373</v>
      </c>
      <c r="C25" s="10">
        <v>35014</v>
      </c>
      <c r="D25" s="10">
        <v>34914</v>
      </c>
      <c r="E25" s="11">
        <v>35685</v>
      </c>
      <c r="J25" s="11">
        <v>31270</v>
      </c>
      <c r="K25" s="9">
        <v>28647</v>
      </c>
      <c r="L25" s="10">
        <v>29783</v>
      </c>
      <c r="M25" s="10">
        <v>29742</v>
      </c>
      <c r="R25" s="10">
        <v>35651</v>
      </c>
      <c r="S25" s="10">
        <v>35171</v>
      </c>
      <c r="T25" s="10">
        <v>34494</v>
      </c>
      <c r="U25" s="10">
        <v>34945</v>
      </c>
      <c r="Z25" s="10">
        <v>38356</v>
      </c>
      <c r="AA25" s="9">
        <v>35535</v>
      </c>
      <c r="AB25" s="11">
        <v>39034</v>
      </c>
      <c r="AC25" s="10">
        <v>38261</v>
      </c>
      <c r="AD25">
        <f t="shared" si="0"/>
        <v>37796.5</v>
      </c>
      <c r="AH25" s="4">
        <v>23836</v>
      </c>
      <c r="AI25" s="4">
        <v>23689</v>
      </c>
      <c r="AJ25" s="5">
        <v>24333</v>
      </c>
      <c r="AK25" s="5">
        <v>24446</v>
      </c>
      <c r="AP25" s="11">
        <v>36575</v>
      </c>
      <c r="AQ25" s="11">
        <v>35874</v>
      </c>
      <c r="AR25" s="11">
        <v>37558</v>
      </c>
      <c r="AS25" s="11">
        <v>36381</v>
      </c>
    </row>
    <row r="26" spans="1:45" x14ac:dyDescent="0.25">
      <c r="A26" s="12">
        <v>900</v>
      </c>
      <c r="B26" s="10">
        <v>34013</v>
      </c>
      <c r="C26" s="10">
        <v>34886</v>
      </c>
      <c r="D26" s="10">
        <v>34760</v>
      </c>
      <c r="E26" s="10">
        <v>33873</v>
      </c>
      <c r="J26" s="11">
        <v>30153</v>
      </c>
      <c r="K26" s="10">
        <v>29769</v>
      </c>
      <c r="L26" s="10">
        <v>29913</v>
      </c>
      <c r="M26" s="11">
        <v>30711</v>
      </c>
      <c r="R26" s="10">
        <v>35166</v>
      </c>
      <c r="S26" s="11">
        <v>37660</v>
      </c>
      <c r="T26" s="7">
        <v>32349</v>
      </c>
      <c r="U26" s="10">
        <v>35701</v>
      </c>
      <c r="Z26" s="7">
        <v>34612</v>
      </c>
      <c r="AA26" s="10">
        <v>36956</v>
      </c>
      <c r="AB26" s="11">
        <v>38966</v>
      </c>
      <c r="AC26" s="11">
        <v>38814</v>
      </c>
      <c r="AD26">
        <f t="shared" si="0"/>
        <v>37337</v>
      </c>
      <c r="AH26" s="4">
        <v>23534</v>
      </c>
      <c r="AI26" s="5">
        <v>25044</v>
      </c>
      <c r="AJ26" s="4">
        <v>23352</v>
      </c>
      <c r="AK26" s="5">
        <v>24575</v>
      </c>
      <c r="AP26" s="11">
        <v>36746</v>
      </c>
      <c r="AQ26" s="11">
        <v>36896</v>
      </c>
      <c r="AR26" s="11">
        <v>36580</v>
      </c>
      <c r="AS26" s="11">
        <v>36441</v>
      </c>
    </row>
    <row r="31" spans="1:45" x14ac:dyDescent="0.25">
      <c r="A31" s="12">
        <v>0</v>
      </c>
      <c r="B31">
        <f>B5-17135.5</f>
        <v>-239.5</v>
      </c>
      <c r="C31">
        <f t="shared" ref="C31:E31" si="1">C5-17135.5</f>
        <v>449.5</v>
      </c>
      <c r="D31">
        <f t="shared" si="1"/>
        <v>-73.5</v>
      </c>
      <c r="E31">
        <f t="shared" si="1"/>
        <v>-136.5</v>
      </c>
      <c r="I31" s="12">
        <v>0</v>
      </c>
      <c r="J31">
        <f>J5-18218.5</f>
        <v>-246.5</v>
      </c>
      <c r="K31">
        <f t="shared" ref="K31:M31" si="2">K5-18218.5</f>
        <v>386.5</v>
      </c>
      <c r="L31">
        <f t="shared" si="2"/>
        <v>-16.5</v>
      </c>
      <c r="M31">
        <f t="shared" si="2"/>
        <v>-123.5</v>
      </c>
      <c r="Q31" s="12">
        <v>0</v>
      </c>
      <c r="R31">
        <f>R5-18132.75</f>
        <v>-112.75</v>
      </c>
      <c r="S31">
        <f t="shared" ref="S31:U31" si="3">S5-18132.75</f>
        <v>183.25</v>
      </c>
      <c r="T31">
        <f t="shared" si="3"/>
        <v>106.25</v>
      </c>
      <c r="U31">
        <f t="shared" si="3"/>
        <v>-176.75</v>
      </c>
      <c r="Y31" s="12">
        <v>0</v>
      </c>
      <c r="Z31">
        <f>Z5-18331.75</f>
        <v>-592.75</v>
      </c>
      <c r="AA31">
        <f t="shared" ref="AA31:AC31" si="4">AA5-18331.75</f>
        <v>247.25</v>
      </c>
      <c r="AB31">
        <f t="shared" si="4"/>
        <v>148.25</v>
      </c>
      <c r="AC31">
        <f t="shared" si="4"/>
        <v>197.25</v>
      </c>
      <c r="AD31">
        <f>AVERAGE(Z31:AC31)</f>
        <v>0</v>
      </c>
      <c r="AE31">
        <f>STDEVA(Z31:AC31)</f>
        <v>397.22820896809429</v>
      </c>
      <c r="AG31" s="12">
        <v>0</v>
      </c>
      <c r="AH31">
        <f>AH5-16580</f>
        <v>-53</v>
      </c>
      <c r="AI31">
        <f t="shared" ref="AI31:AK31" si="5">AI5-16580</f>
        <v>222</v>
      </c>
      <c r="AJ31">
        <f t="shared" si="5"/>
        <v>-293</v>
      </c>
      <c r="AK31">
        <f t="shared" si="5"/>
        <v>124</v>
      </c>
      <c r="AO31" s="12">
        <v>0</v>
      </c>
      <c r="AP31">
        <f>AP5-18387.75</f>
        <v>-183.75</v>
      </c>
      <c r="AQ31">
        <f t="shared" ref="AQ31:AS31" si="6">AQ5-18387.75</f>
        <v>181.25</v>
      </c>
      <c r="AR31">
        <f t="shared" si="6"/>
        <v>-34.75</v>
      </c>
      <c r="AS31">
        <f t="shared" si="6"/>
        <v>77.25</v>
      </c>
    </row>
    <row r="32" spans="1:45" x14ac:dyDescent="0.25">
      <c r="A32" s="12">
        <v>20</v>
      </c>
      <c r="B32">
        <f t="shared" ref="B32:E32" si="7">B6-17135.5</f>
        <v>334.5</v>
      </c>
      <c r="C32">
        <f t="shared" si="7"/>
        <v>357.5</v>
      </c>
      <c r="D32">
        <f t="shared" si="7"/>
        <v>540.5</v>
      </c>
      <c r="E32">
        <f t="shared" si="7"/>
        <v>398.5</v>
      </c>
      <c r="I32" s="12">
        <v>20</v>
      </c>
      <c r="J32">
        <f t="shared" ref="J32:M32" si="8">J6-18218.5</f>
        <v>-5.5</v>
      </c>
      <c r="K32">
        <f t="shared" si="8"/>
        <v>379.5</v>
      </c>
      <c r="L32">
        <f t="shared" si="8"/>
        <v>76.5</v>
      </c>
      <c r="M32">
        <f t="shared" si="8"/>
        <v>447.5</v>
      </c>
      <c r="Q32" s="12">
        <v>20</v>
      </c>
      <c r="R32">
        <f t="shared" ref="R32:U32" si="9">R6-18132.75</f>
        <v>-157.75</v>
      </c>
      <c r="S32">
        <f t="shared" si="9"/>
        <v>-70.75</v>
      </c>
      <c r="T32">
        <f t="shared" si="9"/>
        <v>-9.75</v>
      </c>
      <c r="U32">
        <f t="shared" si="9"/>
        <v>65.25</v>
      </c>
      <c r="Y32" s="12">
        <v>20</v>
      </c>
      <c r="Z32">
        <f t="shared" ref="Z32:AC32" si="10">Z6-18331.75</f>
        <v>104.25</v>
      </c>
      <c r="AA32">
        <f t="shared" si="10"/>
        <v>956.25</v>
      </c>
      <c r="AB32">
        <f t="shared" si="10"/>
        <v>993.25</v>
      </c>
      <c r="AC32">
        <f t="shared" si="10"/>
        <v>1249.25</v>
      </c>
      <c r="AD32">
        <f t="shared" ref="AD32:AD52" si="11">AVERAGE(Z32:AC32)</f>
        <v>825.75</v>
      </c>
      <c r="AE32">
        <f t="shared" ref="AE32:AE52" si="12">STDEVA(Z32:AC32)</f>
        <v>498.3308807074539</v>
      </c>
      <c r="AG32" s="12">
        <v>20</v>
      </c>
      <c r="AH32">
        <f t="shared" ref="AH32:AK32" si="13">AH6-16580</f>
        <v>-80</v>
      </c>
      <c r="AI32">
        <f t="shared" si="13"/>
        <v>-157</v>
      </c>
      <c r="AJ32">
        <f t="shared" si="13"/>
        <v>262</v>
      </c>
      <c r="AK32">
        <f t="shared" si="13"/>
        <v>39</v>
      </c>
      <c r="AO32" s="12">
        <v>20</v>
      </c>
      <c r="AP32">
        <f t="shared" ref="AP32:AS32" si="14">AP6-18387.75</f>
        <v>34.25</v>
      </c>
      <c r="AQ32">
        <f t="shared" si="14"/>
        <v>731.25</v>
      </c>
      <c r="AR32">
        <f t="shared" si="14"/>
        <v>174.25</v>
      </c>
      <c r="AS32">
        <f t="shared" si="14"/>
        <v>722.25</v>
      </c>
    </row>
    <row r="33" spans="1:45" x14ac:dyDescent="0.25">
      <c r="A33" s="12">
        <v>30</v>
      </c>
      <c r="B33">
        <f t="shared" ref="B33:E33" si="15">B7-17135.5</f>
        <v>386.5</v>
      </c>
      <c r="C33">
        <f t="shared" si="15"/>
        <v>585.5</v>
      </c>
      <c r="D33">
        <f t="shared" si="15"/>
        <v>931.5</v>
      </c>
      <c r="E33">
        <f t="shared" si="15"/>
        <v>93.5</v>
      </c>
      <c r="I33" s="12">
        <v>30</v>
      </c>
      <c r="J33">
        <f t="shared" ref="J33:M33" si="16">J7-18218.5</f>
        <v>9.5</v>
      </c>
      <c r="K33">
        <f t="shared" si="16"/>
        <v>507.5</v>
      </c>
      <c r="L33">
        <f t="shared" si="16"/>
        <v>228.5</v>
      </c>
      <c r="M33">
        <f t="shared" si="16"/>
        <v>444.5</v>
      </c>
      <c r="Q33" s="12">
        <v>30</v>
      </c>
      <c r="R33">
        <f t="shared" ref="R33:U33" si="17">R7-18132.75</f>
        <v>673.25</v>
      </c>
      <c r="S33">
        <f t="shared" si="17"/>
        <v>885.25</v>
      </c>
      <c r="T33">
        <f t="shared" si="17"/>
        <v>762.25</v>
      </c>
      <c r="U33">
        <f t="shared" si="17"/>
        <v>881.25</v>
      </c>
      <c r="Y33" s="12">
        <v>30</v>
      </c>
      <c r="Z33">
        <f t="shared" ref="Z33:AC33" si="18">Z7-18331.75</f>
        <v>843.25</v>
      </c>
      <c r="AA33">
        <f t="shared" si="18"/>
        <v>1615.25</v>
      </c>
      <c r="AB33">
        <f t="shared" si="18"/>
        <v>1660.25</v>
      </c>
      <c r="AC33">
        <f t="shared" si="18"/>
        <v>2104.25</v>
      </c>
      <c r="AD33">
        <f t="shared" si="11"/>
        <v>1555.75</v>
      </c>
      <c r="AE33">
        <f t="shared" si="12"/>
        <v>523.75853215007396</v>
      </c>
      <c r="AG33" s="12">
        <v>30</v>
      </c>
      <c r="AH33">
        <f t="shared" ref="AH33:AK33" si="19">AH7-16580</f>
        <v>-249</v>
      </c>
      <c r="AI33">
        <f t="shared" si="19"/>
        <v>586</v>
      </c>
      <c r="AJ33">
        <f t="shared" si="19"/>
        <v>96</v>
      </c>
      <c r="AK33">
        <f t="shared" si="19"/>
        <v>142</v>
      </c>
      <c r="AO33" s="12">
        <v>30</v>
      </c>
      <c r="AP33">
        <f t="shared" ref="AP33:AS33" si="20">AP7-18387.75</f>
        <v>300.25</v>
      </c>
      <c r="AQ33">
        <f t="shared" si="20"/>
        <v>621.25</v>
      </c>
      <c r="AR33">
        <f t="shared" si="20"/>
        <v>2608.25</v>
      </c>
      <c r="AS33">
        <f t="shared" si="20"/>
        <v>1086.25</v>
      </c>
    </row>
    <row r="34" spans="1:45" x14ac:dyDescent="0.25">
      <c r="A34" s="12">
        <v>40</v>
      </c>
      <c r="B34">
        <f t="shared" ref="B34:E34" si="21">B8-17135.5</f>
        <v>1875.5</v>
      </c>
      <c r="C34">
        <f t="shared" si="21"/>
        <v>1402.5</v>
      </c>
      <c r="D34">
        <f t="shared" si="21"/>
        <v>1782.5</v>
      </c>
      <c r="E34">
        <f t="shared" si="21"/>
        <v>2086.5</v>
      </c>
      <c r="I34" s="12">
        <v>40</v>
      </c>
      <c r="J34">
        <f t="shared" ref="J34:M34" si="22">J8-18218.5</f>
        <v>559.5</v>
      </c>
      <c r="K34">
        <f t="shared" si="22"/>
        <v>1240.5</v>
      </c>
      <c r="L34">
        <f t="shared" si="22"/>
        <v>895.5</v>
      </c>
      <c r="M34">
        <f t="shared" si="22"/>
        <v>1324.5</v>
      </c>
      <c r="Q34" s="12">
        <v>40</v>
      </c>
      <c r="R34">
        <f t="shared" ref="R34:U34" si="23">R8-18132.75</f>
        <v>1279.25</v>
      </c>
      <c r="S34">
        <f t="shared" si="23"/>
        <v>1740.25</v>
      </c>
      <c r="T34">
        <f t="shared" si="23"/>
        <v>1149.25</v>
      </c>
      <c r="U34">
        <f t="shared" si="23"/>
        <v>1517.25</v>
      </c>
      <c r="Y34" s="12">
        <v>40</v>
      </c>
      <c r="Z34">
        <f t="shared" ref="Z34:AC34" si="24">Z8-18331.75</f>
        <v>1786.25</v>
      </c>
      <c r="AA34">
        <f t="shared" si="24"/>
        <v>2872.25</v>
      </c>
      <c r="AB34">
        <f t="shared" si="24"/>
        <v>2453.25</v>
      </c>
      <c r="AC34">
        <f t="shared" si="24"/>
        <v>3686.25</v>
      </c>
      <c r="AD34">
        <f t="shared" si="11"/>
        <v>2699.5</v>
      </c>
      <c r="AE34">
        <f t="shared" si="12"/>
        <v>795.44175357679921</v>
      </c>
      <c r="AG34" s="12">
        <v>40</v>
      </c>
      <c r="AH34">
        <f t="shared" ref="AH34:AK34" si="25">AH8-16580</f>
        <v>-36</v>
      </c>
      <c r="AI34">
        <f t="shared" si="25"/>
        <v>236</v>
      </c>
      <c r="AJ34">
        <f t="shared" si="25"/>
        <v>370</v>
      </c>
      <c r="AK34">
        <f t="shared" si="25"/>
        <v>93</v>
      </c>
      <c r="AO34" s="12">
        <v>40</v>
      </c>
      <c r="AP34">
        <f t="shared" ref="AP34:AS34" si="26">AP8-18387.75</f>
        <v>1238.25</v>
      </c>
      <c r="AQ34">
        <f t="shared" si="26"/>
        <v>2079.25</v>
      </c>
      <c r="AR34">
        <f t="shared" si="26"/>
        <v>1150.25</v>
      </c>
      <c r="AS34">
        <f t="shared" si="26"/>
        <v>1542.25</v>
      </c>
    </row>
    <row r="35" spans="1:45" x14ac:dyDescent="0.25">
      <c r="A35" s="12">
        <v>50</v>
      </c>
      <c r="B35">
        <f t="shared" ref="B35:E35" si="27">B9-17135.5</f>
        <v>2654.5</v>
      </c>
      <c r="C35">
        <f t="shared" si="27"/>
        <v>2454.5</v>
      </c>
      <c r="D35">
        <f t="shared" si="27"/>
        <v>2695.5</v>
      </c>
      <c r="E35">
        <f t="shared" si="27"/>
        <v>4816.5</v>
      </c>
      <c r="I35" s="12">
        <v>50</v>
      </c>
      <c r="J35">
        <f t="shared" ref="J35:M35" si="28">J9-18218.5</f>
        <v>897.5</v>
      </c>
      <c r="K35">
        <f t="shared" si="28"/>
        <v>1029.5</v>
      </c>
      <c r="M35">
        <f t="shared" si="28"/>
        <v>1319.5</v>
      </c>
      <c r="Q35" s="12">
        <v>50</v>
      </c>
      <c r="R35">
        <f t="shared" ref="R35:U35" si="29">R9-18132.75</f>
        <v>2074.25</v>
      </c>
      <c r="S35">
        <f t="shared" si="29"/>
        <v>2797.25</v>
      </c>
      <c r="T35">
        <f t="shared" si="29"/>
        <v>1679.25</v>
      </c>
      <c r="U35">
        <f t="shared" si="29"/>
        <v>2720.25</v>
      </c>
      <c r="Y35" s="12">
        <v>50</v>
      </c>
      <c r="Z35">
        <f t="shared" ref="Z35:AC35" si="30">Z9-18331.75</f>
        <v>2733.25</v>
      </c>
      <c r="AA35">
        <f t="shared" si="30"/>
        <v>4059.25</v>
      </c>
      <c r="AB35">
        <f t="shared" si="30"/>
        <v>3367.25</v>
      </c>
      <c r="AC35">
        <f t="shared" si="30"/>
        <v>4323.25</v>
      </c>
      <c r="AD35">
        <f t="shared" si="11"/>
        <v>3620.75</v>
      </c>
      <c r="AE35">
        <f t="shared" si="12"/>
        <v>715.93924323227316</v>
      </c>
      <c r="AG35" s="12">
        <v>50</v>
      </c>
      <c r="AH35">
        <f t="shared" ref="AH35:AK35" si="31">AH9-16580</f>
        <v>-114</v>
      </c>
      <c r="AI35">
        <f t="shared" si="31"/>
        <v>224</v>
      </c>
      <c r="AJ35">
        <f t="shared" si="31"/>
        <v>292</v>
      </c>
      <c r="AK35">
        <f t="shared" si="31"/>
        <v>548</v>
      </c>
      <c r="AO35" s="12">
        <v>50</v>
      </c>
      <c r="AP35">
        <f t="shared" ref="AP35:AS35" si="32">AP9-18387.75</f>
        <v>2742.25</v>
      </c>
      <c r="AQ35">
        <f t="shared" si="32"/>
        <v>3355.25</v>
      </c>
      <c r="AR35">
        <f t="shared" si="32"/>
        <v>2651.25</v>
      </c>
      <c r="AS35">
        <f t="shared" si="32"/>
        <v>3325.25</v>
      </c>
    </row>
    <row r="36" spans="1:45" x14ac:dyDescent="0.25">
      <c r="A36" s="12">
        <v>60</v>
      </c>
      <c r="B36">
        <f t="shared" ref="B36:E36" si="33">B10-17135.5</f>
        <v>3070.5</v>
      </c>
      <c r="C36">
        <f t="shared" si="33"/>
        <v>2965.5</v>
      </c>
      <c r="D36">
        <f t="shared" si="33"/>
        <v>2977.5</v>
      </c>
      <c r="E36">
        <f t="shared" si="33"/>
        <v>3551.5</v>
      </c>
      <c r="I36" s="12">
        <v>60</v>
      </c>
      <c r="J36">
        <f t="shared" ref="J36:M36" si="34">J10-18218.5</f>
        <v>1409.5</v>
      </c>
      <c r="K36">
        <f t="shared" si="34"/>
        <v>1858.5</v>
      </c>
      <c r="L36">
        <f t="shared" si="34"/>
        <v>1566.5</v>
      </c>
      <c r="M36">
        <f t="shared" si="34"/>
        <v>1913.5</v>
      </c>
      <c r="Q36" s="12">
        <v>60</v>
      </c>
      <c r="R36">
        <f t="shared" ref="R36:U36" si="35">R10-18132.75</f>
        <v>2380.25</v>
      </c>
      <c r="S36">
        <f t="shared" si="35"/>
        <v>3463.25</v>
      </c>
      <c r="T36">
        <f t="shared" si="35"/>
        <v>2958.25</v>
      </c>
      <c r="U36">
        <f t="shared" si="35"/>
        <v>3596.25</v>
      </c>
      <c r="Y36" s="12">
        <v>60</v>
      </c>
      <c r="Z36">
        <f t="shared" ref="Z36:AC36" si="36">Z10-18331.75</f>
        <v>3907.25</v>
      </c>
      <c r="AA36">
        <f t="shared" si="36"/>
        <v>5314.25</v>
      </c>
      <c r="AB36">
        <f t="shared" si="36"/>
        <v>4242.25</v>
      </c>
      <c r="AC36">
        <f t="shared" si="36"/>
        <v>5742.25</v>
      </c>
      <c r="AD36">
        <f t="shared" si="11"/>
        <v>4801.5</v>
      </c>
      <c r="AE36">
        <f t="shared" si="12"/>
        <v>868.01819297370344</v>
      </c>
      <c r="AG36" s="12">
        <v>60</v>
      </c>
      <c r="AH36">
        <f t="shared" ref="AH36:AJ36" si="37">AH10-16580</f>
        <v>-9</v>
      </c>
      <c r="AI36">
        <f t="shared" si="37"/>
        <v>381</v>
      </c>
      <c r="AJ36">
        <f t="shared" si="37"/>
        <v>299</v>
      </c>
      <c r="AO36" s="12">
        <v>60</v>
      </c>
      <c r="AP36">
        <f t="shared" ref="AP36:AS36" si="38">AP10-18387.75</f>
        <v>3005.25</v>
      </c>
      <c r="AQ36">
        <f t="shared" si="38"/>
        <v>3932.25</v>
      </c>
      <c r="AR36">
        <f t="shared" si="38"/>
        <v>4066.25</v>
      </c>
      <c r="AS36">
        <f t="shared" si="38"/>
        <v>4284.25</v>
      </c>
    </row>
    <row r="37" spans="1:45" x14ac:dyDescent="0.25">
      <c r="A37" s="12">
        <v>70</v>
      </c>
      <c r="B37">
        <f t="shared" ref="B37:E37" si="39">B11-17135.5</f>
        <v>4586.5</v>
      </c>
      <c r="C37">
        <f t="shared" si="39"/>
        <v>4066.5</v>
      </c>
      <c r="D37">
        <f t="shared" si="39"/>
        <v>4645.5</v>
      </c>
      <c r="E37">
        <f t="shared" si="39"/>
        <v>5102.5</v>
      </c>
      <c r="I37" s="12">
        <v>70</v>
      </c>
      <c r="J37">
        <f t="shared" ref="J37:M37" si="40">J11-18218.5</f>
        <v>2252.5</v>
      </c>
      <c r="K37">
        <f t="shared" si="40"/>
        <v>2475.5</v>
      </c>
      <c r="L37">
        <f t="shared" si="40"/>
        <v>2455.5</v>
      </c>
      <c r="M37">
        <f t="shared" si="40"/>
        <v>2780.5</v>
      </c>
      <c r="Q37" s="12">
        <v>70</v>
      </c>
      <c r="R37">
        <f t="shared" ref="R37:U37" si="41">R11-18132.75</f>
        <v>3526.25</v>
      </c>
      <c r="S37">
        <f t="shared" si="41"/>
        <v>4744.25</v>
      </c>
      <c r="T37">
        <f t="shared" si="41"/>
        <v>4324.25</v>
      </c>
      <c r="U37">
        <f t="shared" si="41"/>
        <v>5055.25</v>
      </c>
      <c r="Y37" s="12">
        <v>70</v>
      </c>
      <c r="Z37">
        <f t="shared" ref="Z37:AC37" si="42">Z11-18331.75</f>
        <v>5328.25</v>
      </c>
      <c r="AA37">
        <f t="shared" si="42"/>
        <v>6251.25</v>
      </c>
      <c r="AB37">
        <f t="shared" si="42"/>
        <v>5963.25</v>
      </c>
      <c r="AC37">
        <f t="shared" si="42"/>
        <v>7656.25</v>
      </c>
      <c r="AD37">
        <f t="shared" si="11"/>
        <v>6299.75</v>
      </c>
      <c r="AE37">
        <f t="shared" si="12"/>
        <v>983.10545382137582</v>
      </c>
      <c r="AG37" s="12">
        <v>70</v>
      </c>
      <c r="AH37">
        <f t="shared" ref="AH37:AK37" si="43">AH11-16580</f>
        <v>-224</v>
      </c>
      <c r="AI37">
        <f t="shared" si="43"/>
        <v>883</v>
      </c>
      <c r="AJ37">
        <f t="shared" si="43"/>
        <v>527</v>
      </c>
      <c r="AK37">
        <f t="shared" si="43"/>
        <v>652</v>
      </c>
      <c r="AO37" s="12">
        <v>70</v>
      </c>
      <c r="AP37">
        <f t="shared" ref="AP37:AR37" si="44">AP11-18387.75</f>
        <v>4376.25</v>
      </c>
      <c r="AQ37">
        <f t="shared" si="44"/>
        <v>4152.25</v>
      </c>
      <c r="AR37">
        <f t="shared" si="44"/>
        <v>4768.25</v>
      </c>
    </row>
    <row r="38" spans="1:45" x14ac:dyDescent="0.25">
      <c r="A38" s="12">
        <v>80</v>
      </c>
      <c r="B38">
        <f t="shared" ref="B38:E38" si="45">B12-17135.5</f>
        <v>5650.5</v>
      </c>
      <c r="C38">
        <f t="shared" si="45"/>
        <v>5139.5</v>
      </c>
      <c r="D38">
        <f t="shared" si="45"/>
        <v>5618.5</v>
      </c>
      <c r="E38">
        <f t="shared" si="45"/>
        <v>8824.5</v>
      </c>
      <c r="I38" s="12">
        <v>80</v>
      </c>
      <c r="J38">
        <f t="shared" ref="J38:M38" si="46">J12-18218.5</f>
        <v>2617.5</v>
      </c>
      <c r="K38">
        <f t="shared" si="46"/>
        <v>3260.5</v>
      </c>
      <c r="L38">
        <f t="shared" si="46"/>
        <v>3113.5</v>
      </c>
      <c r="M38">
        <f t="shared" si="46"/>
        <v>2825.5</v>
      </c>
      <c r="Q38" s="12">
        <v>80</v>
      </c>
      <c r="R38">
        <f t="shared" ref="R38:U38" si="47">R12-18132.75</f>
        <v>4638.25</v>
      </c>
      <c r="S38">
        <f t="shared" si="47"/>
        <v>5721.25</v>
      </c>
      <c r="T38">
        <f t="shared" si="47"/>
        <v>5214.25</v>
      </c>
      <c r="U38">
        <f t="shared" si="47"/>
        <v>5158.25</v>
      </c>
      <c r="Y38" s="12">
        <v>80</v>
      </c>
      <c r="Z38">
        <f t="shared" ref="Z38:AC38" si="48">Z12-18331.75</f>
        <v>6622.25</v>
      </c>
      <c r="AA38">
        <f t="shared" si="48"/>
        <v>7144.25</v>
      </c>
      <c r="AB38">
        <f t="shared" si="48"/>
        <v>6577.25</v>
      </c>
      <c r="AC38">
        <f t="shared" si="48"/>
        <v>7631.25</v>
      </c>
      <c r="AD38">
        <f t="shared" si="11"/>
        <v>6993.75</v>
      </c>
      <c r="AE38">
        <f t="shared" si="12"/>
        <v>496.83699540191247</v>
      </c>
      <c r="AG38" s="12">
        <v>80</v>
      </c>
      <c r="AH38">
        <f t="shared" ref="AH38:AK38" si="49">AH12-16580</f>
        <v>-228</v>
      </c>
      <c r="AI38">
        <f t="shared" si="49"/>
        <v>754</v>
      </c>
      <c r="AJ38">
        <f t="shared" si="49"/>
        <v>546</v>
      </c>
      <c r="AK38">
        <f t="shared" si="49"/>
        <v>903</v>
      </c>
      <c r="AO38" s="12">
        <v>80</v>
      </c>
      <c r="AP38">
        <f t="shared" ref="AP38:AS38" si="50">AP12-18387.75</f>
        <v>5052.25</v>
      </c>
      <c r="AQ38">
        <f t="shared" si="50"/>
        <v>5709.25</v>
      </c>
      <c r="AR38">
        <f t="shared" si="50"/>
        <v>6235.25</v>
      </c>
      <c r="AS38">
        <f t="shared" si="50"/>
        <v>6425.25</v>
      </c>
    </row>
    <row r="39" spans="1:45" x14ac:dyDescent="0.25">
      <c r="A39" s="12">
        <v>90</v>
      </c>
      <c r="B39">
        <f t="shared" ref="B39:E39" si="51">B13-17135.5</f>
        <v>5845.5</v>
      </c>
      <c r="C39">
        <f t="shared" si="51"/>
        <v>5198.5</v>
      </c>
      <c r="D39">
        <f t="shared" si="51"/>
        <v>6847.5</v>
      </c>
      <c r="E39">
        <f t="shared" si="51"/>
        <v>6544.5</v>
      </c>
      <c r="I39" s="12">
        <v>90</v>
      </c>
      <c r="J39">
        <f t="shared" ref="J39:M39" si="52">J13-18218.5</f>
        <v>2814.5</v>
      </c>
      <c r="K39">
        <f t="shared" si="52"/>
        <v>3438.5</v>
      </c>
      <c r="L39">
        <f t="shared" si="52"/>
        <v>3196.5</v>
      </c>
      <c r="M39">
        <f t="shared" si="52"/>
        <v>3685.5</v>
      </c>
      <c r="Q39" s="12">
        <v>90</v>
      </c>
      <c r="R39">
        <f t="shared" ref="R39:U39" si="53">R13-18132.75</f>
        <v>4705.25</v>
      </c>
      <c r="S39">
        <f t="shared" si="53"/>
        <v>5711.25</v>
      </c>
      <c r="T39">
        <f t="shared" si="53"/>
        <v>6177.25</v>
      </c>
      <c r="U39">
        <f t="shared" si="53"/>
        <v>6510.25</v>
      </c>
      <c r="Y39" s="12">
        <v>90</v>
      </c>
      <c r="Z39">
        <f t="shared" ref="Z39:AC39" si="54">Z13-18331.75</f>
        <v>7676.25</v>
      </c>
      <c r="AA39">
        <f t="shared" si="54"/>
        <v>8572.25</v>
      </c>
      <c r="AB39">
        <f t="shared" si="54"/>
        <v>8954.25</v>
      </c>
      <c r="AC39">
        <f t="shared" si="54"/>
        <v>8507.25</v>
      </c>
      <c r="AD39">
        <f t="shared" si="11"/>
        <v>8427.5</v>
      </c>
      <c r="AE39">
        <f t="shared" si="12"/>
        <v>538.25481883583723</v>
      </c>
      <c r="AG39" s="12">
        <v>90</v>
      </c>
      <c r="AH39">
        <f t="shared" ref="AH39:AK39" si="55">AH13-16580</f>
        <v>-405</v>
      </c>
      <c r="AI39">
        <f t="shared" si="55"/>
        <v>494</v>
      </c>
      <c r="AJ39">
        <f t="shared" si="55"/>
        <v>726</v>
      </c>
      <c r="AK39">
        <f t="shared" si="55"/>
        <v>878</v>
      </c>
      <c r="AO39" s="12">
        <v>90</v>
      </c>
      <c r="AP39">
        <f t="shared" ref="AP39:AS39" si="56">AP13-18387.75</f>
        <v>5647.25</v>
      </c>
      <c r="AQ39">
        <f t="shared" si="56"/>
        <v>6668.25</v>
      </c>
      <c r="AR39">
        <f t="shared" si="56"/>
        <v>6370.25</v>
      </c>
      <c r="AS39">
        <f t="shared" si="56"/>
        <v>7073.25</v>
      </c>
    </row>
    <row r="40" spans="1:45" x14ac:dyDescent="0.25">
      <c r="A40" s="12">
        <v>100</v>
      </c>
      <c r="B40">
        <f t="shared" ref="B40:E40" si="57">B14-17135.5</f>
        <v>5806.5</v>
      </c>
      <c r="C40">
        <f t="shared" si="57"/>
        <v>6557.5</v>
      </c>
      <c r="D40">
        <f t="shared" si="57"/>
        <v>7322.5</v>
      </c>
      <c r="E40">
        <f t="shared" si="57"/>
        <v>7695.5</v>
      </c>
      <c r="I40" s="12">
        <v>100</v>
      </c>
      <c r="J40">
        <f t="shared" ref="J40:M40" si="58">J14-18218.5</f>
        <v>2900.5</v>
      </c>
      <c r="K40">
        <f t="shared" si="58"/>
        <v>4146.5</v>
      </c>
      <c r="L40">
        <f t="shared" si="58"/>
        <v>3864.5</v>
      </c>
      <c r="M40">
        <f t="shared" si="58"/>
        <v>3594.5</v>
      </c>
      <c r="Q40" s="12">
        <v>100</v>
      </c>
      <c r="R40">
        <f t="shared" ref="R40:U40" si="59">R14-18132.75</f>
        <v>5843.25</v>
      </c>
      <c r="S40">
        <f t="shared" si="59"/>
        <v>7712.25</v>
      </c>
      <c r="T40">
        <f t="shared" si="59"/>
        <v>7288.25</v>
      </c>
      <c r="U40">
        <f t="shared" si="59"/>
        <v>7292.25</v>
      </c>
      <c r="Y40" s="12">
        <v>100</v>
      </c>
      <c r="Z40">
        <f t="shared" ref="Z40:AC40" si="60">Z14-18331.75</f>
        <v>10116.25</v>
      </c>
      <c r="AA40">
        <f t="shared" si="60"/>
        <v>12971.25</v>
      </c>
      <c r="AB40">
        <f t="shared" si="60"/>
        <v>10063.25</v>
      </c>
      <c r="AC40">
        <f t="shared" si="60"/>
        <v>10719.25</v>
      </c>
      <c r="AD40">
        <f t="shared" si="11"/>
        <v>10967.5</v>
      </c>
      <c r="AE40">
        <f t="shared" si="12"/>
        <v>1368.5681994941526</v>
      </c>
      <c r="AG40" s="12">
        <v>100</v>
      </c>
      <c r="AH40">
        <f t="shared" ref="AH40:AK40" si="61">AH14-16580</f>
        <v>-206</v>
      </c>
      <c r="AI40">
        <f t="shared" si="61"/>
        <v>468</v>
      </c>
      <c r="AJ40">
        <f t="shared" si="61"/>
        <v>1099</v>
      </c>
      <c r="AK40">
        <f t="shared" si="61"/>
        <v>1073</v>
      </c>
      <c r="AO40" s="12">
        <v>100</v>
      </c>
      <c r="AP40">
        <f t="shared" ref="AP40:AS40" si="62">AP14-18387.75</f>
        <v>6451.25</v>
      </c>
      <c r="AQ40">
        <f t="shared" si="62"/>
        <v>7744.25</v>
      </c>
      <c r="AR40">
        <f t="shared" si="62"/>
        <v>6866.25</v>
      </c>
      <c r="AS40">
        <f t="shared" si="62"/>
        <v>7571.25</v>
      </c>
    </row>
    <row r="41" spans="1:45" x14ac:dyDescent="0.25">
      <c r="A41" s="12">
        <v>120</v>
      </c>
      <c r="B41">
        <f t="shared" ref="B41:E41" si="63">B15-17135.5</f>
        <v>7567.5</v>
      </c>
      <c r="C41">
        <f t="shared" si="63"/>
        <v>8051.5</v>
      </c>
      <c r="D41">
        <f t="shared" si="63"/>
        <v>8241.5</v>
      </c>
      <c r="E41">
        <f t="shared" si="63"/>
        <v>8550.5</v>
      </c>
      <c r="I41" s="12">
        <v>120</v>
      </c>
      <c r="J41">
        <f t="shared" ref="J41:M41" si="64">J15-18218.5</f>
        <v>2745.5</v>
      </c>
      <c r="K41">
        <f t="shared" si="64"/>
        <v>3674.5</v>
      </c>
      <c r="L41">
        <f t="shared" si="64"/>
        <v>4209.5</v>
      </c>
      <c r="M41">
        <f t="shared" si="64"/>
        <v>4534.5</v>
      </c>
      <c r="Q41" s="12">
        <v>120</v>
      </c>
      <c r="R41">
        <f t="shared" ref="R41:U41" si="65">R15-18132.75</f>
        <v>6413.25</v>
      </c>
      <c r="S41">
        <f t="shared" si="65"/>
        <v>8094.25</v>
      </c>
      <c r="T41">
        <f t="shared" si="65"/>
        <v>7883.25</v>
      </c>
      <c r="U41">
        <f t="shared" si="65"/>
        <v>8382.25</v>
      </c>
      <c r="Y41" s="12">
        <v>120</v>
      </c>
      <c r="Z41">
        <f t="shared" ref="Z41:AC41" si="66">Z15-18331.75</f>
        <v>10606.25</v>
      </c>
      <c r="AA41">
        <f t="shared" si="66"/>
        <v>12267.25</v>
      </c>
      <c r="AB41">
        <f t="shared" si="66"/>
        <v>12225.25</v>
      </c>
      <c r="AC41">
        <f t="shared" si="66"/>
        <v>13034.25</v>
      </c>
      <c r="AD41">
        <f t="shared" si="11"/>
        <v>12033.25</v>
      </c>
      <c r="AE41">
        <f t="shared" si="12"/>
        <v>1021.4287379287243</v>
      </c>
      <c r="AG41" s="12">
        <v>120</v>
      </c>
      <c r="AH41">
        <f t="shared" ref="AH41:AK41" si="67">AH15-16580</f>
        <v>-758</v>
      </c>
      <c r="AI41">
        <f t="shared" si="67"/>
        <v>923</v>
      </c>
      <c r="AJ41">
        <f t="shared" si="67"/>
        <v>18</v>
      </c>
      <c r="AK41">
        <f t="shared" si="67"/>
        <v>1343</v>
      </c>
      <c r="AO41" s="12">
        <v>120</v>
      </c>
      <c r="AP41">
        <f t="shared" ref="AP41:AS41" si="68">AP15-18387.75</f>
        <v>6973.25</v>
      </c>
      <c r="AQ41">
        <f t="shared" si="68"/>
        <v>7868.25</v>
      </c>
      <c r="AR41">
        <f t="shared" si="68"/>
        <v>8878.25</v>
      </c>
      <c r="AS41">
        <f t="shared" si="68"/>
        <v>8731.25</v>
      </c>
    </row>
    <row r="42" spans="1:45" x14ac:dyDescent="0.25">
      <c r="A42" s="12">
        <v>140</v>
      </c>
      <c r="B42">
        <f t="shared" ref="B42:E42" si="69">B16-17135.5</f>
        <v>9050.5</v>
      </c>
      <c r="C42">
        <f t="shared" si="69"/>
        <v>9960.5</v>
      </c>
      <c r="D42">
        <f t="shared" si="69"/>
        <v>10258.5</v>
      </c>
      <c r="E42">
        <f t="shared" si="69"/>
        <v>10497.5</v>
      </c>
      <c r="I42" s="12">
        <v>140</v>
      </c>
      <c r="J42">
        <f t="shared" ref="J42:M42" si="70">J16-18218.5</f>
        <v>3983.5</v>
      </c>
      <c r="K42">
        <f t="shared" si="70"/>
        <v>5058.5</v>
      </c>
      <c r="L42">
        <f t="shared" si="70"/>
        <v>4631.5</v>
      </c>
      <c r="M42">
        <f t="shared" si="70"/>
        <v>4447.5</v>
      </c>
      <c r="Q42" s="12">
        <v>140</v>
      </c>
      <c r="R42">
        <f t="shared" ref="R42:U42" si="71">R16-18132.75</f>
        <v>7486.25</v>
      </c>
      <c r="S42">
        <f t="shared" si="71"/>
        <v>8227.25</v>
      </c>
      <c r="T42">
        <f t="shared" si="71"/>
        <v>8777.25</v>
      </c>
      <c r="U42">
        <f t="shared" si="71"/>
        <v>8133.25</v>
      </c>
      <c r="Y42" s="12">
        <v>140</v>
      </c>
      <c r="Z42">
        <f t="shared" ref="Z42:AC42" si="72">Z16-18331.75</f>
        <v>11991.25</v>
      </c>
      <c r="AA42">
        <f t="shared" si="72"/>
        <v>14015.25</v>
      </c>
      <c r="AB42">
        <f t="shared" si="72"/>
        <v>12732.25</v>
      </c>
      <c r="AC42">
        <f t="shared" si="72"/>
        <v>14677.25</v>
      </c>
      <c r="AD42">
        <f t="shared" si="11"/>
        <v>13354</v>
      </c>
      <c r="AE42">
        <f t="shared" si="12"/>
        <v>1215.4426834148398</v>
      </c>
      <c r="AG42" s="12">
        <v>140</v>
      </c>
      <c r="AH42">
        <f t="shared" ref="AH42:AK42" si="73">AH16-16580</f>
        <v>362</v>
      </c>
      <c r="AI42">
        <f t="shared" si="73"/>
        <v>816</v>
      </c>
      <c r="AJ42">
        <f t="shared" si="73"/>
        <v>980</v>
      </c>
      <c r="AK42">
        <f t="shared" si="73"/>
        <v>612</v>
      </c>
      <c r="AO42" s="12">
        <v>140</v>
      </c>
      <c r="AP42">
        <f t="shared" ref="AP42:AS42" si="74">AP16-18387.75</f>
        <v>8160.25</v>
      </c>
      <c r="AQ42">
        <f t="shared" si="74"/>
        <v>9933.25</v>
      </c>
      <c r="AR42">
        <f t="shared" si="74"/>
        <v>9124.25</v>
      </c>
      <c r="AS42">
        <f t="shared" si="74"/>
        <v>9695.25</v>
      </c>
    </row>
    <row r="43" spans="1:45" x14ac:dyDescent="0.25">
      <c r="A43" s="12">
        <v>160</v>
      </c>
      <c r="B43">
        <f t="shared" ref="B43:E43" si="75">B17-17135.5</f>
        <v>11897.5</v>
      </c>
      <c r="C43">
        <f t="shared" si="75"/>
        <v>12794.5</v>
      </c>
      <c r="D43">
        <f t="shared" si="75"/>
        <v>11688.5</v>
      </c>
      <c r="E43">
        <f t="shared" si="75"/>
        <v>12263.5</v>
      </c>
      <c r="I43" s="12">
        <v>160</v>
      </c>
      <c r="J43">
        <f t="shared" ref="J43:M43" si="76">J17-18218.5</f>
        <v>5847.5</v>
      </c>
      <c r="K43">
        <f t="shared" si="76"/>
        <v>6256.5</v>
      </c>
      <c r="L43">
        <f t="shared" si="76"/>
        <v>5892.5</v>
      </c>
      <c r="M43">
        <f t="shared" si="76"/>
        <v>3946.5</v>
      </c>
      <c r="Q43" s="12">
        <v>160</v>
      </c>
      <c r="R43">
        <f t="shared" ref="R43:U43" si="77">R17-18132.75</f>
        <v>10626.25</v>
      </c>
      <c r="S43">
        <f t="shared" si="77"/>
        <v>10824.25</v>
      </c>
      <c r="T43">
        <f t="shared" si="77"/>
        <v>9996.25</v>
      </c>
      <c r="U43">
        <f t="shared" si="77"/>
        <v>9198.25</v>
      </c>
      <c r="Y43" s="12">
        <v>160</v>
      </c>
      <c r="Z43">
        <f t="shared" ref="Z43:AC43" si="78">Z17-18331.75</f>
        <v>17219.25</v>
      </c>
      <c r="AA43">
        <f t="shared" si="78"/>
        <v>16935.25</v>
      </c>
      <c r="AB43">
        <f t="shared" si="78"/>
        <v>17387.25</v>
      </c>
      <c r="AC43">
        <f t="shared" si="78"/>
        <v>16339.25</v>
      </c>
      <c r="AD43">
        <f t="shared" si="11"/>
        <v>16970.25</v>
      </c>
      <c r="AE43">
        <f t="shared" si="12"/>
        <v>460.17243145006705</v>
      </c>
      <c r="AG43" s="12">
        <v>160</v>
      </c>
      <c r="AH43">
        <f t="shared" ref="AH43:AK43" si="79">AH17-16580</f>
        <v>773</v>
      </c>
      <c r="AI43">
        <f t="shared" si="79"/>
        <v>1455</v>
      </c>
      <c r="AJ43">
        <f t="shared" si="79"/>
        <v>2029</v>
      </c>
      <c r="AK43">
        <f t="shared" si="79"/>
        <v>1535</v>
      </c>
      <c r="AO43" s="12">
        <v>160</v>
      </c>
      <c r="AP43">
        <f t="shared" ref="AP43:AS43" si="80">AP17-18387.75</f>
        <v>10878.25</v>
      </c>
      <c r="AQ43">
        <f t="shared" si="80"/>
        <v>11049.25</v>
      </c>
      <c r="AR43">
        <f t="shared" si="80"/>
        <v>10672.25</v>
      </c>
      <c r="AS43">
        <f t="shared" si="80"/>
        <v>10587.25</v>
      </c>
    </row>
    <row r="44" spans="1:45" x14ac:dyDescent="0.25">
      <c r="A44" s="12">
        <v>180</v>
      </c>
      <c r="B44">
        <f t="shared" ref="B44:E44" si="81">B18-17135.5</f>
        <v>13090.5</v>
      </c>
      <c r="C44">
        <f t="shared" si="81"/>
        <v>13748.5</v>
      </c>
      <c r="D44">
        <f t="shared" si="81"/>
        <v>13339.5</v>
      </c>
      <c r="E44">
        <f t="shared" si="81"/>
        <v>13068.5</v>
      </c>
      <c r="I44" s="12">
        <v>180</v>
      </c>
      <c r="J44">
        <f t="shared" ref="J44:M44" si="82">J18-18218.5</f>
        <v>6754.5</v>
      </c>
      <c r="K44">
        <f t="shared" si="82"/>
        <v>7674.5</v>
      </c>
      <c r="L44">
        <f t="shared" si="82"/>
        <v>7068.5</v>
      </c>
      <c r="M44">
        <f t="shared" si="82"/>
        <v>6862.5</v>
      </c>
      <c r="Q44" s="12">
        <v>180</v>
      </c>
      <c r="R44">
        <f t="shared" ref="R44:U44" si="83">R18-18132.75</f>
        <v>11290.25</v>
      </c>
      <c r="S44">
        <f t="shared" si="83"/>
        <v>12198.25</v>
      </c>
      <c r="T44">
        <f t="shared" si="83"/>
        <v>11283.25</v>
      </c>
      <c r="U44">
        <f t="shared" si="83"/>
        <v>10673.25</v>
      </c>
      <c r="Y44" s="12">
        <v>180</v>
      </c>
      <c r="Z44">
        <f t="shared" ref="Z44:AC44" si="84">Z18-18331.75</f>
        <v>16995.25</v>
      </c>
      <c r="AA44">
        <f t="shared" si="84"/>
        <v>16266.25</v>
      </c>
      <c r="AB44">
        <f t="shared" si="84"/>
        <v>17259.25</v>
      </c>
      <c r="AC44">
        <f t="shared" si="84"/>
        <v>17808.25</v>
      </c>
      <c r="AD44">
        <f t="shared" si="11"/>
        <v>17082.25</v>
      </c>
      <c r="AE44">
        <f t="shared" si="12"/>
        <v>640.78857667720638</v>
      </c>
      <c r="AG44" s="12">
        <v>180</v>
      </c>
      <c r="AH44">
        <f t="shared" ref="AH44:AK44" si="85">AH18-16580</f>
        <v>1294</v>
      </c>
      <c r="AI44">
        <f t="shared" si="85"/>
        <v>1787</v>
      </c>
      <c r="AJ44">
        <f t="shared" si="85"/>
        <v>1959</v>
      </c>
      <c r="AK44">
        <f t="shared" si="85"/>
        <v>859</v>
      </c>
      <c r="AO44" s="12">
        <v>180</v>
      </c>
      <c r="AP44">
        <f t="shared" ref="AP44:AS44" si="86">AP18-18387.75</f>
        <v>11667.25</v>
      </c>
      <c r="AQ44">
        <f t="shared" si="86"/>
        <v>12506.25</v>
      </c>
      <c r="AR44">
        <f t="shared" si="86"/>
        <v>12164.25</v>
      </c>
      <c r="AS44">
        <f t="shared" si="86"/>
        <v>12174.25</v>
      </c>
    </row>
    <row r="45" spans="1:45" x14ac:dyDescent="0.25">
      <c r="A45" s="12">
        <v>200</v>
      </c>
      <c r="B45">
        <f t="shared" ref="B45:E45" si="87">B19-17135.5</f>
        <v>11831.5</v>
      </c>
      <c r="C45">
        <f t="shared" si="87"/>
        <v>13684.5</v>
      </c>
      <c r="D45">
        <f t="shared" si="87"/>
        <v>13207.5</v>
      </c>
      <c r="E45">
        <f t="shared" si="87"/>
        <v>14786.5</v>
      </c>
      <c r="I45" s="12">
        <v>200</v>
      </c>
      <c r="J45">
        <f t="shared" ref="J45:M45" si="88">J19-18218.5</f>
        <v>7271.5</v>
      </c>
      <c r="K45">
        <f t="shared" si="88"/>
        <v>7514.5</v>
      </c>
      <c r="L45">
        <f t="shared" si="88"/>
        <v>7385.5</v>
      </c>
      <c r="M45">
        <f t="shared" si="88"/>
        <v>9928.5</v>
      </c>
      <c r="Q45" s="12">
        <v>200</v>
      </c>
      <c r="R45">
        <f t="shared" ref="R45:U45" si="89">R19-18132.75</f>
        <v>12154.25</v>
      </c>
      <c r="S45">
        <f t="shared" si="89"/>
        <v>12351.25</v>
      </c>
      <c r="T45">
        <f t="shared" si="89"/>
        <v>11852.25</v>
      </c>
      <c r="U45">
        <f t="shared" si="89"/>
        <v>11617.25</v>
      </c>
      <c r="Y45" s="12">
        <v>200</v>
      </c>
      <c r="Z45">
        <f t="shared" ref="Z45:AC45" si="90">Z19-18331.75</f>
        <v>19257.25</v>
      </c>
      <c r="AA45">
        <f t="shared" si="90"/>
        <v>17762.25</v>
      </c>
      <c r="AB45">
        <f t="shared" si="90"/>
        <v>18298.25</v>
      </c>
      <c r="AC45">
        <f t="shared" si="90"/>
        <v>19421.25</v>
      </c>
      <c r="AD45">
        <f t="shared" si="11"/>
        <v>18684.75</v>
      </c>
      <c r="AE45">
        <f t="shared" si="12"/>
        <v>789.63641422281603</v>
      </c>
      <c r="AG45" s="12">
        <v>200</v>
      </c>
      <c r="AH45">
        <f t="shared" ref="AH45:AK45" si="91">AH19-16580</f>
        <v>2039</v>
      </c>
      <c r="AI45">
        <f t="shared" si="91"/>
        <v>1703</v>
      </c>
      <c r="AJ45">
        <f t="shared" si="91"/>
        <v>1870</v>
      </c>
      <c r="AK45">
        <f t="shared" si="91"/>
        <v>1884</v>
      </c>
      <c r="AO45" s="12">
        <v>200</v>
      </c>
      <c r="AP45">
        <f t="shared" ref="AP45:AS45" si="92">AP19-18387.75</f>
        <v>12706.25</v>
      </c>
      <c r="AQ45">
        <f t="shared" si="92"/>
        <v>12838.25</v>
      </c>
      <c r="AR45">
        <f t="shared" si="92"/>
        <v>13160.25</v>
      </c>
      <c r="AS45">
        <f t="shared" si="92"/>
        <v>12445.25</v>
      </c>
    </row>
    <row r="46" spans="1:45" x14ac:dyDescent="0.25">
      <c r="A46" s="12">
        <v>300</v>
      </c>
      <c r="B46">
        <f t="shared" ref="B46:E46" si="93">B20-17135.5</f>
        <v>14850.5</v>
      </c>
      <c r="C46">
        <f t="shared" si="93"/>
        <v>16825.5</v>
      </c>
      <c r="D46">
        <f t="shared" si="93"/>
        <v>16479.5</v>
      </c>
      <c r="E46">
        <f t="shared" si="93"/>
        <v>16153.5</v>
      </c>
      <c r="I46" s="12">
        <v>300</v>
      </c>
      <c r="J46">
        <f t="shared" ref="J46:M46" si="94">J20-18218.5</f>
        <v>9114.5</v>
      </c>
      <c r="K46">
        <f t="shared" si="94"/>
        <v>9960.5</v>
      </c>
      <c r="L46">
        <f t="shared" si="94"/>
        <v>9410.5</v>
      </c>
      <c r="M46">
        <f t="shared" si="94"/>
        <v>9219.5</v>
      </c>
      <c r="Q46" s="12">
        <v>300</v>
      </c>
      <c r="R46">
        <f t="shared" ref="R46:U46" si="95">R20-18132.75</f>
        <v>13681.25</v>
      </c>
      <c r="S46">
        <f t="shared" si="95"/>
        <v>14552.25</v>
      </c>
      <c r="T46">
        <f t="shared" si="95"/>
        <v>12714.25</v>
      </c>
      <c r="U46">
        <f t="shared" si="95"/>
        <v>15433.25</v>
      </c>
      <c r="Y46" s="12">
        <v>300</v>
      </c>
      <c r="Z46">
        <f t="shared" ref="Z46:AC46" si="96">Z20-18331.75</f>
        <v>19173.25</v>
      </c>
      <c r="AA46">
        <f t="shared" si="96"/>
        <v>20562.25</v>
      </c>
      <c r="AB46">
        <f t="shared" si="96"/>
        <v>20606.25</v>
      </c>
      <c r="AC46">
        <f t="shared" si="96"/>
        <v>21908.25</v>
      </c>
      <c r="AD46">
        <f t="shared" si="11"/>
        <v>20562.5</v>
      </c>
      <c r="AE46">
        <f t="shared" si="12"/>
        <v>1116.9859369451942</v>
      </c>
      <c r="AG46" s="12">
        <v>300</v>
      </c>
      <c r="AH46">
        <f t="shared" ref="AH46:AK46" si="97">AH20-16580</f>
        <v>3323</v>
      </c>
      <c r="AI46">
        <f t="shared" si="97"/>
        <v>2572</v>
      </c>
      <c r="AJ46">
        <f t="shared" si="97"/>
        <v>4176</v>
      </c>
      <c r="AK46">
        <f t="shared" si="97"/>
        <v>2800</v>
      </c>
      <c r="AO46" s="12">
        <v>300</v>
      </c>
      <c r="AP46">
        <f t="shared" ref="AP46:AS46" si="98">AP20-18387.75</f>
        <v>15063.25</v>
      </c>
      <c r="AQ46">
        <f t="shared" si="98"/>
        <v>16302.25</v>
      </c>
      <c r="AR46">
        <f t="shared" si="98"/>
        <v>15144.25</v>
      </c>
      <c r="AS46">
        <f t="shared" si="98"/>
        <v>16077.25</v>
      </c>
    </row>
    <row r="47" spans="1:45" x14ac:dyDescent="0.25">
      <c r="A47" s="12">
        <v>400</v>
      </c>
      <c r="B47">
        <f t="shared" ref="B47:E47" si="99">B21-17135.5</f>
        <v>16954.5</v>
      </c>
      <c r="C47">
        <f t="shared" si="99"/>
        <v>16722.5</v>
      </c>
      <c r="D47">
        <f t="shared" si="99"/>
        <v>16640.5</v>
      </c>
      <c r="E47">
        <f t="shared" si="99"/>
        <v>16966.5</v>
      </c>
      <c r="I47" s="12">
        <v>400</v>
      </c>
      <c r="J47">
        <f t="shared" ref="J47:M47" si="100">J21-18218.5</f>
        <v>9839.5</v>
      </c>
      <c r="K47">
        <f t="shared" si="100"/>
        <v>9485.5</v>
      </c>
      <c r="L47">
        <f t="shared" si="100"/>
        <v>9347.5</v>
      </c>
      <c r="M47">
        <f t="shared" si="100"/>
        <v>9147.5</v>
      </c>
      <c r="Q47" s="12">
        <v>400</v>
      </c>
      <c r="R47">
        <f t="shared" ref="R47:U47" si="101">R21-18132.75</f>
        <v>17311.25</v>
      </c>
      <c r="S47">
        <f t="shared" si="101"/>
        <v>15632.25</v>
      </c>
      <c r="T47">
        <f t="shared" si="101"/>
        <v>16150.25</v>
      </c>
      <c r="U47">
        <f t="shared" si="101"/>
        <v>16663.25</v>
      </c>
      <c r="Y47" s="12">
        <v>400</v>
      </c>
      <c r="Z47">
        <f t="shared" ref="Z47:AC47" si="102">Z21-18331.75</f>
        <v>20083.25</v>
      </c>
      <c r="AA47">
        <f t="shared" si="102"/>
        <v>18737.25</v>
      </c>
      <c r="AB47">
        <f t="shared" si="102"/>
        <v>19597.25</v>
      </c>
      <c r="AC47">
        <f t="shared" si="102"/>
        <v>21231.25</v>
      </c>
      <c r="AD47">
        <f t="shared" si="11"/>
        <v>19912.25</v>
      </c>
      <c r="AE47">
        <f t="shared" si="12"/>
        <v>1040.6491563762818</v>
      </c>
      <c r="AG47" s="12">
        <v>400</v>
      </c>
      <c r="AH47">
        <f t="shared" ref="AH47:AK47" si="103">AH21-16580</f>
        <v>4634</v>
      </c>
      <c r="AI47">
        <f t="shared" si="103"/>
        <v>4596</v>
      </c>
      <c r="AJ47">
        <f t="shared" si="103"/>
        <v>4256</v>
      </c>
      <c r="AK47">
        <f t="shared" si="103"/>
        <v>4376</v>
      </c>
      <c r="AO47" s="12">
        <v>400</v>
      </c>
      <c r="AP47">
        <f t="shared" ref="AP47:AS47" si="104">AP21-18387.75</f>
        <v>16017.25</v>
      </c>
      <c r="AQ47">
        <f t="shared" si="104"/>
        <v>16108.25</v>
      </c>
      <c r="AR47">
        <f t="shared" si="104"/>
        <v>16999.25</v>
      </c>
      <c r="AS47">
        <f t="shared" si="104"/>
        <v>16376.25</v>
      </c>
    </row>
    <row r="48" spans="1:45" x14ac:dyDescent="0.25">
      <c r="A48" s="12">
        <v>500</v>
      </c>
      <c r="B48">
        <f t="shared" ref="B48:E48" si="105">B22-17135.5</f>
        <v>17532.5</v>
      </c>
      <c r="C48">
        <f t="shared" si="105"/>
        <v>16860.5</v>
      </c>
      <c r="D48">
        <f t="shared" si="105"/>
        <v>18845.5</v>
      </c>
      <c r="E48">
        <f t="shared" si="105"/>
        <v>17274.5</v>
      </c>
      <c r="I48" s="12">
        <v>500</v>
      </c>
      <c r="J48">
        <f t="shared" ref="J48:M48" si="106">J22-18218.5</f>
        <v>12151.5</v>
      </c>
      <c r="K48">
        <f t="shared" si="106"/>
        <v>10220.5</v>
      </c>
      <c r="L48">
        <f t="shared" si="106"/>
        <v>10926.5</v>
      </c>
      <c r="M48">
        <f t="shared" si="106"/>
        <v>10562.5</v>
      </c>
      <c r="Q48" s="12">
        <v>500</v>
      </c>
      <c r="R48">
        <f t="shared" ref="R48:U48" si="107">R22-18132.75</f>
        <v>18798.25</v>
      </c>
      <c r="S48">
        <f t="shared" si="107"/>
        <v>17590.25</v>
      </c>
      <c r="T48">
        <f t="shared" si="107"/>
        <v>17362.25</v>
      </c>
      <c r="U48">
        <f t="shared" si="107"/>
        <v>17922.25</v>
      </c>
      <c r="Y48" s="12">
        <v>500</v>
      </c>
      <c r="Z48">
        <f t="shared" ref="Z48:AC48" si="108">Z22-18331.75</f>
        <v>20917.25</v>
      </c>
      <c r="AA48">
        <f t="shared" si="108"/>
        <v>18707.25</v>
      </c>
      <c r="AB48">
        <f t="shared" si="108"/>
        <v>20225.25</v>
      </c>
      <c r="AC48">
        <f t="shared" si="108"/>
        <v>20731.25</v>
      </c>
      <c r="AD48">
        <f t="shared" si="11"/>
        <v>20145.25</v>
      </c>
      <c r="AE48">
        <f t="shared" si="12"/>
        <v>1002.268094540245</v>
      </c>
      <c r="AG48" s="12">
        <v>500</v>
      </c>
      <c r="AH48">
        <f t="shared" ref="AH48:AK48" si="109">AH22-16580</f>
        <v>3800</v>
      </c>
      <c r="AI48">
        <f t="shared" si="109"/>
        <v>3400</v>
      </c>
      <c r="AJ48">
        <f t="shared" si="109"/>
        <v>4286</v>
      </c>
      <c r="AK48">
        <f t="shared" si="109"/>
        <v>5415</v>
      </c>
      <c r="AO48" s="12">
        <v>500</v>
      </c>
      <c r="AP48">
        <f t="shared" ref="AP48:AS48" si="110">AP22-18387.75</f>
        <v>18118.25</v>
      </c>
      <c r="AR48">
        <f t="shared" si="110"/>
        <v>16815.25</v>
      </c>
      <c r="AS48">
        <f t="shared" si="110"/>
        <v>18868.25</v>
      </c>
    </row>
    <row r="49" spans="1:45" x14ac:dyDescent="0.25">
      <c r="A49" s="12">
        <v>600</v>
      </c>
      <c r="B49">
        <f t="shared" ref="B49:E49" si="111">B23-17135.5</f>
        <v>15569.5</v>
      </c>
      <c r="C49">
        <f t="shared" si="111"/>
        <v>18154.5</v>
      </c>
      <c r="D49">
        <f t="shared" si="111"/>
        <v>19170.5</v>
      </c>
      <c r="E49">
        <f t="shared" si="111"/>
        <v>18696.5</v>
      </c>
      <c r="I49" s="12">
        <v>600</v>
      </c>
      <c r="J49">
        <f t="shared" ref="J49:M49" si="112">J23-18218.5</f>
        <v>12176.5</v>
      </c>
      <c r="K49">
        <f t="shared" si="112"/>
        <v>11329.5</v>
      </c>
      <c r="L49">
        <f t="shared" si="112"/>
        <v>12498.5</v>
      </c>
      <c r="M49">
        <f t="shared" si="112"/>
        <v>12502.5</v>
      </c>
      <c r="Q49" s="12">
        <v>600</v>
      </c>
      <c r="R49">
        <f t="shared" ref="R49:U49" si="113">R23-18132.75</f>
        <v>16711.25</v>
      </c>
      <c r="S49">
        <f t="shared" si="113"/>
        <v>18068.25</v>
      </c>
      <c r="T49">
        <f t="shared" si="113"/>
        <v>15562.25</v>
      </c>
      <c r="U49">
        <f t="shared" si="113"/>
        <v>17689.25</v>
      </c>
      <c r="Y49" s="12">
        <v>600</v>
      </c>
      <c r="Z49">
        <f t="shared" ref="Z49:AC49" si="114">Z23-18331.75</f>
        <v>19478.25</v>
      </c>
      <c r="AA49">
        <f t="shared" si="114"/>
        <v>20311.25</v>
      </c>
      <c r="AB49">
        <f t="shared" si="114"/>
        <v>20804.25</v>
      </c>
      <c r="AC49">
        <f t="shared" si="114"/>
        <v>19913.25</v>
      </c>
      <c r="AD49">
        <f t="shared" si="11"/>
        <v>20126.75</v>
      </c>
      <c r="AE49">
        <f t="shared" si="12"/>
        <v>565.44407327338752</v>
      </c>
      <c r="AG49" s="12">
        <v>600</v>
      </c>
      <c r="AH49">
        <f t="shared" ref="AH49:AI49" si="115">AH23-16580</f>
        <v>5782</v>
      </c>
      <c r="AI49">
        <f t="shared" si="115"/>
        <v>5563</v>
      </c>
      <c r="AO49" s="12">
        <v>600</v>
      </c>
      <c r="AP49">
        <f t="shared" ref="AP49:AS49" si="116">AP23-18387.75</f>
        <v>18354.25</v>
      </c>
      <c r="AQ49">
        <f t="shared" si="116"/>
        <v>18400.25</v>
      </c>
      <c r="AR49">
        <f t="shared" si="116"/>
        <v>17657.25</v>
      </c>
      <c r="AS49">
        <f t="shared" si="116"/>
        <v>18734.25</v>
      </c>
    </row>
    <row r="50" spans="1:45" x14ac:dyDescent="0.25">
      <c r="A50" s="12">
        <v>700</v>
      </c>
      <c r="B50">
        <f t="shared" ref="B50:E50" si="117">B24-17135.5</f>
        <v>16260.5</v>
      </c>
      <c r="C50">
        <f t="shared" si="117"/>
        <v>18137.5</v>
      </c>
      <c r="D50">
        <f t="shared" si="117"/>
        <v>18055.5</v>
      </c>
      <c r="E50">
        <f t="shared" si="117"/>
        <v>19692.5</v>
      </c>
      <c r="I50" s="12">
        <v>700</v>
      </c>
      <c r="J50">
        <f t="shared" ref="J50:M50" si="118">J24-18218.5</f>
        <v>12820.5</v>
      </c>
      <c r="K50">
        <f t="shared" si="118"/>
        <v>11103.5</v>
      </c>
      <c r="L50">
        <f t="shared" si="118"/>
        <v>12152.5</v>
      </c>
      <c r="M50">
        <f t="shared" si="118"/>
        <v>12247.5</v>
      </c>
      <c r="Q50" s="12">
        <v>700</v>
      </c>
      <c r="R50">
        <f t="shared" ref="R50:U50" si="119">R24-18132.75</f>
        <v>17273.25</v>
      </c>
      <c r="S50">
        <f t="shared" si="119"/>
        <v>17954.25</v>
      </c>
      <c r="T50">
        <f t="shared" si="119"/>
        <v>16188.25</v>
      </c>
      <c r="U50">
        <f t="shared" si="119"/>
        <v>16957.25</v>
      </c>
      <c r="Y50" s="12">
        <v>700</v>
      </c>
      <c r="Z50">
        <f t="shared" ref="Z50:AC50" si="120">Z24-18331.75</f>
        <v>19488.25</v>
      </c>
      <c r="AA50">
        <f t="shared" si="120"/>
        <v>19751.25</v>
      </c>
      <c r="AB50">
        <f t="shared" si="120"/>
        <v>19621.25</v>
      </c>
      <c r="AC50">
        <f t="shared" si="120"/>
        <v>19613.25</v>
      </c>
      <c r="AD50">
        <f t="shared" si="11"/>
        <v>19618.5</v>
      </c>
      <c r="AE50">
        <f t="shared" si="12"/>
        <v>107.42865849793837</v>
      </c>
      <c r="AG50" s="12">
        <v>700</v>
      </c>
      <c r="AH50">
        <f t="shared" ref="AH50:AK50" si="121">AH24-16580</f>
        <v>6308</v>
      </c>
      <c r="AI50">
        <f t="shared" si="121"/>
        <v>7156</v>
      </c>
      <c r="AJ50">
        <f t="shared" si="121"/>
        <v>6695</v>
      </c>
      <c r="AK50">
        <f t="shared" si="121"/>
        <v>5778</v>
      </c>
      <c r="AO50" s="12">
        <v>700</v>
      </c>
      <c r="AP50">
        <f t="shared" ref="AP50:AS50" si="122">AP24-18387.75</f>
        <v>18605.25</v>
      </c>
      <c r="AQ50">
        <f t="shared" si="122"/>
        <v>18417.25</v>
      </c>
      <c r="AR50">
        <f t="shared" si="122"/>
        <v>18025.25</v>
      </c>
      <c r="AS50">
        <f t="shared" si="122"/>
        <v>18730.25</v>
      </c>
    </row>
    <row r="51" spans="1:45" x14ac:dyDescent="0.25">
      <c r="A51" s="12">
        <v>800</v>
      </c>
      <c r="B51">
        <f t="shared" ref="B51:E51" si="123">B25-17135.5</f>
        <v>18237.5</v>
      </c>
      <c r="C51">
        <f t="shared" si="123"/>
        <v>17878.5</v>
      </c>
      <c r="D51">
        <f t="shared" si="123"/>
        <v>17778.5</v>
      </c>
      <c r="E51">
        <f t="shared" si="123"/>
        <v>18549.5</v>
      </c>
      <c r="I51" s="12">
        <v>800</v>
      </c>
      <c r="J51">
        <f t="shared" ref="J51:M51" si="124">J25-18218.5</f>
        <v>13051.5</v>
      </c>
      <c r="K51">
        <f t="shared" si="124"/>
        <v>10428.5</v>
      </c>
      <c r="L51">
        <f t="shared" si="124"/>
        <v>11564.5</v>
      </c>
      <c r="M51">
        <f t="shared" si="124"/>
        <v>11523.5</v>
      </c>
      <c r="Q51" s="12">
        <v>800</v>
      </c>
      <c r="R51">
        <f t="shared" ref="R51:U51" si="125">R25-18132.75</f>
        <v>17518.25</v>
      </c>
      <c r="S51">
        <f t="shared" si="125"/>
        <v>17038.25</v>
      </c>
      <c r="T51">
        <f t="shared" si="125"/>
        <v>16361.25</v>
      </c>
      <c r="U51">
        <f t="shared" si="125"/>
        <v>16812.25</v>
      </c>
      <c r="Y51" s="12">
        <v>800</v>
      </c>
      <c r="Z51">
        <f t="shared" ref="Z51:AC51" si="126">Z25-18331.75</f>
        <v>20024.25</v>
      </c>
      <c r="AA51">
        <f t="shared" si="126"/>
        <v>17203.25</v>
      </c>
      <c r="AB51">
        <f t="shared" si="126"/>
        <v>20702.25</v>
      </c>
      <c r="AC51">
        <f t="shared" si="126"/>
        <v>19929.25</v>
      </c>
      <c r="AD51">
        <f t="shared" si="11"/>
        <v>19464.75</v>
      </c>
      <c r="AE51">
        <f t="shared" si="12"/>
        <v>1546.4571337953944</v>
      </c>
      <c r="AG51" s="12">
        <v>800</v>
      </c>
      <c r="AH51">
        <f t="shared" ref="AH51:AK51" si="127">AH25-16580</f>
        <v>7256</v>
      </c>
      <c r="AI51">
        <f t="shared" si="127"/>
        <v>7109</v>
      </c>
      <c r="AJ51">
        <f t="shared" si="127"/>
        <v>7753</v>
      </c>
      <c r="AK51">
        <f t="shared" si="127"/>
        <v>7866</v>
      </c>
      <c r="AO51" s="12">
        <v>800</v>
      </c>
      <c r="AP51">
        <f t="shared" ref="AP51:AS51" si="128">AP25-18387.75</f>
        <v>18187.25</v>
      </c>
      <c r="AQ51">
        <f t="shared" si="128"/>
        <v>17486.25</v>
      </c>
      <c r="AR51">
        <f t="shared" si="128"/>
        <v>19170.25</v>
      </c>
      <c r="AS51">
        <f t="shared" si="128"/>
        <v>17993.25</v>
      </c>
    </row>
    <row r="52" spans="1:45" x14ac:dyDescent="0.25">
      <c r="A52" s="12">
        <v>900</v>
      </c>
      <c r="B52">
        <f t="shared" ref="B52:E52" si="129">B26-17135.5</f>
        <v>16877.5</v>
      </c>
      <c r="C52">
        <f t="shared" si="129"/>
        <v>17750.5</v>
      </c>
      <c r="D52">
        <f t="shared" si="129"/>
        <v>17624.5</v>
      </c>
      <c r="E52">
        <f t="shared" si="129"/>
        <v>16737.5</v>
      </c>
      <c r="I52" s="12">
        <v>900</v>
      </c>
      <c r="J52">
        <f t="shared" ref="J52:M52" si="130">J26-18218.5</f>
        <v>11934.5</v>
      </c>
      <c r="K52">
        <f t="shared" si="130"/>
        <v>11550.5</v>
      </c>
      <c r="L52">
        <f t="shared" si="130"/>
        <v>11694.5</v>
      </c>
      <c r="M52">
        <f t="shared" si="130"/>
        <v>12492.5</v>
      </c>
      <c r="Q52" s="12">
        <v>900</v>
      </c>
      <c r="R52">
        <f t="shared" ref="R52:U52" si="131">R26-18132.75</f>
        <v>17033.25</v>
      </c>
      <c r="S52">
        <f t="shared" si="131"/>
        <v>19527.25</v>
      </c>
      <c r="T52">
        <f t="shared" si="131"/>
        <v>14216.25</v>
      </c>
      <c r="U52">
        <f t="shared" si="131"/>
        <v>17568.25</v>
      </c>
      <c r="Y52" s="12">
        <v>900</v>
      </c>
      <c r="Z52">
        <f t="shared" ref="Z52:AC52" si="132">Z26-18331.75</f>
        <v>16280.25</v>
      </c>
      <c r="AA52">
        <f t="shared" si="132"/>
        <v>18624.25</v>
      </c>
      <c r="AB52">
        <f t="shared" si="132"/>
        <v>20634.25</v>
      </c>
      <c r="AC52">
        <f t="shared" si="132"/>
        <v>20482.25</v>
      </c>
      <c r="AD52">
        <f t="shared" si="11"/>
        <v>19005.25</v>
      </c>
      <c r="AE52">
        <f t="shared" si="12"/>
        <v>2033.5482946482157</v>
      </c>
      <c r="AG52" s="12">
        <v>900</v>
      </c>
      <c r="AH52">
        <f t="shared" ref="AH52:AK52" si="133">AH26-16580</f>
        <v>6954</v>
      </c>
      <c r="AI52">
        <f t="shared" si="133"/>
        <v>8464</v>
      </c>
      <c r="AJ52">
        <f t="shared" si="133"/>
        <v>6772</v>
      </c>
      <c r="AK52">
        <f t="shared" si="133"/>
        <v>7995</v>
      </c>
      <c r="AO52" s="12">
        <v>900</v>
      </c>
      <c r="AP52">
        <f t="shared" ref="AP52:AS52" si="134">AP26-18387.75</f>
        <v>18358.25</v>
      </c>
      <c r="AQ52">
        <f t="shared" si="134"/>
        <v>18508.25</v>
      </c>
      <c r="AR52">
        <f t="shared" si="134"/>
        <v>18192.25</v>
      </c>
      <c r="AS52">
        <f t="shared" si="134"/>
        <v>18053.25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43A5-2801-4A5E-823C-D5609D7D7C70}">
  <dimension ref="B1:AF47"/>
  <sheetViews>
    <sheetView tabSelected="1" topLeftCell="E14" workbookViewId="0">
      <selection activeCell="Z26" sqref="Z26:AF47"/>
    </sheetView>
  </sheetViews>
  <sheetFormatPr defaultRowHeight="15" x14ac:dyDescent="0.25"/>
  <sheetData>
    <row r="1" spans="2:31" x14ac:dyDescent="0.25">
      <c r="C1" t="s">
        <v>21</v>
      </c>
      <c r="D1" t="s">
        <v>22</v>
      </c>
      <c r="K1" t="s">
        <v>15</v>
      </c>
      <c r="S1" t="s">
        <v>16</v>
      </c>
      <c r="AA1" t="s">
        <v>17</v>
      </c>
    </row>
    <row r="2" spans="2:31" x14ac:dyDescent="0.25">
      <c r="B2">
        <v>0</v>
      </c>
      <c r="C2" s="1">
        <v>7108</v>
      </c>
      <c r="D2" s="2">
        <v>7398</v>
      </c>
      <c r="E2" s="1">
        <v>7274</v>
      </c>
      <c r="F2" s="1">
        <v>7212</v>
      </c>
      <c r="G2">
        <f>AVERAGE(C2:F2)</f>
        <v>7248</v>
      </c>
      <c r="K2" s="13">
        <v>16896</v>
      </c>
      <c r="L2" s="14">
        <v>17585</v>
      </c>
      <c r="M2" s="14">
        <v>17062</v>
      </c>
      <c r="N2" s="14">
        <v>16999</v>
      </c>
      <c r="O2">
        <f>AVERAGE(K2:N2)</f>
        <v>17135.5</v>
      </c>
      <c r="S2" s="14">
        <v>17972</v>
      </c>
      <c r="T2" s="1">
        <v>18605</v>
      </c>
      <c r="U2" s="14">
        <v>18202</v>
      </c>
      <c r="V2" s="14">
        <v>18095</v>
      </c>
      <c r="W2">
        <f>AVERAGE(S2:V2)</f>
        <v>18218.5</v>
      </c>
      <c r="AA2" s="14">
        <v>18020</v>
      </c>
      <c r="AB2" s="14">
        <v>18316</v>
      </c>
      <c r="AC2" s="14">
        <v>18239</v>
      </c>
      <c r="AD2" s="13">
        <v>17956</v>
      </c>
      <c r="AE2">
        <f>AVERAGE(AA2:AD2)</f>
        <v>18132.75</v>
      </c>
    </row>
    <row r="3" spans="2:31" x14ac:dyDescent="0.25">
      <c r="B3">
        <v>10</v>
      </c>
      <c r="C3" s="1">
        <v>7326</v>
      </c>
      <c r="D3" s="2">
        <v>7514</v>
      </c>
      <c r="E3" s="1">
        <v>7267</v>
      </c>
      <c r="F3" s="2">
        <v>7327</v>
      </c>
      <c r="K3" s="14">
        <v>17470</v>
      </c>
      <c r="L3" s="14">
        <v>17493</v>
      </c>
      <c r="M3" s="14">
        <v>17676</v>
      </c>
      <c r="N3" s="14">
        <v>17534</v>
      </c>
      <c r="S3" s="14">
        <v>18213</v>
      </c>
      <c r="T3" s="1">
        <v>18598</v>
      </c>
      <c r="U3" s="1">
        <v>18295</v>
      </c>
      <c r="V3" s="1">
        <v>18666</v>
      </c>
      <c r="AA3" s="13">
        <v>17975</v>
      </c>
      <c r="AB3" s="14">
        <v>18062</v>
      </c>
      <c r="AC3" s="14">
        <v>18123</v>
      </c>
      <c r="AD3" s="14">
        <v>18198</v>
      </c>
    </row>
    <row r="4" spans="2:31" x14ac:dyDescent="0.25">
      <c r="B4">
        <v>15</v>
      </c>
      <c r="C4" s="2">
        <v>7417</v>
      </c>
      <c r="D4" s="2">
        <v>8000</v>
      </c>
      <c r="E4" s="2">
        <v>7796</v>
      </c>
      <c r="F4" s="2">
        <v>7493</v>
      </c>
      <c r="K4" s="14">
        <v>17522</v>
      </c>
      <c r="L4" s="14">
        <v>17721</v>
      </c>
      <c r="M4" s="14">
        <v>18067</v>
      </c>
      <c r="N4" s="14">
        <v>17229</v>
      </c>
      <c r="S4" s="14">
        <v>18228</v>
      </c>
      <c r="T4" s="1">
        <v>18726</v>
      </c>
      <c r="U4" s="1">
        <v>18447</v>
      </c>
      <c r="V4" s="1">
        <v>18663</v>
      </c>
      <c r="AA4" s="14">
        <v>18806</v>
      </c>
      <c r="AB4" s="14">
        <v>19018</v>
      </c>
      <c r="AC4" s="14">
        <v>18895</v>
      </c>
      <c r="AD4" s="14">
        <v>19014</v>
      </c>
    </row>
    <row r="5" spans="2:31" x14ac:dyDescent="0.25">
      <c r="B5">
        <v>20</v>
      </c>
      <c r="C5" s="2">
        <v>7928</v>
      </c>
      <c r="D5" s="2">
        <v>7891</v>
      </c>
      <c r="E5" s="2">
        <v>7792</v>
      </c>
      <c r="F5" s="2">
        <v>7817</v>
      </c>
      <c r="K5" s="1">
        <v>19011</v>
      </c>
      <c r="L5" s="14">
        <v>18538</v>
      </c>
      <c r="M5" s="1">
        <v>18918</v>
      </c>
      <c r="N5" s="1">
        <v>19222</v>
      </c>
      <c r="S5" s="1">
        <v>18778</v>
      </c>
      <c r="T5" s="2">
        <v>19459</v>
      </c>
      <c r="U5" s="1">
        <v>19114</v>
      </c>
      <c r="V5" s="2">
        <v>19543</v>
      </c>
      <c r="AA5" s="14">
        <v>19412</v>
      </c>
      <c r="AB5" s="1">
        <v>19873</v>
      </c>
      <c r="AC5" s="14">
        <v>19282</v>
      </c>
      <c r="AD5" s="1">
        <v>19650</v>
      </c>
    </row>
    <row r="6" spans="2:31" x14ac:dyDescent="0.25">
      <c r="B6">
        <v>25</v>
      </c>
      <c r="C6" s="2">
        <v>8096</v>
      </c>
      <c r="D6" s="3">
        <v>8316</v>
      </c>
      <c r="E6" s="2">
        <v>8100</v>
      </c>
      <c r="F6" s="2">
        <v>7814</v>
      </c>
      <c r="K6" s="1">
        <v>19790</v>
      </c>
      <c r="L6" s="1">
        <v>19590</v>
      </c>
      <c r="M6" s="1">
        <v>19831</v>
      </c>
      <c r="N6" s="3"/>
      <c r="S6" s="1">
        <v>19116</v>
      </c>
      <c r="T6" s="1">
        <v>19248</v>
      </c>
      <c r="U6" s="11"/>
      <c r="V6" s="2">
        <v>19538</v>
      </c>
      <c r="AA6" s="1">
        <v>20207</v>
      </c>
      <c r="AB6" s="1">
        <v>20930</v>
      </c>
      <c r="AC6" s="1">
        <v>19812</v>
      </c>
      <c r="AD6" s="1">
        <v>20853</v>
      </c>
    </row>
    <row r="7" spans="2:31" x14ac:dyDescent="0.25">
      <c r="B7">
        <v>30</v>
      </c>
      <c r="C7" s="3">
        <v>8593</v>
      </c>
      <c r="D7" s="3">
        <v>8837</v>
      </c>
      <c r="E7" s="3">
        <v>8582</v>
      </c>
      <c r="F7" s="3">
        <v>8731</v>
      </c>
      <c r="K7" s="1">
        <v>20206</v>
      </c>
      <c r="L7" s="1">
        <v>20101</v>
      </c>
      <c r="M7" s="1">
        <v>20113</v>
      </c>
      <c r="N7" s="2">
        <v>20687</v>
      </c>
      <c r="S7" s="2">
        <v>19628</v>
      </c>
      <c r="T7" s="2">
        <v>20077</v>
      </c>
      <c r="U7" s="2">
        <v>19785</v>
      </c>
      <c r="V7" s="2">
        <v>20132</v>
      </c>
      <c r="AA7" s="1">
        <v>20513</v>
      </c>
      <c r="AB7" s="2">
        <v>21596</v>
      </c>
      <c r="AC7" s="1">
        <v>21091</v>
      </c>
      <c r="AD7" s="2">
        <v>21729</v>
      </c>
    </row>
    <row r="8" spans="2:31" x14ac:dyDescent="0.25">
      <c r="B8">
        <v>35</v>
      </c>
      <c r="C8" s="3">
        <v>8869</v>
      </c>
      <c r="D8" s="4">
        <v>9018</v>
      </c>
      <c r="E8" s="3">
        <v>8576</v>
      </c>
      <c r="F8" s="3">
        <v>8633</v>
      </c>
      <c r="K8" s="2">
        <v>21722</v>
      </c>
      <c r="L8" s="2">
        <v>21202</v>
      </c>
      <c r="M8" s="2">
        <v>21781</v>
      </c>
      <c r="N8" s="3">
        <v>22238</v>
      </c>
      <c r="S8" s="2">
        <v>20471</v>
      </c>
      <c r="T8" s="3">
        <v>20694</v>
      </c>
      <c r="U8" s="3">
        <v>20674</v>
      </c>
      <c r="V8" s="3">
        <v>20999</v>
      </c>
      <c r="AA8" s="2">
        <v>21659</v>
      </c>
      <c r="AB8" s="2">
        <v>22877</v>
      </c>
      <c r="AC8" s="2">
        <v>22457</v>
      </c>
      <c r="AD8" s="3">
        <v>23188</v>
      </c>
    </row>
    <row r="9" spans="2:31" x14ac:dyDescent="0.25">
      <c r="B9">
        <v>40</v>
      </c>
      <c r="C9" s="4">
        <v>9082</v>
      </c>
      <c r="D9" s="4">
        <v>9123</v>
      </c>
      <c r="E9" s="4">
        <v>9288</v>
      </c>
      <c r="F9" s="3">
        <v>8898</v>
      </c>
      <c r="K9" s="3">
        <v>22786</v>
      </c>
      <c r="L9" s="3">
        <v>22275</v>
      </c>
      <c r="M9" s="3">
        <v>22754</v>
      </c>
      <c r="N9" s="5"/>
      <c r="S9" s="3">
        <v>20836</v>
      </c>
      <c r="T9" s="3">
        <v>21479</v>
      </c>
      <c r="U9" s="3">
        <v>21332</v>
      </c>
      <c r="V9" s="3">
        <v>21044</v>
      </c>
      <c r="AA9" s="2">
        <v>22771</v>
      </c>
      <c r="AB9" s="3">
        <v>23854</v>
      </c>
      <c r="AC9" s="3">
        <v>23347</v>
      </c>
      <c r="AD9" s="3">
        <v>23291</v>
      </c>
    </row>
    <row r="10" spans="2:31" x14ac:dyDescent="0.25">
      <c r="B10">
        <v>45</v>
      </c>
      <c r="C10" s="4">
        <v>9711</v>
      </c>
      <c r="D10" s="4">
        <v>9598</v>
      </c>
      <c r="E10" s="4">
        <v>9795</v>
      </c>
      <c r="F10" s="3">
        <v>8784</v>
      </c>
      <c r="K10" s="3">
        <v>22981</v>
      </c>
      <c r="L10" s="3">
        <v>22334</v>
      </c>
      <c r="M10" s="4">
        <v>23983</v>
      </c>
      <c r="N10" s="4">
        <v>23680</v>
      </c>
      <c r="S10" s="3">
        <v>21033</v>
      </c>
      <c r="T10" s="3">
        <v>21657</v>
      </c>
      <c r="U10" s="3">
        <v>21415</v>
      </c>
      <c r="V10" s="4">
        <v>21904</v>
      </c>
      <c r="AA10" s="2">
        <v>22838</v>
      </c>
      <c r="AB10" s="3">
        <v>23844</v>
      </c>
      <c r="AC10" s="3">
        <v>24310</v>
      </c>
      <c r="AD10" s="4">
        <v>24643</v>
      </c>
    </row>
    <row r="11" spans="2:31" x14ac:dyDescent="0.25">
      <c r="B11">
        <v>50</v>
      </c>
      <c r="C11" s="4">
        <v>9672</v>
      </c>
      <c r="D11" s="5">
        <v>10157</v>
      </c>
      <c r="E11" s="5">
        <v>10489</v>
      </c>
      <c r="F11" s="4">
        <v>9372</v>
      </c>
      <c r="K11" s="3">
        <v>22942</v>
      </c>
      <c r="L11" s="4">
        <v>23693</v>
      </c>
      <c r="M11" s="4">
        <v>24458</v>
      </c>
      <c r="N11" s="4">
        <v>24831</v>
      </c>
      <c r="S11" s="3">
        <v>21119</v>
      </c>
      <c r="T11" s="4">
        <v>22365</v>
      </c>
      <c r="U11" s="4">
        <v>22083</v>
      </c>
      <c r="V11" s="4">
        <v>21813</v>
      </c>
      <c r="AA11" s="3">
        <v>23976</v>
      </c>
      <c r="AB11" s="4">
        <v>25845</v>
      </c>
      <c r="AC11" s="4">
        <v>25421</v>
      </c>
      <c r="AD11" s="4">
        <v>25425</v>
      </c>
    </row>
    <row r="12" spans="2:31" x14ac:dyDescent="0.25">
      <c r="B12">
        <v>60</v>
      </c>
      <c r="C12" s="4">
        <v>9833</v>
      </c>
      <c r="D12" s="6">
        <v>10705</v>
      </c>
      <c r="E12" s="5">
        <v>10212</v>
      </c>
      <c r="F12" s="4">
        <v>9407</v>
      </c>
      <c r="K12" s="4">
        <v>24703</v>
      </c>
      <c r="L12" s="4">
        <v>25187</v>
      </c>
      <c r="M12" s="5">
        <v>25377</v>
      </c>
      <c r="N12" s="5">
        <v>25686</v>
      </c>
      <c r="S12" s="3">
        <v>20964</v>
      </c>
      <c r="T12" s="4">
        <v>21893</v>
      </c>
      <c r="U12" s="4">
        <v>22428</v>
      </c>
      <c r="V12" s="4">
        <v>22753</v>
      </c>
      <c r="AA12" s="4">
        <v>24546</v>
      </c>
      <c r="AB12" s="5">
        <v>26227</v>
      </c>
      <c r="AC12" s="4">
        <v>26016</v>
      </c>
      <c r="AD12" s="5">
        <v>26515</v>
      </c>
    </row>
    <row r="13" spans="2:31" x14ac:dyDescent="0.25">
      <c r="B13">
        <v>70</v>
      </c>
      <c r="C13" s="8">
        <v>11664</v>
      </c>
      <c r="D13" s="8">
        <v>12122</v>
      </c>
      <c r="E13" s="8">
        <v>11799</v>
      </c>
      <c r="F13" s="8">
        <v>11615</v>
      </c>
      <c r="K13" s="5">
        <v>26186</v>
      </c>
      <c r="L13" s="6">
        <v>27096</v>
      </c>
      <c r="M13" s="6">
        <v>27394</v>
      </c>
      <c r="N13" s="6">
        <v>27633</v>
      </c>
      <c r="S13" s="4">
        <v>22202</v>
      </c>
      <c r="T13" s="5">
        <v>23277</v>
      </c>
      <c r="U13" s="4">
        <v>22850</v>
      </c>
      <c r="V13" s="4">
        <v>22666</v>
      </c>
      <c r="AA13" s="4">
        <v>25619</v>
      </c>
      <c r="AB13" s="5">
        <v>26360</v>
      </c>
      <c r="AC13" s="5">
        <v>26910</v>
      </c>
      <c r="AD13" s="5">
        <v>26266</v>
      </c>
    </row>
    <row r="14" spans="2:31" x14ac:dyDescent="0.25">
      <c r="B14">
        <v>80</v>
      </c>
      <c r="C14" s="8">
        <v>11768</v>
      </c>
      <c r="D14" s="9">
        <v>13419</v>
      </c>
      <c r="E14" s="9">
        <v>13198</v>
      </c>
      <c r="F14" s="8">
        <v>12313</v>
      </c>
      <c r="K14" s="8">
        <v>29033</v>
      </c>
      <c r="L14" s="8">
        <v>29930</v>
      </c>
      <c r="M14" s="8">
        <v>28824</v>
      </c>
      <c r="N14" s="8">
        <v>29399</v>
      </c>
      <c r="S14" s="5">
        <v>24066</v>
      </c>
      <c r="T14" s="6">
        <v>24475</v>
      </c>
      <c r="U14" s="5">
        <v>24111</v>
      </c>
      <c r="V14" s="4">
        <v>22165</v>
      </c>
      <c r="AA14" s="6">
        <v>28759</v>
      </c>
      <c r="AB14" s="6">
        <v>28957</v>
      </c>
      <c r="AC14" s="6">
        <v>28129</v>
      </c>
      <c r="AD14" s="5">
        <v>27331</v>
      </c>
    </row>
    <row r="15" spans="2:31" x14ac:dyDescent="0.25">
      <c r="B15">
        <v>90</v>
      </c>
      <c r="C15" s="8">
        <v>12152</v>
      </c>
      <c r="D15" s="9">
        <v>13773</v>
      </c>
      <c r="E15" s="9">
        <v>13970</v>
      </c>
      <c r="F15" s="9">
        <v>13333</v>
      </c>
      <c r="K15" s="7">
        <v>30226</v>
      </c>
      <c r="L15" s="7">
        <v>30884</v>
      </c>
      <c r="M15" s="7">
        <v>30475</v>
      </c>
      <c r="N15" s="7">
        <v>30204</v>
      </c>
      <c r="S15" s="6">
        <v>24973</v>
      </c>
      <c r="T15" s="8">
        <v>25893</v>
      </c>
      <c r="U15" s="6">
        <v>25287</v>
      </c>
      <c r="V15" s="6">
        <v>25081</v>
      </c>
      <c r="AA15" s="6">
        <v>29423</v>
      </c>
      <c r="AB15" s="8">
        <v>30331</v>
      </c>
      <c r="AC15" s="6">
        <v>29416</v>
      </c>
      <c r="AD15" s="6">
        <v>28806</v>
      </c>
    </row>
    <row r="16" spans="2:31" x14ac:dyDescent="0.25">
      <c r="B16">
        <v>100</v>
      </c>
      <c r="C16" s="10">
        <v>14164</v>
      </c>
      <c r="D16" s="10">
        <v>14028</v>
      </c>
      <c r="E16" s="7">
        <v>12674</v>
      </c>
      <c r="F16" s="10">
        <v>14115</v>
      </c>
      <c r="K16" s="8">
        <v>28967</v>
      </c>
      <c r="L16" s="7">
        <v>30820</v>
      </c>
      <c r="M16" s="7">
        <v>30343</v>
      </c>
      <c r="N16" s="9">
        <v>31922</v>
      </c>
      <c r="S16" s="8">
        <v>25490</v>
      </c>
      <c r="T16" s="8">
        <v>25733</v>
      </c>
      <c r="U16" s="8">
        <v>25604</v>
      </c>
      <c r="V16" s="9">
        <v>28147</v>
      </c>
      <c r="AA16" s="8">
        <v>30287</v>
      </c>
      <c r="AB16" s="8">
        <v>30484</v>
      </c>
      <c r="AC16" s="8">
        <v>29985</v>
      </c>
      <c r="AD16" s="8">
        <v>29750</v>
      </c>
    </row>
    <row r="17" spans="2:32" x14ac:dyDescent="0.25">
      <c r="B17">
        <v>150</v>
      </c>
      <c r="C17" s="9">
        <v>13537</v>
      </c>
      <c r="D17" s="9">
        <v>13936</v>
      </c>
      <c r="E17" s="9">
        <v>13912</v>
      </c>
      <c r="F17" s="9">
        <v>13645</v>
      </c>
      <c r="K17" s="9">
        <v>31986</v>
      </c>
      <c r="L17" s="10">
        <v>33961</v>
      </c>
      <c r="M17" s="10">
        <v>33615</v>
      </c>
      <c r="N17" s="9">
        <v>33289</v>
      </c>
      <c r="S17" s="7">
        <v>27333</v>
      </c>
      <c r="T17" s="9">
        <v>28179</v>
      </c>
      <c r="U17" s="7">
        <v>27629</v>
      </c>
      <c r="V17" s="7">
        <v>27438</v>
      </c>
      <c r="AA17" s="7">
        <v>31814</v>
      </c>
      <c r="AB17" s="7">
        <v>32685</v>
      </c>
      <c r="AC17" s="8">
        <v>30847</v>
      </c>
      <c r="AD17" s="9">
        <v>33566</v>
      </c>
    </row>
    <row r="18" spans="2:32" x14ac:dyDescent="0.25">
      <c r="B18">
        <v>200</v>
      </c>
      <c r="C18" s="10">
        <v>14490</v>
      </c>
      <c r="D18" s="10">
        <v>14736</v>
      </c>
      <c r="E18" s="10">
        <v>14611</v>
      </c>
      <c r="F18" s="10">
        <v>14062</v>
      </c>
      <c r="K18" s="10">
        <v>34090</v>
      </c>
      <c r="L18" s="10">
        <v>33858</v>
      </c>
      <c r="M18" s="10">
        <v>33776</v>
      </c>
      <c r="N18" s="10">
        <v>34102</v>
      </c>
      <c r="S18" s="9">
        <v>28058</v>
      </c>
      <c r="T18" s="7">
        <v>27704</v>
      </c>
      <c r="U18" s="7">
        <v>27566</v>
      </c>
      <c r="V18" s="7">
        <v>27366</v>
      </c>
      <c r="AA18" s="10">
        <v>35444</v>
      </c>
      <c r="AB18" s="9">
        <v>33765</v>
      </c>
      <c r="AC18" s="9">
        <v>34283</v>
      </c>
      <c r="AD18" s="10">
        <v>34796</v>
      </c>
    </row>
    <row r="19" spans="2:32" x14ac:dyDescent="0.25">
      <c r="B19">
        <v>250</v>
      </c>
      <c r="C19" s="10">
        <v>14644</v>
      </c>
      <c r="D19" s="10">
        <v>14765</v>
      </c>
      <c r="E19" s="10">
        <v>14806</v>
      </c>
      <c r="F19" s="10">
        <v>14234</v>
      </c>
      <c r="K19" s="10">
        <v>34668</v>
      </c>
      <c r="L19" s="10">
        <v>33996</v>
      </c>
      <c r="M19" s="11">
        <v>35981</v>
      </c>
      <c r="N19" s="10">
        <v>34410</v>
      </c>
      <c r="S19" s="11">
        <v>30370</v>
      </c>
      <c r="T19" s="9">
        <v>28439</v>
      </c>
      <c r="U19" s="10">
        <v>29145</v>
      </c>
      <c r="V19" s="9">
        <v>28781</v>
      </c>
      <c r="AA19" s="11">
        <v>36931</v>
      </c>
      <c r="AB19" s="10">
        <v>35723</v>
      </c>
      <c r="AC19" s="10">
        <v>35495</v>
      </c>
      <c r="AD19" s="11">
        <v>36055</v>
      </c>
    </row>
    <row r="20" spans="2:32" x14ac:dyDescent="0.25">
      <c r="B20">
        <v>300</v>
      </c>
      <c r="C20" s="10">
        <v>14654</v>
      </c>
      <c r="D20" s="11">
        <v>15690</v>
      </c>
      <c r="E20" s="11">
        <v>15012</v>
      </c>
      <c r="F20" s="10">
        <v>14118</v>
      </c>
      <c r="K20" s="9">
        <v>32705</v>
      </c>
      <c r="L20" s="11">
        <v>35290</v>
      </c>
      <c r="M20" s="11">
        <v>36306</v>
      </c>
      <c r="N20" s="11">
        <v>35832</v>
      </c>
      <c r="S20" s="11">
        <v>30395</v>
      </c>
      <c r="T20" s="10">
        <v>29548</v>
      </c>
      <c r="U20" s="11">
        <v>30717</v>
      </c>
      <c r="V20" s="11">
        <v>30721</v>
      </c>
      <c r="AA20" s="10">
        <v>34844</v>
      </c>
      <c r="AB20" s="11">
        <v>36201</v>
      </c>
      <c r="AC20" s="9">
        <v>33695</v>
      </c>
      <c r="AD20" s="10">
        <v>35822</v>
      </c>
    </row>
    <row r="21" spans="2:32" x14ac:dyDescent="0.25">
      <c r="B21">
        <v>350</v>
      </c>
      <c r="C21" s="11">
        <v>14876</v>
      </c>
      <c r="D21" s="11">
        <v>15300</v>
      </c>
      <c r="E21" s="11">
        <v>15175</v>
      </c>
      <c r="F21" s="10">
        <v>14513</v>
      </c>
      <c r="K21" s="9">
        <v>33396</v>
      </c>
      <c r="L21" s="11">
        <v>35273</v>
      </c>
      <c r="M21" s="11">
        <v>35191</v>
      </c>
      <c r="N21" s="11">
        <v>36828</v>
      </c>
      <c r="S21" s="11">
        <v>31039</v>
      </c>
      <c r="T21" s="10">
        <v>29322</v>
      </c>
      <c r="U21" s="11">
        <v>30371</v>
      </c>
      <c r="V21" s="11">
        <v>30466</v>
      </c>
      <c r="AA21" s="10">
        <v>35406</v>
      </c>
      <c r="AB21" s="11">
        <v>36087</v>
      </c>
      <c r="AC21" s="9">
        <v>34321</v>
      </c>
      <c r="AD21" s="10">
        <v>35090</v>
      </c>
    </row>
    <row r="22" spans="2:32" x14ac:dyDescent="0.25">
      <c r="B22">
        <v>400</v>
      </c>
      <c r="C22" s="10">
        <v>14825</v>
      </c>
      <c r="D22" s="10">
        <v>14783</v>
      </c>
      <c r="E22" s="10">
        <v>14491</v>
      </c>
      <c r="F22" s="9">
        <v>13818</v>
      </c>
      <c r="K22" s="11">
        <v>35373</v>
      </c>
      <c r="L22" s="10">
        <v>35014</v>
      </c>
      <c r="M22" s="10">
        <v>34914</v>
      </c>
      <c r="N22" s="11">
        <v>35685</v>
      </c>
      <c r="S22" s="11">
        <v>31270</v>
      </c>
      <c r="T22" s="9">
        <v>28647</v>
      </c>
      <c r="U22" s="10">
        <v>29783</v>
      </c>
      <c r="V22" s="10">
        <v>29742</v>
      </c>
      <c r="AA22" s="10">
        <v>35651</v>
      </c>
      <c r="AB22" s="10">
        <v>35171</v>
      </c>
      <c r="AC22" s="10">
        <v>34494</v>
      </c>
      <c r="AD22" s="10">
        <v>34945</v>
      </c>
    </row>
    <row r="23" spans="2:32" x14ac:dyDescent="0.25">
      <c r="B23">
        <v>450</v>
      </c>
      <c r="C23" s="11">
        <v>14906</v>
      </c>
      <c r="D23" s="10">
        <v>14844</v>
      </c>
      <c r="E23" s="10">
        <v>14523</v>
      </c>
      <c r="F23" s="10">
        <v>14035</v>
      </c>
      <c r="K23" s="10">
        <v>34013</v>
      </c>
      <c r="L23" s="10">
        <v>34886</v>
      </c>
      <c r="M23" s="10">
        <v>34760</v>
      </c>
      <c r="N23" s="10">
        <v>33873</v>
      </c>
      <c r="S23" s="11">
        <v>30153</v>
      </c>
      <c r="T23" s="10">
        <v>29769</v>
      </c>
      <c r="U23" s="10">
        <v>29913</v>
      </c>
      <c r="V23" s="11">
        <v>30711</v>
      </c>
      <c r="AA23" s="10">
        <v>35166</v>
      </c>
      <c r="AB23" s="11">
        <v>37660</v>
      </c>
      <c r="AC23" s="7"/>
      <c r="AD23" s="10">
        <v>35701</v>
      </c>
    </row>
    <row r="26" spans="2:32" x14ac:dyDescent="0.25">
      <c r="B26">
        <v>0</v>
      </c>
      <c r="C26">
        <f>C2-7248</f>
        <v>-140</v>
      </c>
      <c r="D26">
        <f t="shared" ref="D26:F26" si="0">D2-7248</f>
        <v>150</v>
      </c>
      <c r="E26">
        <f t="shared" si="0"/>
        <v>26</v>
      </c>
      <c r="F26">
        <f t="shared" si="0"/>
        <v>-36</v>
      </c>
      <c r="G26">
        <f>AVERAGE(C26:F26)</f>
        <v>0</v>
      </c>
      <c r="H26">
        <f>STDEVA(C26:F26)</f>
        <v>121.20506040040847</v>
      </c>
      <c r="J26" s="12">
        <v>0</v>
      </c>
      <c r="K26">
        <f>K2-17135.5</f>
        <v>-239.5</v>
      </c>
      <c r="L26">
        <f t="shared" ref="L26:N26" si="1">L2-17135.5</f>
        <v>449.5</v>
      </c>
      <c r="M26">
        <f t="shared" si="1"/>
        <v>-73.5</v>
      </c>
      <c r="N26">
        <f t="shared" si="1"/>
        <v>-136.5</v>
      </c>
      <c r="O26">
        <f>AVERAGE(K26:N26)</f>
        <v>0</v>
      </c>
      <c r="P26">
        <f>STDEVA(K26:N26)</f>
        <v>307.37870236349602</v>
      </c>
      <c r="R26" s="12">
        <v>0</v>
      </c>
      <c r="S26">
        <f>S2-18218.5</f>
        <v>-246.5</v>
      </c>
      <c r="T26">
        <f t="shared" ref="T26:V26" si="2">T2-18218.5</f>
        <v>386.5</v>
      </c>
      <c r="U26">
        <f t="shared" si="2"/>
        <v>-16.5</v>
      </c>
      <c r="V26">
        <f t="shared" si="2"/>
        <v>-123.5</v>
      </c>
      <c r="W26">
        <f>AVERAGE(S26:V26)</f>
        <v>0</v>
      </c>
      <c r="X26">
        <f>STDEVA(S26:V26)</f>
        <v>274.26811699503099</v>
      </c>
      <c r="Z26" s="12">
        <v>0</v>
      </c>
      <c r="AA26">
        <f>AA2-18132.75</f>
        <v>-112.75</v>
      </c>
      <c r="AB26">
        <f t="shared" ref="AB26:AD26" si="3">AB2-18132.75</f>
        <v>183.25</v>
      </c>
      <c r="AC26">
        <f t="shared" si="3"/>
        <v>106.25</v>
      </c>
      <c r="AD26">
        <f t="shared" si="3"/>
        <v>-176.75</v>
      </c>
      <c r="AE26">
        <f>AVERAGE(AA26:AD26)</f>
        <v>0</v>
      </c>
      <c r="AF26">
        <f>STDEVA(AA26:AD26)</f>
        <v>172.06854254433998</v>
      </c>
    </row>
    <row r="27" spans="2:32" x14ac:dyDescent="0.25">
      <c r="B27">
        <v>10</v>
      </c>
      <c r="C27">
        <f t="shared" ref="C27:F27" si="4">C3-7248</f>
        <v>78</v>
      </c>
      <c r="D27">
        <f t="shared" si="4"/>
        <v>266</v>
      </c>
      <c r="E27">
        <f t="shared" si="4"/>
        <v>19</v>
      </c>
      <c r="F27">
        <f t="shared" si="4"/>
        <v>79</v>
      </c>
      <c r="G27">
        <f t="shared" ref="G27:G47" si="5">AVERAGE(C27:F27)</f>
        <v>110.5</v>
      </c>
      <c r="H27">
        <f t="shared" ref="H27:H47" si="6">STDEVA(C27:F27)</f>
        <v>107.39490987317167</v>
      </c>
      <c r="J27" s="12">
        <v>20</v>
      </c>
      <c r="K27">
        <f t="shared" ref="K27:N27" si="7">K3-17135.5</f>
        <v>334.5</v>
      </c>
      <c r="L27">
        <f t="shared" si="7"/>
        <v>357.5</v>
      </c>
      <c r="M27">
        <f t="shared" si="7"/>
        <v>540.5</v>
      </c>
      <c r="N27">
        <f t="shared" si="7"/>
        <v>398.5</v>
      </c>
      <c r="O27">
        <f t="shared" ref="O27:O47" si="8">AVERAGE(K27:N27)</f>
        <v>407.75</v>
      </c>
      <c r="P27">
        <f t="shared" ref="P27:P47" si="9">STDEVA(K27:N27)</f>
        <v>92.373787768320213</v>
      </c>
      <c r="R27" s="12">
        <v>20</v>
      </c>
      <c r="S27">
        <f t="shared" ref="S27:V27" si="10">S3-18218.5</f>
        <v>-5.5</v>
      </c>
      <c r="T27">
        <f t="shared" si="10"/>
        <v>379.5</v>
      </c>
      <c r="U27">
        <f t="shared" si="10"/>
        <v>76.5</v>
      </c>
      <c r="V27">
        <f t="shared" si="10"/>
        <v>447.5</v>
      </c>
      <c r="W27">
        <f t="shared" ref="W27:W47" si="11">AVERAGE(S27:V27)</f>
        <v>224.5</v>
      </c>
      <c r="X27">
        <f t="shared" ref="X27:X47" si="12">STDEVA(S27:V27)</f>
        <v>222.52939880683931</v>
      </c>
      <c r="Z27" s="12">
        <v>20</v>
      </c>
      <c r="AA27">
        <f t="shared" ref="AA27:AD27" si="13">AA3-18132.75</f>
        <v>-157.75</v>
      </c>
      <c r="AB27">
        <f t="shared" si="13"/>
        <v>-70.75</v>
      </c>
      <c r="AC27">
        <f t="shared" si="13"/>
        <v>-9.75</v>
      </c>
      <c r="AD27">
        <f t="shared" si="13"/>
        <v>65.25</v>
      </c>
      <c r="AE27">
        <f t="shared" ref="AE27:AE47" si="14">AVERAGE(AA27:AD27)</f>
        <v>-43.25</v>
      </c>
      <c r="AF27">
        <f t="shared" ref="AF27:AF47" si="15">STDEVA(AA27:AD27)</f>
        <v>94.447516289912741</v>
      </c>
    </row>
    <row r="28" spans="2:32" x14ac:dyDescent="0.25">
      <c r="B28">
        <v>15</v>
      </c>
      <c r="C28">
        <f t="shared" ref="C28:F28" si="16">C4-7248</f>
        <v>169</v>
      </c>
      <c r="D28">
        <f t="shared" si="16"/>
        <v>752</v>
      </c>
      <c r="E28">
        <f t="shared" si="16"/>
        <v>548</v>
      </c>
      <c r="F28">
        <f t="shared" si="16"/>
        <v>245</v>
      </c>
      <c r="G28">
        <f t="shared" si="5"/>
        <v>428.5</v>
      </c>
      <c r="H28">
        <f t="shared" si="6"/>
        <v>270.7674278786132</v>
      </c>
      <c r="J28" s="12">
        <v>30</v>
      </c>
      <c r="K28">
        <f t="shared" ref="K28:N28" si="17">K4-17135.5</f>
        <v>386.5</v>
      </c>
      <c r="L28">
        <f t="shared" si="17"/>
        <v>585.5</v>
      </c>
      <c r="M28">
        <f t="shared" si="17"/>
        <v>931.5</v>
      </c>
      <c r="N28">
        <f t="shared" si="17"/>
        <v>93.5</v>
      </c>
      <c r="O28">
        <f t="shared" si="8"/>
        <v>499.25</v>
      </c>
      <c r="P28">
        <f t="shared" si="9"/>
        <v>351.95868602247435</v>
      </c>
      <c r="R28" s="12">
        <v>30</v>
      </c>
      <c r="S28">
        <f t="shared" ref="S28:V28" si="18">S4-18218.5</f>
        <v>9.5</v>
      </c>
      <c r="T28">
        <f t="shared" si="18"/>
        <v>507.5</v>
      </c>
      <c r="U28">
        <f t="shared" si="18"/>
        <v>228.5</v>
      </c>
      <c r="V28">
        <f t="shared" si="18"/>
        <v>444.5</v>
      </c>
      <c r="W28">
        <f t="shared" si="11"/>
        <v>297.5</v>
      </c>
      <c r="X28">
        <f t="shared" si="12"/>
        <v>226.13712654051304</v>
      </c>
      <c r="Z28" s="12">
        <v>30</v>
      </c>
      <c r="AA28">
        <f t="shared" ref="AA28:AD28" si="19">AA4-18132.75</f>
        <v>673.25</v>
      </c>
      <c r="AB28">
        <f t="shared" si="19"/>
        <v>885.25</v>
      </c>
      <c r="AC28">
        <f t="shared" si="19"/>
        <v>762.25</v>
      </c>
      <c r="AD28">
        <f t="shared" si="19"/>
        <v>881.25</v>
      </c>
      <c r="AE28">
        <f t="shared" si="14"/>
        <v>800.5</v>
      </c>
      <c r="AF28">
        <f t="shared" si="15"/>
        <v>102.23950638900143</v>
      </c>
    </row>
    <row r="29" spans="2:32" x14ac:dyDescent="0.25">
      <c r="B29">
        <v>20</v>
      </c>
      <c r="C29">
        <f t="shared" ref="C29:F29" si="20">C5-7248</f>
        <v>680</v>
      </c>
      <c r="D29">
        <f t="shared" si="20"/>
        <v>643</v>
      </c>
      <c r="E29">
        <f t="shared" si="20"/>
        <v>544</v>
      </c>
      <c r="F29">
        <f t="shared" si="20"/>
        <v>569</v>
      </c>
      <c r="G29">
        <f t="shared" si="5"/>
        <v>609</v>
      </c>
      <c r="H29">
        <f t="shared" si="6"/>
        <v>63.303501746217272</v>
      </c>
      <c r="J29" s="12">
        <v>40</v>
      </c>
      <c r="K29">
        <f t="shared" ref="K29:N29" si="21">K5-17135.5</f>
        <v>1875.5</v>
      </c>
      <c r="L29">
        <f t="shared" si="21"/>
        <v>1402.5</v>
      </c>
      <c r="M29">
        <f t="shared" si="21"/>
        <v>1782.5</v>
      </c>
      <c r="N29">
        <f t="shared" si="21"/>
        <v>2086.5</v>
      </c>
      <c r="O29">
        <f t="shared" si="8"/>
        <v>1786.75</v>
      </c>
      <c r="P29">
        <f t="shared" si="9"/>
        <v>286.00276805187275</v>
      </c>
      <c r="R29" s="12">
        <v>40</v>
      </c>
      <c r="S29">
        <f t="shared" ref="S29:V29" si="22">S5-18218.5</f>
        <v>559.5</v>
      </c>
      <c r="T29">
        <f t="shared" si="22"/>
        <v>1240.5</v>
      </c>
      <c r="U29">
        <f t="shared" si="22"/>
        <v>895.5</v>
      </c>
      <c r="V29">
        <f t="shared" si="22"/>
        <v>1324.5</v>
      </c>
      <c r="W29">
        <f t="shared" si="11"/>
        <v>1005</v>
      </c>
      <c r="X29">
        <f t="shared" si="12"/>
        <v>350.23849017490926</v>
      </c>
      <c r="Z29" s="12">
        <v>40</v>
      </c>
      <c r="AA29">
        <f t="shared" ref="AA29:AD29" si="23">AA5-18132.75</f>
        <v>1279.25</v>
      </c>
      <c r="AB29">
        <f t="shared" si="23"/>
        <v>1740.25</v>
      </c>
      <c r="AC29">
        <f t="shared" si="23"/>
        <v>1149.25</v>
      </c>
      <c r="AD29">
        <f t="shared" si="23"/>
        <v>1517.25</v>
      </c>
      <c r="AE29">
        <f t="shared" si="14"/>
        <v>1421.5</v>
      </c>
      <c r="AF29">
        <f t="shared" si="15"/>
        <v>261.48597795420443</v>
      </c>
    </row>
    <row r="30" spans="2:32" x14ac:dyDescent="0.25">
      <c r="B30">
        <v>25</v>
      </c>
      <c r="C30">
        <f t="shared" ref="C30:F30" si="24">C6-7248</f>
        <v>848</v>
      </c>
      <c r="D30">
        <f t="shared" si="24"/>
        <v>1068</v>
      </c>
      <c r="E30">
        <f t="shared" si="24"/>
        <v>852</v>
      </c>
      <c r="F30">
        <f t="shared" si="24"/>
        <v>566</v>
      </c>
      <c r="G30">
        <f t="shared" si="5"/>
        <v>833.5</v>
      </c>
      <c r="H30">
        <f t="shared" si="6"/>
        <v>205.83083669201108</v>
      </c>
      <c r="J30" s="12">
        <v>50</v>
      </c>
      <c r="K30">
        <f t="shared" ref="K30:N30" si="25">K6-17135.5</f>
        <v>2654.5</v>
      </c>
      <c r="L30">
        <f t="shared" si="25"/>
        <v>2454.5</v>
      </c>
      <c r="M30">
        <f t="shared" si="25"/>
        <v>2695.5</v>
      </c>
      <c r="O30">
        <f t="shared" si="8"/>
        <v>2601.5</v>
      </c>
      <c r="P30">
        <f t="shared" si="9"/>
        <v>128.94572501638044</v>
      </c>
      <c r="R30" s="12">
        <v>50</v>
      </c>
      <c r="S30">
        <f t="shared" ref="S30:V30" si="26">S6-18218.5</f>
        <v>897.5</v>
      </c>
      <c r="T30">
        <f t="shared" si="26"/>
        <v>1029.5</v>
      </c>
      <c r="U30">
        <f t="shared" si="26"/>
        <v>-18218.5</v>
      </c>
      <c r="V30">
        <f t="shared" si="26"/>
        <v>1319.5</v>
      </c>
      <c r="W30">
        <f t="shared" si="11"/>
        <v>-3743</v>
      </c>
      <c r="X30">
        <f t="shared" si="12"/>
        <v>9651.9428614139651</v>
      </c>
      <c r="Z30" s="12">
        <v>50</v>
      </c>
      <c r="AA30">
        <f t="shared" ref="AA30:AD30" si="27">AA6-18132.75</f>
        <v>2074.25</v>
      </c>
      <c r="AB30">
        <f t="shared" si="27"/>
        <v>2797.25</v>
      </c>
      <c r="AC30">
        <f t="shared" si="27"/>
        <v>1679.25</v>
      </c>
      <c r="AD30">
        <f t="shared" si="27"/>
        <v>2720.25</v>
      </c>
      <c r="AE30">
        <f t="shared" si="14"/>
        <v>2317.75</v>
      </c>
      <c r="AF30">
        <f t="shared" si="15"/>
        <v>535.070400352452</v>
      </c>
    </row>
    <row r="31" spans="2:32" x14ac:dyDescent="0.25">
      <c r="B31">
        <v>30</v>
      </c>
      <c r="C31">
        <f t="shared" ref="C31:F31" si="28">C7-7248</f>
        <v>1345</v>
      </c>
      <c r="D31">
        <f t="shared" si="28"/>
        <v>1589</v>
      </c>
      <c r="E31">
        <f t="shared" si="28"/>
        <v>1334</v>
      </c>
      <c r="F31">
        <f t="shared" si="28"/>
        <v>1483</v>
      </c>
      <c r="G31">
        <f t="shared" si="5"/>
        <v>1437.75</v>
      </c>
      <c r="H31">
        <f t="shared" si="6"/>
        <v>121.50548684455914</v>
      </c>
      <c r="J31" s="12">
        <v>60</v>
      </c>
      <c r="K31">
        <f t="shared" ref="K31:N31" si="29">K7-17135.5</f>
        <v>3070.5</v>
      </c>
      <c r="L31">
        <f t="shared" si="29"/>
        <v>2965.5</v>
      </c>
      <c r="M31">
        <f t="shared" si="29"/>
        <v>2977.5</v>
      </c>
      <c r="N31">
        <f t="shared" si="29"/>
        <v>3551.5</v>
      </c>
      <c r="O31">
        <f t="shared" si="8"/>
        <v>3141.25</v>
      </c>
      <c r="P31">
        <f t="shared" si="9"/>
        <v>277.49639637299799</v>
      </c>
      <c r="R31" s="12">
        <v>60</v>
      </c>
      <c r="S31">
        <f t="shared" ref="S31:V31" si="30">S7-18218.5</f>
        <v>1409.5</v>
      </c>
      <c r="T31">
        <f t="shared" si="30"/>
        <v>1858.5</v>
      </c>
      <c r="U31">
        <f t="shared" si="30"/>
        <v>1566.5</v>
      </c>
      <c r="V31">
        <f t="shared" si="30"/>
        <v>1913.5</v>
      </c>
      <c r="W31">
        <f t="shared" si="11"/>
        <v>1687</v>
      </c>
      <c r="X31">
        <f t="shared" si="12"/>
        <v>239.61149109895933</v>
      </c>
      <c r="Z31" s="12">
        <v>60</v>
      </c>
      <c r="AA31">
        <f t="shared" ref="AA31:AD31" si="31">AA7-18132.75</f>
        <v>2380.25</v>
      </c>
      <c r="AB31">
        <f t="shared" si="31"/>
        <v>3463.25</v>
      </c>
      <c r="AC31">
        <f t="shared" si="31"/>
        <v>2958.25</v>
      </c>
      <c r="AD31">
        <f t="shared" si="31"/>
        <v>3596.25</v>
      </c>
      <c r="AE31">
        <f t="shared" si="14"/>
        <v>3099.5</v>
      </c>
      <c r="AF31">
        <f t="shared" si="15"/>
        <v>552.67433147077372</v>
      </c>
    </row>
    <row r="32" spans="2:32" x14ac:dyDescent="0.25">
      <c r="B32">
        <v>35</v>
      </c>
      <c r="C32">
        <f t="shared" ref="C32:F32" si="32">C8-7248</f>
        <v>1621</v>
      </c>
      <c r="D32">
        <f t="shared" si="32"/>
        <v>1770</v>
      </c>
      <c r="E32">
        <f t="shared" si="32"/>
        <v>1328</v>
      </c>
      <c r="F32">
        <f t="shared" si="32"/>
        <v>1385</v>
      </c>
      <c r="G32">
        <f t="shared" si="5"/>
        <v>1526</v>
      </c>
      <c r="H32">
        <f t="shared" si="6"/>
        <v>206.27328151427335</v>
      </c>
      <c r="J32" s="12">
        <v>70</v>
      </c>
      <c r="K32">
        <f t="shared" ref="K32:N32" si="33">K8-17135.5</f>
        <v>4586.5</v>
      </c>
      <c r="L32">
        <f t="shared" si="33"/>
        <v>4066.5</v>
      </c>
      <c r="M32">
        <f t="shared" si="33"/>
        <v>4645.5</v>
      </c>
      <c r="N32">
        <f t="shared" si="33"/>
        <v>5102.5</v>
      </c>
      <c r="O32">
        <f t="shared" si="8"/>
        <v>4600.25</v>
      </c>
      <c r="P32">
        <f t="shared" si="9"/>
        <v>424.02073455590983</v>
      </c>
      <c r="R32" s="12">
        <v>70</v>
      </c>
      <c r="S32">
        <f t="shared" ref="S32:V32" si="34">S8-18218.5</f>
        <v>2252.5</v>
      </c>
      <c r="T32">
        <f t="shared" si="34"/>
        <v>2475.5</v>
      </c>
      <c r="U32">
        <f t="shared" si="34"/>
        <v>2455.5</v>
      </c>
      <c r="V32">
        <f t="shared" si="34"/>
        <v>2780.5</v>
      </c>
      <c r="W32">
        <f t="shared" si="11"/>
        <v>2491</v>
      </c>
      <c r="X32">
        <f t="shared" si="12"/>
        <v>217.71005182734825</v>
      </c>
      <c r="Z32" s="12">
        <v>70</v>
      </c>
      <c r="AA32">
        <f t="shared" ref="AA32:AD32" si="35">AA8-18132.75</f>
        <v>3526.25</v>
      </c>
      <c r="AB32">
        <f t="shared" si="35"/>
        <v>4744.25</v>
      </c>
      <c r="AC32">
        <f t="shared" si="35"/>
        <v>4324.25</v>
      </c>
      <c r="AD32">
        <f t="shared" si="35"/>
        <v>5055.25</v>
      </c>
      <c r="AE32">
        <f t="shared" si="14"/>
        <v>4412.5</v>
      </c>
      <c r="AF32">
        <f t="shared" si="15"/>
        <v>662.42301439488051</v>
      </c>
    </row>
    <row r="33" spans="2:32" x14ac:dyDescent="0.25">
      <c r="B33">
        <v>40</v>
      </c>
      <c r="C33">
        <f t="shared" ref="C33:F33" si="36">C9-7248</f>
        <v>1834</v>
      </c>
      <c r="D33">
        <f t="shared" si="36"/>
        <v>1875</v>
      </c>
      <c r="E33">
        <f t="shared" si="36"/>
        <v>2040</v>
      </c>
      <c r="F33">
        <f t="shared" si="36"/>
        <v>1650</v>
      </c>
      <c r="G33">
        <f t="shared" si="5"/>
        <v>1849.75</v>
      </c>
      <c r="H33">
        <f t="shared" si="6"/>
        <v>160.18817059945468</v>
      </c>
      <c r="J33" s="12">
        <v>80</v>
      </c>
      <c r="K33">
        <f t="shared" ref="K33:N33" si="37">K9-17135.5</f>
        <v>5650.5</v>
      </c>
      <c r="L33">
        <f t="shared" si="37"/>
        <v>5139.5</v>
      </c>
      <c r="M33">
        <f t="shared" si="37"/>
        <v>5618.5</v>
      </c>
      <c r="O33">
        <f t="shared" si="8"/>
        <v>5469.5</v>
      </c>
      <c r="P33">
        <f t="shared" si="9"/>
        <v>286.23591668412263</v>
      </c>
      <c r="R33" s="12">
        <v>80</v>
      </c>
      <c r="S33">
        <f t="shared" ref="S33:V33" si="38">S9-18218.5</f>
        <v>2617.5</v>
      </c>
      <c r="T33">
        <f t="shared" si="38"/>
        <v>3260.5</v>
      </c>
      <c r="U33">
        <f t="shared" si="38"/>
        <v>3113.5</v>
      </c>
      <c r="V33">
        <f t="shared" si="38"/>
        <v>2825.5</v>
      </c>
      <c r="W33">
        <f t="shared" si="11"/>
        <v>2954.25</v>
      </c>
      <c r="X33">
        <f t="shared" si="12"/>
        <v>288.17052243420039</v>
      </c>
      <c r="Z33" s="12">
        <v>80</v>
      </c>
      <c r="AA33">
        <f t="shared" ref="AA33:AD33" si="39">AA9-18132.75</f>
        <v>4638.25</v>
      </c>
      <c r="AB33">
        <f t="shared" si="39"/>
        <v>5721.25</v>
      </c>
      <c r="AC33">
        <f t="shared" si="39"/>
        <v>5214.25</v>
      </c>
      <c r="AD33">
        <f t="shared" si="39"/>
        <v>5158.25</v>
      </c>
      <c r="AE33">
        <f t="shared" si="14"/>
        <v>5183</v>
      </c>
      <c r="AF33">
        <f t="shared" si="15"/>
        <v>442.73948321783996</v>
      </c>
    </row>
    <row r="34" spans="2:32" x14ac:dyDescent="0.25">
      <c r="B34">
        <v>45</v>
      </c>
      <c r="C34">
        <f t="shared" ref="C34:F34" si="40">C10-7248</f>
        <v>2463</v>
      </c>
      <c r="D34">
        <f t="shared" si="40"/>
        <v>2350</v>
      </c>
      <c r="E34">
        <f t="shared" si="40"/>
        <v>2547</v>
      </c>
      <c r="F34">
        <f t="shared" si="40"/>
        <v>1536</v>
      </c>
      <c r="G34">
        <f t="shared" si="5"/>
        <v>2224</v>
      </c>
      <c r="H34">
        <f t="shared" si="6"/>
        <v>465.71450482028149</v>
      </c>
      <c r="J34" s="12">
        <v>90</v>
      </c>
      <c r="K34">
        <f t="shared" ref="K34:N34" si="41">K10-17135.5</f>
        <v>5845.5</v>
      </c>
      <c r="L34">
        <f t="shared" si="41"/>
        <v>5198.5</v>
      </c>
      <c r="M34">
        <f t="shared" si="41"/>
        <v>6847.5</v>
      </c>
      <c r="N34">
        <f t="shared" si="41"/>
        <v>6544.5</v>
      </c>
      <c r="O34">
        <f t="shared" si="8"/>
        <v>6109</v>
      </c>
      <c r="P34">
        <f t="shared" si="9"/>
        <v>737.89904458536876</v>
      </c>
      <c r="R34" s="12">
        <v>90</v>
      </c>
      <c r="S34">
        <f t="shared" ref="S34:V34" si="42">S10-18218.5</f>
        <v>2814.5</v>
      </c>
      <c r="T34">
        <f t="shared" si="42"/>
        <v>3438.5</v>
      </c>
      <c r="U34">
        <f t="shared" si="42"/>
        <v>3196.5</v>
      </c>
      <c r="V34">
        <f t="shared" si="42"/>
        <v>3685.5</v>
      </c>
      <c r="W34">
        <f t="shared" si="11"/>
        <v>3283.75</v>
      </c>
      <c r="X34">
        <f t="shared" si="12"/>
        <v>371.1058923452083</v>
      </c>
      <c r="Z34" s="12">
        <v>90</v>
      </c>
      <c r="AA34">
        <f t="shared" ref="AA34:AD34" si="43">AA10-18132.75</f>
        <v>4705.25</v>
      </c>
      <c r="AB34">
        <f t="shared" si="43"/>
        <v>5711.25</v>
      </c>
      <c r="AC34">
        <f t="shared" si="43"/>
        <v>6177.25</v>
      </c>
      <c r="AD34">
        <f t="shared" si="43"/>
        <v>6510.25</v>
      </c>
      <c r="AE34">
        <f t="shared" si="14"/>
        <v>5776</v>
      </c>
      <c r="AF34">
        <f t="shared" si="15"/>
        <v>785.45586551165729</v>
      </c>
    </row>
    <row r="35" spans="2:32" x14ac:dyDescent="0.25">
      <c r="B35">
        <v>50</v>
      </c>
      <c r="C35">
        <f t="shared" ref="C35:F35" si="44">C11-7248</f>
        <v>2424</v>
      </c>
      <c r="D35">
        <f t="shared" si="44"/>
        <v>2909</v>
      </c>
      <c r="E35">
        <f t="shared" si="44"/>
        <v>3241</v>
      </c>
      <c r="F35">
        <f t="shared" si="44"/>
        <v>2124</v>
      </c>
      <c r="G35">
        <f t="shared" si="5"/>
        <v>2674.5</v>
      </c>
      <c r="H35">
        <f t="shared" si="6"/>
        <v>497.22999373194159</v>
      </c>
      <c r="J35" s="12">
        <v>100</v>
      </c>
      <c r="K35">
        <f t="shared" ref="K35:N35" si="45">K11-17135.5</f>
        <v>5806.5</v>
      </c>
      <c r="L35">
        <f t="shared" si="45"/>
        <v>6557.5</v>
      </c>
      <c r="M35">
        <f t="shared" si="45"/>
        <v>7322.5</v>
      </c>
      <c r="N35">
        <f t="shared" si="45"/>
        <v>7695.5</v>
      </c>
      <c r="O35">
        <f t="shared" si="8"/>
        <v>6845.5</v>
      </c>
      <c r="P35">
        <f t="shared" si="9"/>
        <v>839.14519999024401</v>
      </c>
      <c r="R35" s="12">
        <v>100</v>
      </c>
      <c r="S35">
        <f t="shared" ref="S35:V35" si="46">S11-18218.5</f>
        <v>2900.5</v>
      </c>
      <c r="T35">
        <f t="shared" si="46"/>
        <v>4146.5</v>
      </c>
      <c r="U35">
        <f t="shared" si="46"/>
        <v>3864.5</v>
      </c>
      <c r="V35">
        <f t="shared" si="46"/>
        <v>3594.5</v>
      </c>
      <c r="W35">
        <f t="shared" si="11"/>
        <v>3626.5</v>
      </c>
      <c r="X35">
        <f t="shared" si="12"/>
        <v>533.89886682779161</v>
      </c>
      <c r="Z35" s="12">
        <v>100</v>
      </c>
      <c r="AA35">
        <f t="shared" ref="AA35:AD35" si="47">AA11-18132.75</f>
        <v>5843.25</v>
      </c>
      <c r="AB35">
        <f t="shared" si="47"/>
        <v>7712.25</v>
      </c>
      <c r="AC35">
        <f t="shared" si="47"/>
        <v>7288.25</v>
      </c>
      <c r="AD35">
        <f t="shared" si="47"/>
        <v>7292.25</v>
      </c>
      <c r="AE35">
        <f t="shared" si="14"/>
        <v>7034</v>
      </c>
      <c r="AF35">
        <f t="shared" si="15"/>
        <v>818.3814819508076</v>
      </c>
    </row>
    <row r="36" spans="2:32" x14ac:dyDescent="0.25">
      <c r="B36">
        <v>60</v>
      </c>
      <c r="C36">
        <f t="shared" ref="C36:F36" si="48">C12-7248</f>
        <v>2585</v>
      </c>
      <c r="D36">
        <f t="shared" si="48"/>
        <v>3457</v>
      </c>
      <c r="E36">
        <f t="shared" si="48"/>
        <v>2964</v>
      </c>
      <c r="F36">
        <f t="shared" si="48"/>
        <v>2159</v>
      </c>
      <c r="G36">
        <f t="shared" si="5"/>
        <v>2791.25</v>
      </c>
      <c r="H36">
        <f t="shared" si="6"/>
        <v>552.37208172269777</v>
      </c>
      <c r="J36" s="12">
        <v>120</v>
      </c>
      <c r="K36">
        <f t="shared" ref="K36:N36" si="49">K12-17135.5</f>
        <v>7567.5</v>
      </c>
      <c r="L36">
        <f t="shared" si="49"/>
        <v>8051.5</v>
      </c>
      <c r="M36">
        <f t="shared" si="49"/>
        <v>8241.5</v>
      </c>
      <c r="N36">
        <f t="shared" si="49"/>
        <v>8550.5</v>
      </c>
      <c r="O36">
        <f t="shared" si="8"/>
        <v>8102.75</v>
      </c>
      <c r="P36">
        <f t="shared" si="9"/>
        <v>411.84574377631566</v>
      </c>
      <c r="R36" s="12">
        <v>120</v>
      </c>
      <c r="S36">
        <f t="shared" ref="S36:V36" si="50">S12-18218.5</f>
        <v>2745.5</v>
      </c>
      <c r="T36">
        <f t="shared" si="50"/>
        <v>3674.5</v>
      </c>
      <c r="U36">
        <f t="shared" si="50"/>
        <v>4209.5</v>
      </c>
      <c r="V36">
        <f t="shared" si="50"/>
        <v>4534.5</v>
      </c>
      <c r="W36">
        <f t="shared" si="11"/>
        <v>3791</v>
      </c>
      <c r="X36">
        <f t="shared" si="12"/>
        <v>782.00106564292264</v>
      </c>
      <c r="Z36" s="12">
        <v>120</v>
      </c>
      <c r="AA36">
        <f t="shared" ref="AA36:AD36" si="51">AA12-18132.75</f>
        <v>6413.25</v>
      </c>
      <c r="AB36">
        <f t="shared" si="51"/>
        <v>8094.25</v>
      </c>
      <c r="AC36">
        <f t="shared" si="51"/>
        <v>7883.25</v>
      </c>
      <c r="AD36">
        <f t="shared" si="51"/>
        <v>8382.25</v>
      </c>
      <c r="AE36">
        <f t="shared" si="14"/>
        <v>7693.25</v>
      </c>
      <c r="AF36">
        <f t="shared" si="15"/>
        <v>877.5006172837335</v>
      </c>
    </row>
    <row r="37" spans="2:32" x14ac:dyDescent="0.25">
      <c r="B37">
        <v>70</v>
      </c>
      <c r="C37">
        <f t="shared" ref="C37:F37" si="52">C13-7248</f>
        <v>4416</v>
      </c>
      <c r="D37">
        <f t="shared" si="52"/>
        <v>4874</v>
      </c>
      <c r="E37">
        <f t="shared" si="52"/>
        <v>4551</v>
      </c>
      <c r="F37">
        <f t="shared" si="52"/>
        <v>4367</v>
      </c>
      <c r="G37">
        <f t="shared" si="5"/>
        <v>4552</v>
      </c>
      <c r="H37">
        <f t="shared" si="6"/>
        <v>228.33163016396423</v>
      </c>
      <c r="J37" s="12">
        <v>140</v>
      </c>
      <c r="K37">
        <f t="shared" ref="K37:N37" si="53">K13-17135.5</f>
        <v>9050.5</v>
      </c>
      <c r="L37">
        <f t="shared" si="53"/>
        <v>9960.5</v>
      </c>
      <c r="M37">
        <f t="shared" si="53"/>
        <v>10258.5</v>
      </c>
      <c r="N37">
        <f t="shared" si="53"/>
        <v>10497.5</v>
      </c>
      <c r="O37">
        <f t="shared" si="8"/>
        <v>9941.75</v>
      </c>
      <c r="P37">
        <f t="shared" si="9"/>
        <v>633.47369058759398</v>
      </c>
      <c r="R37" s="12">
        <v>140</v>
      </c>
      <c r="S37">
        <f t="shared" ref="S37:V37" si="54">S13-18218.5</f>
        <v>3983.5</v>
      </c>
      <c r="T37">
        <f t="shared" si="54"/>
        <v>5058.5</v>
      </c>
      <c r="U37">
        <f t="shared" si="54"/>
        <v>4631.5</v>
      </c>
      <c r="V37">
        <f t="shared" si="54"/>
        <v>4447.5</v>
      </c>
      <c r="W37">
        <f t="shared" si="11"/>
        <v>4530.25</v>
      </c>
      <c r="X37">
        <f t="shared" si="12"/>
        <v>445.37727452876021</v>
      </c>
      <c r="Z37" s="12">
        <v>140</v>
      </c>
      <c r="AA37">
        <f t="shared" ref="AA37:AD37" si="55">AA13-18132.75</f>
        <v>7486.25</v>
      </c>
      <c r="AB37">
        <f t="shared" si="55"/>
        <v>8227.25</v>
      </c>
      <c r="AC37">
        <f t="shared" si="55"/>
        <v>8777.25</v>
      </c>
      <c r="AD37">
        <f t="shared" si="55"/>
        <v>8133.25</v>
      </c>
      <c r="AE37">
        <f t="shared" si="14"/>
        <v>8156</v>
      </c>
      <c r="AF37">
        <f t="shared" si="15"/>
        <v>529.18514403436029</v>
      </c>
    </row>
    <row r="38" spans="2:32" x14ac:dyDescent="0.25">
      <c r="B38">
        <v>80</v>
      </c>
      <c r="C38">
        <f t="shared" ref="C38:F38" si="56">C14-7248</f>
        <v>4520</v>
      </c>
      <c r="D38">
        <f t="shared" si="56"/>
        <v>6171</v>
      </c>
      <c r="E38">
        <f t="shared" si="56"/>
        <v>5950</v>
      </c>
      <c r="F38">
        <f t="shared" si="56"/>
        <v>5065</v>
      </c>
      <c r="G38">
        <f t="shared" si="5"/>
        <v>5426.5</v>
      </c>
      <c r="H38">
        <f t="shared" si="6"/>
        <v>770.44510944431772</v>
      </c>
      <c r="J38" s="12">
        <v>160</v>
      </c>
      <c r="K38">
        <f t="shared" ref="K38:N38" si="57">K14-17135.5</f>
        <v>11897.5</v>
      </c>
      <c r="L38">
        <f t="shared" si="57"/>
        <v>12794.5</v>
      </c>
      <c r="M38">
        <f t="shared" si="57"/>
        <v>11688.5</v>
      </c>
      <c r="N38">
        <f t="shared" si="57"/>
        <v>12263.5</v>
      </c>
      <c r="O38">
        <f t="shared" si="8"/>
        <v>12161</v>
      </c>
      <c r="P38">
        <f t="shared" si="9"/>
        <v>484.60189846924868</v>
      </c>
      <c r="R38" s="12">
        <v>160</v>
      </c>
      <c r="S38">
        <f t="shared" ref="S38:V38" si="58">S14-18218.5</f>
        <v>5847.5</v>
      </c>
      <c r="T38">
        <f t="shared" si="58"/>
        <v>6256.5</v>
      </c>
      <c r="U38">
        <f t="shared" si="58"/>
        <v>5892.5</v>
      </c>
      <c r="V38">
        <f t="shared" si="58"/>
        <v>3946.5</v>
      </c>
      <c r="W38">
        <f t="shared" si="11"/>
        <v>5485.75</v>
      </c>
      <c r="X38">
        <f t="shared" si="12"/>
        <v>1042.3778505577204</v>
      </c>
      <c r="Z38" s="12">
        <v>160</v>
      </c>
      <c r="AA38">
        <f t="shared" ref="AA38:AD38" si="59">AA14-18132.75</f>
        <v>10626.25</v>
      </c>
      <c r="AB38">
        <f t="shared" si="59"/>
        <v>10824.25</v>
      </c>
      <c r="AC38">
        <f t="shared" si="59"/>
        <v>9996.25</v>
      </c>
      <c r="AD38">
        <f t="shared" si="59"/>
        <v>9198.25</v>
      </c>
      <c r="AE38">
        <f t="shared" si="14"/>
        <v>10161.25</v>
      </c>
      <c r="AF38">
        <f t="shared" si="15"/>
        <v>732.66363360003072</v>
      </c>
    </row>
    <row r="39" spans="2:32" x14ac:dyDescent="0.25">
      <c r="B39">
        <v>90</v>
      </c>
      <c r="C39">
        <f t="shared" ref="C39:F39" si="60">C15-7248</f>
        <v>4904</v>
      </c>
      <c r="D39">
        <f t="shared" si="60"/>
        <v>6525</v>
      </c>
      <c r="E39">
        <f t="shared" si="60"/>
        <v>6722</v>
      </c>
      <c r="F39">
        <f t="shared" si="60"/>
        <v>6085</v>
      </c>
      <c r="G39">
        <f t="shared" si="5"/>
        <v>6059</v>
      </c>
      <c r="H39">
        <f t="shared" si="6"/>
        <v>814.74454074063397</v>
      </c>
      <c r="J39" s="12">
        <v>180</v>
      </c>
      <c r="K39">
        <f t="shared" ref="K39:N39" si="61">K15-17135.5</f>
        <v>13090.5</v>
      </c>
      <c r="L39">
        <f t="shared" si="61"/>
        <v>13748.5</v>
      </c>
      <c r="M39">
        <f t="shared" si="61"/>
        <v>13339.5</v>
      </c>
      <c r="N39">
        <f t="shared" si="61"/>
        <v>13068.5</v>
      </c>
      <c r="O39">
        <f t="shared" si="8"/>
        <v>13311.75</v>
      </c>
      <c r="P39">
        <f t="shared" si="9"/>
        <v>316.039422646395</v>
      </c>
      <c r="R39" s="12">
        <v>180</v>
      </c>
      <c r="S39">
        <f t="shared" ref="S39:V39" si="62">S15-18218.5</f>
        <v>6754.5</v>
      </c>
      <c r="T39">
        <f t="shared" si="62"/>
        <v>7674.5</v>
      </c>
      <c r="U39">
        <f t="shared" si="62"/>
        <v>7068.5</v>
      </c>
      <c r="V39">
        <f t="shared" si="62"/>
        <v>6862.5</v>
      </c>
      <c r="W39">
        <f t="shared" si="11"/>
        <v>7090</v>
      </c>
      <c r="X39">
        <f t="shared" si="12"/>
        <v>410.8604791572601</v>
      </c>
      <c r="Z39" s="12">
        <v>180</v>
      </c>
      <c r="AA39">
        <f t="shared" ref="AA39:AD39" si="63">AA15-18132.75</f>
        <v>11290.25</v>
      </c>
      <c r="AB39">
        <f t="shared" si="63"/>
        <v>12198.25</v>
      </c>
      <c r="AC39">
        <f t="shared" si="63"/>
        <v>11283.25</v>
      </c>
      <c r="AD39">
        <f t="shared" si="63"/>
        <v>10673.25</v>
      </c>
      <c r="AE39">
        <f t="shared" si="14"/>
        <v>11361.25</v>
      </c>
      <c r="AF39">
        <f t="shared" si="15"/>
        <v>628.50033147697434</v>
      </c>
    </row>
    <row r="40" spans="2:32" x14ac:dyDescent="0.25">
      <c r="B40">
        <v>100</v>
      </c>
      <c r="C40">
        <f t="shared" ref="C40:F40" si="64">C16-7248</f>
        <v>6916</v>
      </c>
      <c r="D40">
        <f t="shared" si="64"/>
        <v>6780</v>
      </c>
      <c r="E40">
        <f t="shared" si="64"/>
        <v>5426</v>
      </c>
      <c r="F40">
        <f t="shared" si="64"/>
        <v>6867</v>
      </c>
      <c r="G40">
        <f t="shared" si="5"/>
        <v>6497.25</v>
      </c>
      <c r="H40">
        <f t="shared" si="6"/>
        <v>716.37763551542196</v>
      </c>
      <c r="J40" s="12">
        <v>200</v>
      </c>
      <c r="K40">
        <f t="shared" ref="K40:N40" si="65">K16-17135.5</f>
        <v>11831.5</v>
      </c>
      <c r="L40">
        <f t="shared" si="65"/>
        <v>13684.5</v>
      </c>
      <c r="M40">
        <f t="shared" si="65"/>
        <v>13207.5</v>
      </c>
      <c r="N40">
        <f t="shared" si="65"/>
        <v>14786.5</v>
      </c>
      <c r="O40">
        <f t="shared" si="8"/>
        <v>13377.5</v>
      </c>
      <c r="P40">
        <f t="shared" si="9"/>
        <v>1224.5469910678532</v>
      </c>
      <c r="R40" s="12">
        <v>200</v>
      </c>
      <c r="S40">
        <f t="shared" ref="S40:V40" si="66">S16-18218.5</f>
        <v>7271.5</v>
      </c>
      <c r="T40">
        <f t="shared" si="66"/>
        <v>7514.5</v>
      </c>
      <c r="U40">
        <f t="shared" si="66"/>
        <v>7385.5</v>
      </c>
      <c r="V40">
        <f t="shared" si="66"/>
        <v>9928.5</v>
      </c>
      <c r="W40">
        <f t="shared" si="11"/>
        <v>8025</v>
      </c>
      <c r="X40">
        <f t="shared" si="12"/>
        <v>1272.8766633103146</v>
      </c>
      <c r="Z40" s="12">
        <v>200</v>
      </c>
      <c r="AA40">
        <f t="shared" ref="AA40:AD40" si="67">AA16-18132.75</f>
        <v>12154.25</v>
      </c>
      <c r="AB40">
        <f t="shared" si="67"/>
        <v>12351.25</v>
      </c>
      <c r="AC40">
        <f t="shared" si="67"/>
        <v>11852.25</v>
      </c>
      <c r="AD40">
        <f t="shared" si="67"/>
        <v>11617.25</v>
      </c>
      <c r="AE40">
        <f t="shared" si="14"/>
        <v>11993.75</v>
      </c>
      <c r="AF40">
        <f t="shared" si="15"/>
        <v>324.21237895346729</v>
      </c>
    </row>
    <row r="41" spans="2:32" x14ac:dyDescent="0.25">
      <c r="B41">
        <v>150</v>
      </c>
      <c r="C41">
        <f t="shared" ref="C41:F41" si="68">C17-7248</f>
        <v>6289</v>
      </c>
      <c r="D41">
        <f t="shared" si="68"/>
        <v>6688</v>
      </c>
      <c r="E41">
        <f t="shared" si="68"/>
        <v>6664</v>
      </c>
      <c r="F41">
        <f t="shared" si="68"/>
        <v>6397</v>
      </c>
      <c r="G41">
        <f t="shared" si="5"/>
        <v>6509.5</v>
      </c>
      <c r="H41">
        <f t="shared" si="6"/>
        <v>197.49177198050555</v>
      </c>
      <c r="J41" s="12">
        <v>300</v>
      </c>
      <c r="K41">
        <f t="shared" ref="K41:N41" si="69">K17-17135.5</f>
        <v>14850.5</v>
      </c>
      <c r="L41">
        <f t="shared" si="69"/>
        <v>16825.5</v>
      </c>
      <c r="M41">
        <f t="shared" si="69"/>
        <v>16479.5</v>
      </c>
      <c r="N41">
        <f t="shared" si="69"/>
        <v>16153.5</v>
      </c>
      <c r="O41">
        <f t="shared" si="8"/>
        <v>16077.25</v>
      </c>
      <c r="P41">
        <f t="shared" si="9"/>
        <v>862.63409585602017</v>
      </c>
      <c r="R41" s="12">
        <v>300</v>
      </c>
      <c r="S41">
        <f t="shared" ref="S41:V41" si="70">S17-18218.5</f>
        <v>9114.5</v>
      </c>
      <c r="T41">
        <f t="shared" si="70"/>
        <v>9960.5</v>
      </c>
      <c r="U41">
        <f t="shared" si="70"/>
        <v>9410.5</v>
      </c>
      <c r="V41">
        <f t="shared" si="70"/>
        <v>9219.5</v>
      </c>
      <c r="W41">
        <f t="shared" si="11"/>
        <v>9426.25</v>
      </c>
      <c r="X41">
        <f t="shared" si="12"/>
        <v>376.65401896169914</v>
      </c>
      <c r="Z41" s="12">
        <v>300</v>
      </c>
      <c r="AA41">
        <f t="shared" ref="AA41:AD41" si="71">AA17-18132.75</f>
        <v>13681.25</v>
      </c>
      <c r="AB41">
        <f t="shared" si="71"/>
        <v>14552.25</v>
      </c>
      <c r="AC41">
        <f t="shared" si="71"/>
        <v>12714.25</v>
      </c>
      <c r="AD41">
        <f t="shared" si="71"/>
        <v>15433.25</v>
      </c>
      <c r="AE41">
        <f t="shared" si="14"/>
        <v>14095.25</v>
      </c>
      <c r="AF41">
        <f t="shared" si="15"/>
        <v>1165.8544791982688</v>
      </c>
    </row>
    <row r="42" spans="2:32" x14ac:dyDescent="0.25">
      <c r="B42">
        <v>200</v>
      </c>
      <c r="C42">
        <f t="shared" ref="C42:F42" si="72">C18-7248</f>
        <v>7242</v>
      </c>
      <c r="D42">
        <f t="shared" si="72"/>
        <v>7488</v>
      </c>
      <c r="E42">
        <f t="shared" si="72"/>
        <v>7363</v>
      </c>
      <c r="F42">
        <f t="shared" si="72"/>
        <v>6814</v>
      </c>
      <c r="G42">
        <f t="shared" si="5"/>
        <v>7226.75</v>
      </c>
      <c r="H42">
        <f t="shared" si="6"/>
        <v>292.92248690282099</v>
      </c>
      <c r="J42" s="12">
        <v>400</v>
      </c>
      <c r="K42">
        <f t="shared" ref="K42:N42" si="73">K18-17135.5</f>
        <v>16954.5</v>
      </c>
      <c r="L42">
        <f t="shared" si="73"/>
        <v>16722.5</v>
      </c>
      <c r="M42">
        <f t="shared" si="73"/>
        <v>16640.5</v>
      </c>
      <c r="N42">
        <f t="shared" si="73"/>
        <v>16966.5</v>
      </c>
      <c r="O42">
        <f t="shared" si="8"/>
        <v>16821</v>
      </c>
      <c r="P42">
        <f t="shared" si="9"/>
        <v>164.59546368799678</v>
      </c>
      <c r="R42" s="12">
        <v>400</v>
      </c>
      <c r="S42">
        <f t="shared" ref="S42:V42" si="74">S18-18218.5</f>
        <v>9839.5</v>
      </c>
      <c r="T42">
        <f t="shared" si="74"/>
        <v>9485.5</v>
      </c>
      <c r="U42">
        <f t="shared" si="74"/>
        <v>9347.5</v>
      </c>
      <c r="V42">
        <f t="shared" si="74"/>
        <v>9147.5</v>
      </c>
      <c r="W42">
        <f t="shared" si="11"/>
        <v>9455</v>
      </c>
      <c r="X42">
        <f t="shared" si="12"/>
        <v>291.48070262025925</v>
      </c>
      <c r="Z42" s="12">
        <v>400</v>
      </c>
      <c r="AA42">
        <f t="shared" ref="AA42:AD42" si="75">AA18-18132.75</f>
        <v>17311.25</v>
      </c>
      <c r="AB42">
        <f t="shared" si="75"/>
        <v>15632.25</v>
      </c>
      <c r="AC42">
        <f t="shared" si="75"/>
        <v>16150.25</v>
      </c>
      <c r="AD42">
        <f t="shared" si="75"/>
        <v>16663.25</v>
      </c>
      <c r="AE42">
        <f t="shared" si="14"/>
        <v>16439.25</v>
      </c>
      <c r="AF42">
        <f t="shared" si="15"/>
        <v>717.71164125991436</v>
      </c>
    </row>
    <row r="43" spans="2:32" x14ac:dyDescent="0.25">
      <c r="B43">
        <v>250</v>
      </c>
      <c r="C43">
        <f t="shared" ref="C43:F43" si="76">C19-7248</f>
        <v>7396</v>
      </c>
      <c r="D43">
        <f t="shared" si="76"/>
        <v>7517</v>
      </c>
      <c r="E43">
        <f t="shared" si="76"/>
        <v>7558</v>
      </c>
      <c r="F43">
        <f t="shared" si="76"/>
        <v>6986</v>
      </c>
      <c r="G43">
        <f t="shared" si="5"/>
        <v>7364.25</v>
      </c>
      <c r="H43">
        <f t="shared" si="6"/>
        <v>261.37632512018627</v>
      </c>
      <c r="J43" s="12">
        <v>500</v>
      </c>
      <c r="K43">
        <f t="shared" ref="K43:N43" si="77">K19-17135.5</f>
        <v>17532.5</v>
      </c>
      <c r="L43">
        <f t="shared" si="77"/>
        <v>16860.5</v>
      </c>
      <c r="M43">
        <f t="shared" si="77"/>
        <v>18845.5</v>
      </c>
      <c r="N43">
        <f t="shared" si="77"/>
        <v>17274.5</v>
      </c>
      <c r="O43">
        <f t="shared" si="8"/>
        <v>17628.25</v>
      </c>
      <c r="P43">
        <f t="shared" si="9"/>
        <v>857.40786677053529</v>
      </c>
      <c r="R43" s="12">
        <v>500</v>
      </c>
      <c r="S43">
        <f t="shared" ref="S43:V43" si="78">S19-18218.5</f>
        <v>12151.5</v>
      </c>
      <c r="T43">
        <f t="shared" si="78"/>
        <v>10220.5</v>
      </c>
      <c r="U43">
        <f t="shared" si="78"/>
        <v>10926.5</v>
      </c>
      <c r="V43">
        <f t="shared" si="78"/>
        <v>10562.5</v>
      </c>
      <c r="W43">
        <f t="shared" si="11"/>
        <v>10965.25</v>
      </c>
      <c r="X43">
        <f t="shared" si="12"/>
        <v>841.73446921619325</v>
      </c>
      <c r="Z43" s="12">
        <v>500</v>
      </c>
      <c r="AA43">
        <f t="shared" ref="AA43:AD43" si="79">AA19-18132.75</f>
        <v>18798.25</v>
      </c>
      <c r="AB43">
        <f t="shared" si="79"/>
        <v>17590.25</v>
      </c>
      <c r="AC43">
        <f t="shared" si="79"/>
        <v>17362.25</v>
      </c>
      <c r="AD43">
        <f t="shared" si="79"/>
        <v>17922.25</v>
      </c>
      <c r="AE43">
        <f t="shared" si="14"/>
        <v>17918.25</v>
      </c>
      <c r="AF43">
        <f t="shared" si="15"/>
        <v>630.11533335837282</v>
      </c>
    </row>
    <row r="44" spans="2:32" x14ac:dyDescent="0.25">
      <c r="B44">
        <v>300</v>
      </c>
      <c r="C44">
        <f t="shared" ref="C44:F44" si="80">C20-7248</f>
        <v>7406</v>
      </c>
      <c r="D44">
        <f t="shared" si="80"/>
        <v>8442</v>
      </c>
      <c r="E44">
        <f t="shared" si="80"/>
        <v>7764</v>
      </c>
      <c r="F44">
        <f t="shared" si="80"/>
        <v>6870</v>
      </c>
      <c r="G44">
        <f t="shared" si="5"/>
        <v>7620.5</v>
      </c>
      <c r="H44">
        <f t="shared" si="6"/>
        <v>659.47327466698755</v>
      </c>
      <c r="J44" s="12">
        <v>600</v>
      </c>
      <c r="K44">
        <f t="shared" ref="K44:N44" si="81">K20-17135.5</f>
        <v>15569.5</v>
      </c>
      <c r="L44">
        <f t="shared" si="81"/>
        <v>18154.5</v>
      </c>
      <c r="M44">
        <f t="shared" si="81"/>
        <v>19170.5</v>
      </c>
      <c r="N44">
        <f t="shared" si="81"/>
        <v>18696.5</v>
      </c>
      <c r="O44">
        <f t="shared" si="8"/>
        <v>17897.75</v>
      </c>
      <c r="P44">
        <f t="shared" si="9"/>
        <v>1606.7112113465403</v>
      </c>
      <c r="R44" s="12">
        <v>600</v>
      </c>
      <c r="S44">
        <f t="shared" ref="S44:V44" si="82">S20-18218.5</f>
        <v>12176.5</v>
      </c>
      <c r="T44">
        <f t="shared" si="82"/>
        <v>11329.5</v>
      </c>
      <c r="U44">
        <f t="shared" si="82"/>
        <v>12498.5</v>
      </c>
      <c r="V44">
        <f t="shared" si="82"/>
        <v>12502.5</v>
      </c>
      <c r="W44">
        <f t="shared" si="11"/>
        <v>12126.75</v>
      </c>
      <c r="X44">
        <f t="shared" si="12"/>
        <v>553.01258273810254</v>
      </c>
      <c r="Z44" s="12">
        <v>600</v>
      </c>
      <c r="AA44">
        <f t="shared" ref="AA44:AD44" si="83">AA20-18132.75</f>
        <v>16711.25</v>
      </c>
      <c r="AB44">
        <f t="shared" si="83"/>
        <v>18068.25</v>
      </c>
      <c r="AC44">
        <f t="shared" si="83"/>
        <v>15562.25</v>
      </c>
      <c r="AD44">
        <f t="shared" si="83"/>
        <v>17689.25</v>
      </c>
      <c r="AE44">
        <f t="shared" si="14"/>
        <v>17007.75</v>
      </c>
      <c r="AF44">
        <f t="shared" si="15"/>
        <v>1120.488732651962</v>
      </c>
    </row>
    <row r="45" spans="2:32" x14ac:dyDescent="0.25">
      <c r="B45">
        <v>350</v>
      </c>
      <c r="C45">
        <f t="shared" ref="C45:F45" si="84">C21-7248</f>
        <v>7628</v>
      </c>
      <c r="D45">
        <f t="shared" si="84"/>
        <v>8052</v>
      </c>
      <c r="E45">
        <f t="shared" si="84"/>
        <v>7927</v>
      </c>
      <c r="F45">
        <f t="shared" si="84"/>
        <v>7265</v>
      </c>
      <c r="G45">
        <f t="shared" si="5"/>
        <v>7718</v>
      </c>
      <c r="H45">
        <f t="shared" si="6"/>
        <v>350.49774131464341</v>
      </c>
      <c r="J45" s="12">
        <v>700</v>
      </c>
      <c r="K45">
        <f t="shared" ref="K45:N45" si="85">K21-17135.5</f>
        <v>16260.5</v>
      </c>
      <c r="L45">
        <f t="shared" si="85"/>
        <v>18137.5</v>
      </c>
      <c r="M45">
        <f t="shared" si="85"/>
        <v>18055.5</v>
      </c>
      <c r="N45">
        <f t="shared" si="85"/>
        <v>19692.5</v>
      </c>
      <c r="O45">
        <f t="shared" si="8"/>
        <v>18036.5</v>
      </c>
      <c r="P45">
        <f t="shared" si="9"/>
        <v>1403.2193936326089</v>
      </c>
      <c r="R45" s="12">
        <v>700</v>
      </c>
      <c r="S45">
        <f t="shared" ref="S45:V45" si="86">S21-18218.5</f>
        <v>12820.5</v>
      </c>
      <c r="T45">
        <f t="shared" si="86"/>
        <v>11103.5</v>
      </c>
      <c r="U45">
        <f t="shared" si="86"/>
        <v>12152.5</v>
      </c>
      <c r="V45">
        <f t="shared" si="86"/>
        <v>12247.5</v>
      </c>
      <c r="W45">
        <f t="shared" si="11"/>
        <v>12081</v>
      </c>
      <c r="X45">
        <f t="shared" si="12"/>
        <v>715.35562251698752</v>
      </c>
      <c r="Z45" s="12">
        <v>700</v>
      </c>
      <c r="AA45">
        <f t="shared" ref="AA45:AD45" si="87">AA21-18132.75</f>
        <v>17273.25</v>
      </c>
      <c r="AB45">
        <f t="shared" si="87"/>
        <v>17954.25</v>
      </c>
      <c r="AC45">
        <f t="shared" si="87"/>
        <v>16188.25</v>
      </c>
      <c r="AD45">
        <f t="shared" si="87"/>
        <v>16957.25</v>
      </c>
      <c r="AE45">
        <f t="shared" si="14"/>
        <v>17093.25</v>
      </c>
      <c r="AF45">
        <f t="shared" si="15"/>
        <v>732.85787617154438</v>
      </c>
    </row>
    <row r="46" spans="2:32" x14ac:dyDescent="0.25">
      <c r="B46">
        <v>400</v>
      </c>
      <c r="C46">
        <f t="shared" ref="C46:F46" si="88">C22-7248</f>
        <v>7577</v>
      </c>
      <c r="D46">
        <f t="shared" si="88"/>
        <v>7535</v>
      </c>
      <c r="E46">
        <f t="shared" si="88"/>
        <v>7243</v>
      </c>
      <c r="F46">
        <f t="shared" si="88"/>
        <v>6570</v>
      </c>
      <c r="G46">
        <f t="shared" si="5"/>
        <v>7231.25</v>
      </c>
      <c r="H46">
        <f t="shared" si="6"/>
        <v>465.18696957961606</v>
      </c>
      <c r="J46" s="12">
        <v>800</v>
      </c>
      <c r="K46">
        <f t="shared" ref="K46:N46" si="89">K22-17135.5</f>
        <v>18237.5</v>
      </c>
      <c r="L46">
        <f t="shared" si="89"/>
        <v>17878.5</v>
      </c>
      <c r="M46">
        <f t="shared" si="89"/>
        <v>17778.5</v>
      </c>
      <c r="N46">
        <f t="shared" si="89"/>
        <v>18549.5</v>
      </c>
      <c r="O46">
        <f t="shared" si="8"/>
        <v>18111</v>
      </c>
      <c r="P46">
        <f t="shared" si="9"/>
        <v>352.56063308316203</v>
      </c>
      <c r="R46" s="12">
        <v>800</v>
      </c>
      <c r="S46">
        <f t="shared" ref="S46:V46" si="90">S22-18218.5</f>
        <v>13051.5</v>
      </c>
      <c r="T46">
        <f t="shared" si="90"/>
        <v>10428.5</v>
      </c>
      <c r="U46">
        <f t="shared" si="90"/>
        <v>11564.5</v>
      </c>
      <c r="V46">
        <f t="shared" si="90"/>
        <v>11523.5</v>
      </c>
      <c r="W46">
        <f t="shared" si="11"/>
        <v>11642</v>
      </c>
      <c r="X46">
        <f t="shared" si="12"/>
        <v>1076.9278836889064</v>
      </c>
      <c r="Z46" s="12">
        <v>800</v>
      </c>
      <c r="AA46">
        <f t="shared" ref="AA46:AD46" si="91">AA22-18132.75</f>
        <v>17518.25</v>
      </c>
      <c r="AB46">
        <f t="shared" si="91"/>
        <v>17038.25</v>
      </c>
      <c r="AC46">
        <f t="shared" si="91"/>
        <v>16361.25</v>
      </c>
      <c r="AD46">
        <f t="shared" si="91"/>
        <v>16812.25</v>
      </c>
      <c r="AE46">
        <f t="shared" si="14"/>
        <v>16932.5</v>
      </c>
      <c r="AF46">
        <f t="shared" si="15"/>
        <v>481.34282654534974</v>
      </c>
    </row>
    <row r="47" spans="2:32" x14ac:dyDescent="0.25">
      <c r="B47">
        <v>450</v>
      </c>
      <c r="C47">
        <f t="shared" ref="C47:F47" si="92">C23-7248</f>
        <v>7658</v>
      </c>
      <c r="D47">
        <f t="shared" si="92"/>
        <v>7596</v>
      </c>
      <c r="E47">
        <f t="shared" si="92"/>
        <v>7275</v>
      </c>
      <c r="F47">
        <f t="shared" si="92"/>
        <v>6787</v>
      </c>
      <c r="G47">
        <f t="shared" si="5"/>
        <v>7329</v>
      </c>
      <c r="H47">
        <f t="shared" si="6"/>
        <v>398.41770375658092</v>
      </c>
      <c r="J47" s="12">
        <v>900</v>
      </c>
      <c r="K47">
        <f t="shared" ref="K47:N48" si="93">K23-17135.5</f>
        <v>16877.5</v>
      </c>
      <c r="L47">
        <f t="shared" si="93"/>
        <v>17750.5</v>
      </c>
      <c r="M47">
        <f t="shared" si="93"/>
        <v>17624.5</v>
      </c>
      <c r="N47">
        <f t="shared" si="93"/>
        <v>16737.5</v>
      </c>
      <c r="O47">
        <f t="shared" si="8"/>
        <v>17247.5</v>
      </c>
      <c r="P47">
        <f t="shared" si="9"/>
        <v>513.85406488613091</v>
      </c>
      <c r="R47" s="12">
        <v>900</v>
      </c>
      <c r="S47">
        <f t="shared" ref="S47:V47" si="94">S23-18218.5</f>
        <v>11934.5</v>
      </c>
      <c r="T47">
        <f t="shared" si="94"/>
        <v>11550.5</v>
      </c>
      <c r="U47">
        <f t="shared" si="94"/>
        <v>11694.5</v>
      </c>
      <c r="V47">
        <f t="shared" si="94"/>
        <v>12492.5</v>
      </c>
      <c r="W47">
        <f t="shared" si="11"/>
        <v>11918</v>
      </c>
      <c r="X47">
        <f t="shared" si="12"/>
        <v>414.45988949474952</v>
      </c>
      <c r="Z47" s="12">
        <v>900</v>
      </c>
      <c r="AA47">
        <f t="shared" ref="AA47:AD47" si="95">AA23-18132.75</f>
        <v>17033.25</v>
      </c>
      <c r="AB47">
        <f t="shared" si="95"/>
        <v>19527.25</v>
      </c>
      <c r="AD47">
        <f t="shared" si="95"/>
        <v>17568.25</v>
      </c>
      <c r="AE47">
        <f t="shared" si="14"/>
        <v>18042.916666666668</v>
      </c>
      <c r="AF47">
        <f t="shared" si="15"/>
        <v>1313.0081238641799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muts</vt:lpstr>
      <vt:lpstr>2nd</vt:lpstr>
      <vt:lpstr>mut2</vt:lpstr>
      <vt:lpstr>4th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Lu</dc:creator>
  <cp:lastModifiedBy>lulei76@hotmail.com</cp:lastModifiedBy>
  <dcterms:created xsi:type="dcterms:W3CDTF">2015-06-05T18:17:20Z</dcterms:created>
  <dcterms:modified xsi:type="dcterms:W3CDTF">2023-05-31T14:21:47Z</dcterms:modified>
</cp:coreProperties>
</file>