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職務経歴書" sheetId="1" r:id="rId3"/>
  </sheets>
  <definedNames/>
  <calcPr/>
</workbook>
</file>

<file path=xl/sharedStrings.xml><?xml version="1.0" encoding="utf-8"?>
<sst xmlns="http://schemas.openxmlformats.org/spreadsheetml/2006/main" count="281" uniqueCount="175">
  <si>
    <t>職務経歴書</t>
  </si>
  <si>
    <t>基本情報</t>
  </si>
  <si>
    <t>フリガナ</t>
  </si>
  <si>
    <t>グエン・ティエン・ロン</t>
  </si>
  <si>
    <t>生年月日</t>
  </si>
  <si>
    <t>１９８８年１２月０８日</t>
  </si>
  <si>
    <t>名前</t>
  </si>
  <si>
    <t>Nguyen Tien Long</t>
  </si>
  <si>
    <t>性別</t>
  </si>
  <si>
    <t>男</t>
  </si>
  <si>
    <t>来日した日</t>
  </si>
  <si>
    <t>２０１１年１０月</t>
  </si>
  <si>
    <t>経験年数</t>
  </si>
  <si>
    <t>10年</t>
  </si>
  <si>
    <t>最終学歴</t>
  </si>
  <si>
    <t>卒業年月</t>
  </si>
  <si>
    <t>学校名</t>
  </si>
  <si>
    <t>専攻学科</t>
  </si>
  <si>
    <t>2011年06月</t>
  </si>
  <si>
    <t>ハノイ工科大学</t>
  </si>
  <si>
    <t>ソフトウェアエンジニア</t>
  </si>
  <si>
    <r>
      <t xml:space="preserve">言語能力
</t>
    </r>
    <r>
      <rPr>
        <rFont val="Segoe UI"/>
        <color rgb="FFFFFFFF"/>
        <sz val="8.0"/>
      </rPr>
      <t>A　上級
B　中級
C　初級
D　入門</t>
    </r>
  </si>
  <si>
    <t>日本語</t>
  </si>
  <si>
    <t>英語</t>
  </si>
  <si>
    <t>資格</t>
  </si>
  <si>
    <t xml:space="preserve">IBM Certified Database Associate -- DB2 9 Fundamentals
IBM Certified Solution Designer - Object Oriented Analysis and Design, vUML 2
JSST(Japanese Standard Speaking Test) Level 7/10
</t>
  </si>
  <si>
    <t>日常会話</t>
  </si>
  <si>
    <t>A</t>
  </si>
  <si>
    <t>業務会話</t>
  </si>
  <si>
    <t>B</t>
  </si>
  <si>
    <t>作業理解</t>
  </si>
  <si>
    <t>自己紹介</t>
  </si>
  <si>
    <t>大学の時（2010)からAndroidアプリを開発しました。日本にずっと3.5年間Android＆IOS(objectiveC)で色々なアプリを作っていました。
自分の国を貢献できる為にベトナムに帰ってStartupを作って、たくさんインタネットサービス＆ゲームを展開しました。まだ能力足りないので、ベトナム企業にもっと仕事して勉強します。</t>
  </si>
  <si>
    <t>仕様解読</t>
  </si>
  <si>
    <t>仕様作成</t>
  </si>
  <si>
    <t>認定資格</t>
  </si>
  <si>
    <t>日本語能力試験</t>
  </si>
  <si>
    <t>N2</t>
  </si>
  <si>
    <t xml:space="preserve">TOEIC </t>
  </si>
  <si>
    <t>_x0008_連絡先</t>
  </si>
  <si>
    <t>メールアドレス</t>
  </si>
  <si>
    <t>long-nguyen@activeuser.co</t>
  </si>
  <si>
    <t>電話番号</t>
  </si>
  <si>
    <t>+84976267764</t>
  </si>
  <si>
    <t>技術経験</t>
  </si>
  <si>
    <t>●：実務経験1年以上 / ◎：実務経験有り / ○：知識有り</t>
  </si>
  <si>
    <t>OS</t>
  </si>
  <si>
    <t>Windows</t>
  </si>
  <si>
    <t>●</t>
  </si>
  <si>
    <t>MacOS</t>
  </si>
  <si>
    <t>◎</t>
  </si>
  <si>
    <t>AWS</t>
  </si>
  <si>
    <t>iOS</t>
  </si>
  <si>
    <t>CentOS</t>
  </si>
  <si>
    <t>Google Cloud Platform</t>
  </si>
  <si>
    <t>Android</t>
  </si>
  <si>
    <t>Ubuntu</t>
  </si>
  <si>
    <t>言語等</t>
  </si>
  <si>
    <t>PHP</t>
  </si>
  <si>
    <t>C/C++</t>
  </si>
  <si>
    <t>Objective-C</t>
  </si>
  <si>
    <t>Java</t>
  </si>
  <si>
    <t>ASP</t>
  </si>
  <si>
    <t>Swift</t>
  </si>
  <si>
    <t>Ruby</t>
  </si>
  <si>
    <t>Perl</t>
  </si>
  <si>
    <t>Javascript</t>
  </si>
  <si>
    <t>○</t>
  </si>
  <si>
    <t>C#</t>
  </si>
  <si>
    <t>Python</t>
  </si>
  <si>
    <t>VB</t>
  </si>
  <si>
    <t>Unity</t>
  </si>
  <si>
    <t>DB等</t>
  </si>
  <si>
    <t>Oracle</t>
  </si>
  <si>
    <t>PostgreSQL</t>
  </si>
  <si>
    <t>MongoDB</t>
  </si>
  <si>
    <t>SQL Server</t>
  </si>
  <si>
    <t>SQLite</t>
  </si>
  <si>
    <t>NoSQL</t>
  </si>
  <si>
    <t>MySQL</t>
  </si>
  <si>
    <t>DB2</t>
  </si>
  <si>
    <t>得意分野</t>
  </si>
  <si>
    <t>言語</t>
  </si>
  <si>
    <t>Java, Objective C, C#, PHP</t>
  </si>
  <si>
    <t>業務</t>
  </si>
  <si>
    <t>システム設計、Agile でプロジェクト管理、開発、品質管理</t>
  </si>
  <si>
    <t>会社履歴</t>
  </si>
  <si>
    <t>期間</t>
  </si>
  <si>
    <t>HChe</t>
  </si>
  <si>
    <t>2017.5 ～ 
(正社員)</t>
  </si>
  <si>
    <t>株式会社オルトプラス (ベトナム)</t>
  </si>
  <si>
    <t xml:space="preserve"> - 事業内容：アウトソーシングサービス(iOS/Android/Laravel/Game) </t>
  </si>
  <si>
    <t xml:space="preserve"> - 従業員数：150名</t>
  </si>
  <si>
    <t xml:space="preserve"> - 資本金：不明</t>
  </si>
  <si>
    <t>2015.07 ～ 2017.05
スタートアップ</t>
  </si>
  <si>
    <r>
      <rPr>
        <b/>
      </rPr>
      <t xml:space="preserve">個人のスタートアップ会社を設立しました。
</t>
    </r>
    <r>
      <t>ベトナム向けのサービスを作り、またアウトソーシング（日本向け）の仕事をしていました。
 - 従業員数：12名
 - 資本金：200万円</t>
    </r>
  </si>
  <si>
    <t>2014.04 ～2015.07
(正社員)</t>
  </si>
  <si>
    <t>楽天株式会社</t>
  </si>
  <si>
    <t xml:space="preserve"> - 事業内容：E-Commerce, 銀行...</t>
  </si>
  <si>
    <t xml:space="preserve"> - 従業員数：単体：6,528名 連結：17,214名</t>
  </si>
  <si>
    <t xml:space="preserve"> - 資本金：205,924百万円</t>
  </si>
  <si>
    <t>2011.10 ～2014.04
(正社員)</t>
  </si>
  <si>
    <t>株式会社カヤック</t>
  </si>
  <si>
    <t xml:space="preserve"> - 事業内容：ソーシャルゲーム、esports事業、ウェブ＆アプリ開発</t>
  </si>
  <si>
    <t xml:space="preserve"> - 従業員数：322名</t>
  </si>
  <si>
    <t xml:space="preserve"> - 資本金：494 百万円</t>
  </si>
  <si>
    <t>ベトナム会社に作業経歴</t>
  </si>
  <si>
    <t>No</t>
  </si>
  <si>
    <t>開発時期</t>
  </si>
  <si>
    <t>期間
月</t>
  </si>
  <si>
    <t>開発人数</t>
  </si>
  <si>
    <t>開発システム名・内容</t>
  </si>
  <si>
    <t>言語・DB・その他</t>
  </si>
  <si>
    <t>役割</t>
  </si>
  <si>
    <t>管理ツール</t>
  </si>
  <si>
    <t>作業</t>
  </si>
  <si>
    <t>管理</t>
  </si>
  <si>
    <t>設計</t>
  </si>
  <si>
    <t>デザイン</t>
  </si>
  <si>
    <t>実装</t>
  </si>
  <si>
    <t>テスト</t>
  </si>
  <si>
    <t>2018/07
～
2018/12</t>
  </si>
  <si>
    <t>peep(ピープ) - ホラー・恋愛やスリラーのノベルをチャット小説で！毎日更新の携帯小説アプリ
【作業内容】
・仕様理解・進捗管理
・テスト</t>
  </si>
  <si>
    <t>Kotlin</t>
  </si>
  <si>
    <t>PM</t>
  </si>
  <si>
    <t>Gitlab
Redmine
Google Sheet</t>
  </si>
  <si>
    <t>2018/03
～
2018/10</t>
  </si>
  <si>
    <t>アニメビーンズ 
人気アニメが待つと観られる
【作業内容】
・プロジェクト設計: DB、構成、プロジェクト構成
・進捗管理
・テスト</t>
  </si>
  <si>
    <t>Android, iOS, AWS</t>
  </si>
  <si>
    <t>Swift/Kotlin/Laravel</t>
  </si>
  <si>
    <t>2017/09〜2018/02</t>
  </si>
  <si>
    <t>日本介護システムを作成
・医者はタブレットで患者を管理
・介護士はモバイルアプリで患者の健康をチェック
・データサーバ
【作業内容】
・設計：Framework(Flask, Ionic), DB 設計
・進捗管理
・テスト</t>
  </si>
  <si>
    <t>Google cloud platform</t>
  </si>
  <si>
    <t>Python(Flask)
ionic(javascript)でモバイルアプリを作成できる
Multiple Platform</t>
  </si>
  <si>
    <t>Gitlab
Trello</t>
  </si>
  <si>
    <t>【参照】セキュリティーの為に無しです</t>
  </si>
  <si>
    <t>2017/04〜2018/02</t>
  </si>
  <si>
    <t>IOTデバイス管理システム作成
【作業内容】
・設計：AWS, DB
・進捗管理
・テスト</t>
  </si>
  <si>
    <t>RoR(Ruby on Rails)
Wordpress</t>
  </si>
  <si>
    <t>BSE</t>
  </si>
  <si>
    <t>スタートアップの作業経歴</t>
  </si>
  <si>
    <t>2017/04〜2019/02</t>
  </si>
  <si>
    <t>天気ウィジェット - 番独特なウィジェットとの天気予報 
　・TOP 15 アメリカ天気アプリ(2019年04）
　・レート： 4.8★(753)（アメリカストア） 
【作業内容】
・アプリデザイン（Photoshop)
・実装
・テスト</t>
  </si>
  <si>
    <t>iOS/Android</t>
  </si>
  <si>
    <t>ObjectiveC/Swift/Unity</t>
  </si>
  <si>
    <t>SE</t>
  </si>
  <si>
    <t>Bitbucket
Trello</t>
  </si>
  <si>
    <t>iCountdown: イベントプランナー 
ユニークで面白いカウントダウンウィゼット
　・レート：4.6★, 145（アメリカストア）
【作業内容】
・アプリデザイン（Photoshop)
・実装
・テスト</t>
  </si>
  <si>
    <t>Goal Hunter - Goal setting app
ゲーミフィケーション方法でゴール（目的）を簡単で達成できる
　・レート： 5.0★, 10 （アメリカストア）
【作業内容】
・アプリデザイン（Photoshop)
・実装
・テスト
【参照】</t>
  </si>
  <si>
    <t xml:space="preserve">Creative Color - 100+ relaxing coloring books
大人のための塗り絵ゲーム 
　・レート： 3.9★, 9 （アメリカストア）
【作業内容】
・アプリデザイン（Photoshop)
・実装
・テスト
【参照】
</t>
  </si>
  <si>
    <t>2016/01〜2016/04</t>
  </si>
  <si>
    <t>日本の国際観光施設協会のサイト開発
【作業内容】
・要件分析
・案件管理
・テスト</t>
  </si>
  <si>
    <t>Linux</t>
  </si>
  <si>
    <t>Html, CSS, JS</t>
  </si>
  <si>
    <t>2015/10〜2017/04</t>
  </si>
  <si>
    <r>
      <t xml:space="preserve">Enny TOEIC：TOEIC試験向け学習システム
ユーザは簡単でアプリ（IOS/Android)又はWebsiteでTOEICを練習できるシステムです。
ユーザの英語レベルによって、TOEIC試験の質問データにベースして、試験表が表示されます。
ビデオコースも含めます
</t>
    </r>
    <r>
      <rPr>
        <b/>
      </rPr>
      <t xml:space="preserve">成功点：Enny TOEIC IOSアプリはベトナムのAppstoreに第一（TOP 1)を達成しました。
</t>
    </r>
    <r>
      <t>【作業内容】
・設計
・コンテンツ準備
・実装
・進捗管理
【参照】</t>
    </r>
  </si>
  <si>
    <t>iOS, Android, Ubuntu</t>
  </si>
  <si>
    <t xml:space="preserve">Android, PHP(Yii), iOS, Angular JS, ionic(Hybrid), </t>
  </si>
  <si>
    <t>2015/8〜2015/11</t>
  </si>
  <si>
    <t>日本の銀行の顧客向け投資管理アプリ
このアプリは、ユーザの目的を達成するために毎日少しいお金を投資するのを奨励します。
【作業内容】
・要件分析
・開発（iOSバージョン）
【参照】セキュリティーの為に無しです</t>
  </si>
  <si>
    <t>Objective C</t>
  </si>
  <si>
    <t>日本にの作業経歴 (2011/10 ~ 2015/05)</t>
  </si>
  <si>
    <t>*役割　PM:プロジェクトリーダー /BSE：ブリッジSE /SE: SE /PG:プログラマー/COM:コミュニケーター</t>
  </si>
  <si>
    <t>2014/04〜2015/05</t>
  </si>
  <si>
    <t>15~20</t>
  </si>
  <si>
    <t>スマートペイシステム開発
（現金やクレジットカードを出さずにスマホだけで決済できるシステム）
【案件詳細】
・要件分析
・iOSアプリ開発
・Androidアプリ開発
・バックエンド開発/Salesforce 連携システム</t>
  </si>
  <si>
    <t>Android, iOS, Linux</t>
  </si>
  <si>
    <t>Java, objectiveC, PHP(Yii)</t>
  </si>
  <si>
    <t>JIRA</t>
  </si>
  <si>
    <t>2011/10
～
2014/4</t>
  </si>
  <si>
    <t>20~30</t>
  </si>
  <si>
    <t>Honda、パナソニック、JTBのような日本企業のために複数アプリ、またはカジュアルゲームを開発しました
【案件詳細】
Androidアプリ開発、Unityでゲーム開発
【プロダクト一覧】</t>
  </si>
  <si>
    <t>Android,  iOS</t>
  </si>
  <si>
    <t>Java, C#(Unity)</t>
  </si>
  <si>
    <t>github
SVN
Redmine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</si>
</sst>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20">
    <font>
      <sz val="11.0"/>
      <color rgb="FF000000"/>
      <name val="SimSun"/>
    </font>
    <font>
      <sz val="11.0"/>
      <name val="Quattrocento Sans"/>
    </font>
    <font>
      <sz val="36.0"/>
      <name val="Quattrocento Sans"/>
    </font>
    <font>
      <sz val="20.0"/>
      <color rgb="FF38761D"/>
      <name val="Quattrocento Sans"/>
    </font>
    <font>
      <sz val="11.0"/>
      <color rgb="FFFFFFFF"/>
      <name val="Quattrocento Sans"/>
    </font>
    <font/>
    <font>
      <sz val="11.0"/>
      <color rgb="FF000000"/>
      <name val="Quattrocento Sans"/>
    </font>
    <font>
      <b/>
      <sz val="11.0"/>
      <name val="HiraKakuPro-W3"/>
    </font>
    <font>
      <name val="Arial"/>
    </font>
    <font>
      <b/>
      <sz val="11.0"/>
      <color rgb="FFFFFFFF"/>
      <name val="Quattrocento Sans"/>
    </font>
    <font>
      <b/>
      <sz val="11.0"/>
      <name val="Quattrocento Sans"/>
    </font>
    <font>
      <sz val="18.0"/>
      <color rgb="FF38761D"/>
      <name val="Quattrocento Sans"/>
    </font>
    <font>
      <sz val="11.0"/>
      <name val="SimSun"/>
    </font>
    <font>
      <sz val="10.0"/>
      <color rgb="FFFFFFFF"/>
      <name val="Quattrocento Sans"/>
    </font>
    <font>
      <sz val="9.0"/>
      <color rgb="FFFFFFFF"/>
      <name val="Quattrocento Sans"/>
    </font>
    <font>
      <sz val="11.0"/>
      <color rgb="FF0000FF"/>
      <name val="Quattrocento Sans"/>
    </font>
    <font>
      <sz val="11.0"/>
      <color rgb="FF1155CC"/>
      <name val="Inconsolata"/>
    </font>
    <font>
      <sz val="11.0"/>
      <color rgb="FF1155CC"/>
      <name val="Quattrocento Sans"/>
    </font>
    <font>
      <sz val="11.0"/>
      <color rgb="FF1155CC"/>
      <name val="Docs-Quattrocento Sans"/>
    </font>
    <font>
      <sz val="26.0"/>
      <name val="Quattrocento Sans"/>
    </font>
  </fonts>
  <fills count="7">
    <fill>
      <patternFill patternType="none"/>
    </fill>
    <fill>
      <patternFill patternType="lightGray"/>
    </fill>
    <fill>
      <patternFill patternType="solid">
        <fgColor rgb="FF38761D"/>
        <bgColor rgb="FF38761D"/>
      </patternFill>
    </fill>
    <fill>
      <patternFill patternType="solid">
        <fgColor rgb="FF93C47D"/>
        <bgColor rgb="FF93C47D"/>
      </patternFill>
    </fill>
    <fill>
      <patternFill patternType="solid">
        <fgColor rgb="FFFFFFFF"/>
        <bgColor rgb="FFFFFFFF"/>
      </patternFill>
    </fill>
    <fill>
      <patternFill patternType="solid">
        <fgColor rgb="FFD8D8D8"/>
        <bgColor rgb="FFD8D8D8"/>
      </patternFill>
    </fill>
    <fill>
      <patternFill patternType="solid">
        <fgColor rgb="FF6AA84F"/>
        <bgColor rgb="FF6AA84F"/>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vertical="center"/>
    </xf>
    <xf borderId="0" fillId="0" fontId="1" numFmtId="164" xfId="0" applyAlignment="1" applyFont="1" applyNumberFormat="1">
      <alignment vertical="center"/>
    </xf>
    <xf borderId="0" fillId="0" fontId="3" numFmtId="0" xfId="0" applyAlignment="1" applyFont="1">
      <alignment horizontal="lef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0" fillId="0" fontId="1" numFmtId="164" xfId="0" applyAlignment="1" applyFont="1" applyNumberFormat="1">
      <alignment horizontal="center" vertical="center"/>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1" fillId="2" fontId="4" numFmtId="0" xfId="0" applyAlignment="1" applyBorder="1" applyFont="1">
      <alignment horizontal="center" readingOrder="0" vertical="center"/>
    </xf>
    <xf borderId="1" fillId="0" fontId="1" numFmtId="0" xfId="0" applyAlignment="1" applyBorder="1" applyFont="1">
      <alignment horizontal="center" readingOrder="0" vertical="center"/>
    </xf>
    <xf borderId="0" fillId="0" fontId="1" numFmtId="0" xfId="0" applyAlignment="1" applyFont="1">
      <alignment horizontal="center" readingOrder="0" vertical="center"/>
    </xf>
    <xf borderId="1" fillId="3" fontId="1" numFmtId="0" xfId="0" applyAlignment="1" applyBorder="1" applyFill="1" applyFont="1">
      <alignment horizontal="center" vertical="center"/>
    </xf>
    <xf borderId="0" fillId="0" fontId="1" numFmtId="0" xfId="0" applyAlignment="1" applyFont="1">
      <alignment horizontal="center" vertical="center"/>
    </xf>
    <xf borderId="1" fillId="2" fontId="4" numFmtId="0" xfId="0" applyAlignment="1" applyBorder="1" applyFont="1">
      <alignment horizontal="center" shrinkToFit="0" vertical="center" wrapText="1"/>
    </xf>
    <xf borderId="1" fillId="3" fontId="1" numFmtId="0" xfId="0" applyAlignment="1" applyBorder="1" applyFont="1">
      <alignment horizontal="center" readingOrder="0" vertical="center"/>
    </xf>
    <xf borderId="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4" fillId="3" fontId="1" numFmtId="0" xfId="0" applyAlignment="1" applyBorder="1" applyFont="1">
      <alignment horizontal="center" vertical="center"/>
    </xf>
    <xf borderId="7" fillId="2" fontId="4" numFmtId="0" xfId="0" applyAlignment="1" applyBorder="1" applyFont="1">
      <alignment horizontal="center" readingOrder="0" vertical="center"/>
    </xf>
    <xf borderId="7"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1" fillId="3" fontId="1" numFmtId="0" xfId="0" applyAlignment="1" applyBorder="1" applyFont="1">
      <alignment readingOrder="0" vertical="center"/>
    </xf>
    <xf borderId="2" fillId="0" fontId="1" numFmtId="0" xfId="0" applyAlignment="1" applyBorder="1" applyFont="1">
      <alignment readingOrder="0" vertical="center"/>
    </xf>
    <xf quotePrefix="1" borderId="2" fillId="0" fontId="1" numFmtId="0" xfId="0" applyAlignment="1" applyBorder="1" applyFont="1">
      <alignment readingOrder="0" vertical="center"/>
    </xf>
    <xf borderId="0" fillId="0" fontId="4" numFmtId="0" xfId="0" applyAlignment="1" applyFont="1">
      <alignment vertical="center"/>
    </xf>
    <xf borderId="0" fillId="4" fontId="6" numFmtId="0" xfId="0" applyAlignment="1" applyFill="1" applyFont="1">
      <alignment horizontal="right" readingOrder="0"/>
    </xf>
    <xf borderId="0" fillId="0" fontId="1" numFmtId="0" xfId="0" applyAlignment="1" applyFont="1">
      <alignment horizontal="right" vertical="center"/>
    </xf>
    <xf borderId="0" fillId="0" fontId="1" numFmtId="0" xfId="0" applyAlignment="1" applyFont="1">
      <alignment horizontal="right" readingOrder="0" vertical="center"/>
    </xf>
    <xf borderId="1" fillId="5" fontId="1" numFmtId="0" xfId="0" applyAlignment="1" applyBorder="1" applyFill="1" applyFont="1">
      <alignment horizontal="center" vertical="center"/>
    </xf>
    <xf borderId="1" fillId="5" fontId="1" numFmtId="0" xfId="0" applyAlignment="1" applyBorder="1" applyFont="1">
      <alignment horizontal="center" readingOrder="0" vertical="center"/>
    </xf>
    <xf borderId="0" fillId="4" fontId="1" numFmtId="0" xfId="0" applyAlignment="1" applyFont="1">
      <alignment horizontal="center" readingOrder="0" vertical="center"/>
    </xf>
    <xf borderId="0" fillId="4" fontId="1" numFmtId="0" xfId="0" applyAlignment="1" applyFont="1">
      <alignment horizontal="center" vertical="center"/>
    </xf>
    <xf borderId="1" fillId="6" fontId="1" numFmtId="0" xfId="0" applyAlignment="1" applyBorder="1" applyFill="1" applyFont="1">
      <alignment horizontal="center" vertical="center"/>
    </xf>
    <xf borderId="0" fillId="0" fontId="7" numFmtId="0" xfId="0" applyAlignment="1" applyFont="1">
      <alignment shrinkToFit="0" vertical="top" wrapText="0"/>
    </xf>
    <xf borderId="0" fillId="0" fontId="8" numFmtId="0" xfId="0" applyAlignment="1" applyFont="1">
      <alignment vertical="top"/>
    </xf>
    <xf borderId="0" fillId="0" fontId="3" numFmtId="0" xfId="0" applyAlignment="1" applyFont="1">
      <alignment horizontal="left" readingOrder="0" vertical="center"/>
    </xf>
    <xf borderId="0" fillId="2" fontId="9" numFmtId="0" xfId="0" applyAlignment="1" applyFont="1">
      <alignment horizontal="center" vertical="center"/>
    </xf>
    <xf borderId="0" fillId="2" fontId="9" numFmtId="0" xfId="0" applyAlignment="1" applyFont="1">
      <alignment horizontal="center" readingOrder="0" vertical="center"/>
    </xf>
    <xf borderId="7" fillId="0" fontId="1" numFmtId="0" xfId="0" applyAlignment="1" applyBorder="1" applyFont="1">
      <alignment horizontal="center" readingOrder="0" shrinkToFit="0" vertical="center" wrapText="1"/>
    </xf>
    <xf borderId="0" fillId="0" fontId="10" numFmtId="0" xfId="0" applyAlignment="1" applyFont="1">
      <alignment readingOrder="0"/>
    </xf>
    <xf borderId="0" fillId="0" fontId="1" numFmtId="0" xfId="0" applyAlignment="1" applyFont="1">
      <alignment readingOrder="0"/>
    </xf>
    <xf borderId="5" fillId="0" fontId="1" numFmtId="0" xfId="0" applyAlignment="1" applyBorder="1" applyFont="1">
      <alignment readingOrder="0"/>
    </xf>
    <xf borderId="0" fillId="0" fontId="1" numFmtId="0" xfId="0" applyAlignment="1" applyFont="1">
      <alignment readingOrder="0" shrinkToFit="0" vertical="center" wrapText="1"/>
    </xf>
    <xf borderId="0" fillId="0" fontId="10" numFmtId="0" xfId="0" applyAlignment="1" applyFont="1">
      <alignment readingOrder="0" vertical="top"/>
    </xf>
    <xf borderId="0" fillId="0" fontId="11" numFmtId="49" xfId="0" applyAlignment="1" applyFont="1" applyNumberFormat="1">
      <alignment readingOrder="0"/>
    </xf>
    <xf borderId="0" fillId="4" fontId="12" numFmtId="49" xfId="0" applyFont="1" applyNumberFormat="1"/>
    <xf borderId="0" fillId="4" fontId="12" numFmtId="0" xfId="0" applyFont="1"/>
    <xf borderId="9" fillId="2" fontId="13" numFmtId="0" xfId="0" applyAlignment="1" applyBorder="1" applyFont="1">
      <alignment horizontal="center" vertical="center"/>
    </xf>
    <xf borderId="1" fillId="2" fontId="13" numFmtId="0" xfId="0" applyAlignment="1" applyBorder="1" applyFont="1">
      <alignment horizontal="center" vertical="center"/>
    </xf>
    <xf borderId="9" fillId="2" fontId="13" numFmtId="0" xfId="0" applyAlignment="1" applyBorder="1" applyFont="1">
      <alignment horizontal="center" shrinkToFit="0" vertical="center" wrapText="1"/>
    </xf>
    <xf borderId="1" fillId="2" fontId="13" numFmtId="0" xfId="0" applyAlignment="1" applyBorder="1" applyFont="1">
      <alignment horizontal="center" readingOrder="0" shrinkToFit="0" vertical="center" wrapText="1"/>
    </xf>
    <xf borderId="1" fillId="2" fontId="13" numFmtId="0" xfId="0" applyAlignment="1" applyBorder="1" applyFont="1">
      <alignment horizontal="center" shrinkToFit="0" vertical="center" wrapText="1"/>
    </xf>
    <xf borderId="1" fillId="2" fontId="14" numFmtId="0" xfId="0" applyAlignment="1" applyBorder="1" applyFont="1">
      <alignment horizontal="center" readingOrder="0" shrinkToFit="0" vertical="center" wrapText="1"/>
    </xf>
    <xf borderId="9" fillId="2" fontId="4" numFmtId="0" xfId="0" applyAlignment="1" applyBorder="1" applyFont="1">
      <alignment horizontal="center" readingOrder="0" vertical="center"/>
    </xf>
    <xf borderId="10" fillId="0" fontId="5" numFmtId="0" xfId="0" applyBorder="1" applyFont="1"/>
    <xf borderId="11" fillId="0" fontId="5" numFmtId="0" xfId="0" applyBorder="1" applyFont="1"/>
    <xf borderId="12" fillId="2" fontId="14" numFmtId="0" xfId="0" applyAlignment="1" applyBorder="1" applyFont="1">
      <alignment horizontal="center" readingOrder="0" vertical="center"/>
    </xf>
    <xf borderId="9" fillId="4" fontId="6" numFmtId="0" xfId="0" applyAlignment="1" applyBorder="1" applyFont="1">
      <alignment horizontal="center" readingOrder="0" vertical="center"/>
    </xf>
    <xf borderId="1" fillId="4" fontId="6" numFmtId="49" xfId="0" applyAlignment="1" applyBorder="1" applyFont="1" applyNumberFormat="1">
      <alignment horizontal="center" readingOrder="0" shrinkToFit="0" vertical="center" wrapText="1"/>
    </xf>
    <xf borderId="0" fillId="4" fontId="1" numFmtId="49" xfId="0" applyAlignment="1" applyFont="1" applyNumberFormat="1">
      <alignment horizontal="left" readingOrder="0" shrinkToFit="0" vertical="top" wrapText="1"/>
    </xf>
    <xf borderId="1" fillId="4" fontId="6" numFmtId="49" xfId="0" applyAlignment="1" applyBorder="1" applyFont="1" applyNumberFormat="1">
      <alignment horizontal="center" readingOrder="0" vertical="center"/>
    </xf>
    <xf borderId="9" fillId="4" fontId="6" numFmtId="0" xfId="0" applyAlignment="1" applyBorder="1" applyFont="1">
      <alignment horizontal="center" vertical="center"/>
    </xf>
    <xf borderId="9" fillId="4" fontId="6" numFmtId="49" xfId="0" applyAlignment="1" applyBorder="1" applyFont="1" applyNumberFormat="1">
      <alignment horizontal="center" vertical="center"/>
    </xf>
    <xf borderId="0" fillId="4" fontId="15" numFmtId="49" xfId="0" applyAlignment="1" applyFont="1" applyNumberFormat="1">
      <alignment horizontal="left" readingOrder="0" shrinkToFit="0" vertical="top" wrapText="1"/>
    </xf>
    <xf borderId="4" fillId="4" fontId="6" numFmtId="49" xfId="0" applyAlignment="1" applyBorder="1" applyFont="1" applyNumberFormat="1">
      <alignment horizontal="center" shrinkToFit="0" vertical="center" wrapText="1"/>
    </xf>
    <xf borderId="5" fillId="4" fontId="15" numFmtId="49" xfId="0" applyAlignment="1" applyBorder="1" applyFont="1" applyNumberFormat="1">
      <alignment horizontal="left" readingOrder="0" shrinkToFit="0" vertical="top" wrapText="1"/>
    </xf>
    <xf borderId="1" fillId="4" fontId="6" numFmtId="0" xfId="0" applyAlignment="1" applyBorder="1" applyFont="1">
      <alignment horizontal="center" readingOrder="0" vertical="center"/>
    </xf>
    <xf borderId="10" fillId="4" fontId="6" numFmtId="0" xfId="0" applyAlignment="1" applyBorder="1" applyFont="1">
      <alignment horizontal="center" readingOrder="0" vertical="center"/>
    </xf>
    <xf borderId="7" fillId="4" fontId="6" numFmtId="49" xfId="0" applyAlignment="1" applyBorder="1" applyFont="1" applyNumberFormat="1">
      <alignment horizontal="center" readingOrder="0" shrinkToFit="0" vertical="center" wrapText="1"/>
    </xf>
    <xf borderId="7" fillId="4" fontId="6" numFmtId="49" xfId="0" applyAlignment="1" applyBorder="1" applyFont="1" applyNumberFormat="1">
      <alignment horizontal="center" readingOrder="0" vertical="center"/>
    </xf>
    <xf borderId="7" fillId="4" fontId="6" numFmtId="0" xfId="0" applyAlignment="1" applyBorder="1" applyFont="1">
      <alignment horizontal="center" readingOrder="0" vertical="center"/>
    </xf>
    <xf borderId="10" fillId="4" fontId="6" numFmtId="0" xfId="0" applyAlignment="1" applyBorder="1" applyFont="1">
      <alignment horizontal="center" vertical="center"/>
    </xf>
    <xf borderId="10" fillId="4" fontId="6" numFmtId="49" xfId="0" applyAlignment="1" applyBorder="1" applyFont="1" applyNumberFormat="1">
      <alignment horizontal="center" vertical="center"/>
    </xf>
    <xf borderId="0" fillId="0" fontId="11" numFmtId="0" xfId="0" applyAlignment="1" applyFont="1">
      <alignment horizontal="left" readingOrder="0" vertical="center"/>
    </xf>
    <xf borderId="0" fillId="4" fontId="6" numFmtId="49" xfId="0" applyAlignment="1" applyFont="1" applyNumberFormat="1">
      <alignment horizontal="left" readingOrder="0" shrinkToFit="0" vertical="center" wrapText="1"/>
    </xf>
    <xf borderId="0" fillId="4" fontId="6" numFmtId="49" xfId="0" applyAlignment="1" applyFont="1" applyNumberFormat="1">
      <alignment horizontal="center" shrinkToFit="0" vertical="center" wrapText="1"/>
    </xf>
    <xf borderId="0" fillId="4" fontId="6" numFmtId="49" xfId="0" applyAlignment="1" applyFont="1" applyNumberFormat="1">
      <alignment horizontal="center" readingOrder="0" vertical="center"/>
    </xf>
    <xf borderId="0" fillId="4" fontId="6" numFmtId="0" xfId="0" applyAlignment="1" applyFont="1">
      <alignment horizontal="center" readingOrder="0" vertical="center"/>
    </xf>
    <xf borderId="0" fillId="4" fontId="6" numFmtId="49" xfId="0" applyAlignment="1" applyFont="1" applyNumberFormat="1">
      <alignment horizontal="center" vertical="center"/>
    </xf>
    <xf borderId="0" fillId="4" fontId="6" numFmtId="0" xfId="0" applyAlignment="1" applyFont="1">
      <alignment horizontal="center" vertical="center"/>
    </xf>
    <xf borderId="8" fillId="0" fontId="12" numFmtId="0" xfId="0" applyBorder="1" applyFont="1"/>
    <xf borderId="3" fillId="4" fontId="6" numFmtId="0" xfId="0" applyAlignment="1" applyBorder="1" applyFont="1">
      <alignment horizontal="center" readingOrder="0" vertical="top"/>
    </xf>
    <xf borderId="2" fillId="4" fontId="6" numFmtId="49" xfId="0" applyAlignment="1" applyBorder="1" applyFont="1" applyNumberFormat="1">
      <alignment horizontal="center" shrinkToFit="0" vertical="top" wrapText="1"/>
    </xf>
    <xf borderId="3" fillId="4" fontId="6" numFmtId="0" xfId="0" applyAlignment="1" applyBorder="1" applyFont="1">
      <alignment horizontal="center" vertical="top"/>
    </xf>
    <xf borderId="0" fillId="4" fontId="1" numFmtId="49" xfId="0" applyAlignment="1" applyFont="1" applyNumberFormat="1">
      <alignment readingOrder="0" shrinkToFit="0" vertical="top" wrapText="1"/>
    </xf>
    <xf borderId="2" fillId="4" fontId="6" numFmtId="49" xfId="0" applyAlignment="1" applyBorder="1" applyFont="1" applyNumberFormat="1">
      <alignment horizontal="center" readingOrder="0" shrinkToFit="0" vertical="top" wrapText="1"/>
    </xf>
    <xf borderId="2" fillId="4" fontId="6" numFmtId="49" xfId="0" applyAlignment="1" applyBorder="1" applyFont="1" applyNumberFormat="1">
      <alignment horizontal="center" vertical="top"/>
    </xf>
    <xf borderId="2" fillId="4" fontId="6" numFmtId="0" xfId="0" applyAlignment="1" applyBorder="1" applyFont="1">
      <alignment horizontal="center" vertical="top"/>
    </xf>
    <xf borderId="3" fillId="4" fontId="6" numFmtId="49" xfId="0" applyAlignment="1" applyBorder="1" applyFont="1" applyNumberFormat="1">
      <alignment horizontal="center" vertical="top"/>
    </xf>
    <xf borderId="0" fillId="4" fontId="16" numFmtId="49" xfId="0" applyAlignment="1" applyFont="1" applyNumberFormat="1">
      <alignment vertical="top"/>
    </xf>
    <xf borderId="7" fillId="4" fontId="6" numFmtId="49" xfId="0" applyAlignment="1" applyBorder="1" applyFont="1" applyNumberFormat="1">
      <alignment horizontal="left" readingOrder="0" shrinkToFit="0" vertical="top" wrapText="1"/>
    </xf>
    <xf borderId="0" fillId="4" fontId="17" numFmtId="49" xfId="0" applyAlignment="1" applyFont="1" applyNumberFormat="1">
      <alignment shrinkToFit="0" vertical="top" wrapText="1"/>
    </xf>
    <xf borderId="0" fillId="4" fontId="6" numFmtId="49" xfId="0" applyAlignment="1" applyFont="1" applyNumberFormat="1">
      <alignment readingOrder="0" shrinkToFit="0" vertical="top" wrapText="1"/>
    </xf>
    <xf borderId="0" fillId="4" fontId="18" numFmtId="49" xfId="0" applyAlignment="1" applyFont="1" applyNumberFormat="1">
      <alignment vertical="top"/>
    </xf>
    <xf borderId="6" fillId="0" fontId="12" numFmtId="0" xfId="0" applyBorder="1" applyFont="1"/>
    <xf borderId="5" fillId="4" fontId="18" numFmtId="49" xfId="0" applyAlignment="1" applyBorder="1" applyFont="1" applyNumberFormat="1">
      <alignment vertical="top"/>
    </xf>
    <xf borderId="5" fillId="4" fontId="12" numFmtId="49" xfId="0" applyBorder="1" applyFont="1" applyNumberFormat="1"/>
    <xf borderId="1" fillId="4" fontId="6" numFmtId="49" xfId="0" applyAlignment="1" applyBorder="1" applyFont="1" applyNumberFormat="1">
      <alignment horizontal="center" shrinkToFit="0" vertical="center" wrapText="1"/>
    </xf>
    <xf borderId="1" fillId="4" fontId="6" numFmtId="49" xfId="0" applyAlignment="1" applyBorder="1" applyFont="1" applyNumberFormat="1">
      <alignment horizontal="left" readingOrder="0" shrinkToFit="0" vertical="center" wrapText="1"/>
    </xf>
    <xf borderId="7" fillId="4" fontId="15" numFmtId="49" xfId="0" applyAlignment="1" applyBorder="1" applyFont="1" applyNumberFormat="1">
      <alignment horizontal="left" readingOrder="0" shrinkToFit="0" vertical="center" wrapText="1"/>
    </xf>
    <xf borderId="4" fillId="4" fontId="6" numFmtId="49" xfId="0" applyAlignment="1" applyBorder="1" applyFont="1" applyNumberFormat="1">
      <alignment horizontal="center" readingOrder="0" vertical="center"/>
    </xf>
    <xf borderId="1" fillId="4" fontId="6" numFmtId="49" xfId="0" applyAlignment="1" applyBorder="1" applyFont="1" applyNumberFormat="1">
      <alignment horizontal="left" readingOrder="0" shrinkToFit="0" vertical="center" wrapText="1"/>
    </xf>
    <xf borderId="1" fillId="4" fontId="6" numFmtId="49" xfId="0" applyAlignment="1" applyBorder="1" applyFont="1" applyNumberFormat="1">
      <alignment horizontal="center" vertical="center"/>
    </xf>
    <xf borderId="0" fillId="4" fontId="6" numFmtId="49" xfId="0" applyAlignment="1" applyFont="1" applyNumberFormat="1">
      <alignment horizontal="center" readingOrder="0" shrinkToFit="0" vertical="center" wrapText="1"/>
    </xf>
    <xf borderId="0" fillId="4" fontId="1" numFmtId="49" xfId="0" applyAlignment="1" applyFont="1" applyNumberFormat="1">
      <alignment horizontal="left" readingOrder="0" vertical="top"/>
    </xf>
    <xf borderId="0" fillId="0" fontId="19" numFmtId="0" xfId="0" applyAlignment="1" applyFont="1">
      <alignment vertical="center"/>
    </xf>
    <xf borderId="0" fillId="0" fontId="4" numFmtId="0" xfId="0" applyAlignment="1" applyFont="1">
      <alignment horizontal="center" readingOrder="0" vertical="center"/>
    </xf>
    <xf borderId="4" fillId="4" fontId="6" numFmtId="49"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63"/>
    <col customWidth="1" min="2" max="7" width="4.63"/>
    <col customWidth="1" min="8" max="8" width="6.63"/>
    <col customWidth="1" min="9" max="12" width="4.63"/>
    <col customWidth="1" min="13" max="13" width="8.13"/>
    <col customWidth="1" min="14" max="26" width="4.63"/>
    <col customWidth="1" min="27" max="27" width="5.5"/>
    <col customWidth="1" min="28" max="28" width="5.63"/>
    <col customWidth="1" min="29" max="29" width="5.75"/>
    <col customWidth="1" min="30" max="30" width="6.38"/>
    <col customWidth="1" min="31" max="31" width="5.88"/>
    <col customWidth="1" min="32" max="32" width="6.5"/>
    <col customWidth="1" min="33" max="35" width="5.63"/>
  </cols>
  <sheetData>
    <row r="1" ht="15.75" customHeight="1">
      <c r="A1" s="1"/>
      <c r="B1" s="2" t="s">
        <v>0</v>
      </c>
      <c r="AH1" s="2"/>
      <c r="AI1" s="2"/>
    </row>
    <row r="2" ht="15.75" customHeight="1">
      <c r="A2" s="1"/>
      <c r="AH2" s="2"/>
      <c r="AI2" s="2"/>
    </row>
    <row r="3" ht="15.75" customHeight="1">
      <c r="A3" s="1"/>
      <c r="AH3" s="2"/>
      <c r="AI3" s="2"/>
    </row>
    <row r="4" ht="15.75" customHeight="1">
      <c r="A4" s="1"/>
      <c r="AH4" s="2"/>
      <c r="AI4" s="2"/>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3"/>
      <c r="AD5" s="3"/>
      <c r="AE5" s="3"/>
      <c r="AF5" s="3"/>
      <c r="AG5" s="3"/>
      <c r="AH5" s="3"/>
      <c r="AI5" s="3"/>
    </row>
    <row r="6" ht="15.75" customHeight="1">
      <c r="A6" s="1"/>
      <c r="B6" s="4" t="s">
        <v>1</v>
      </c>
      <c r="I6" s="1"/>
      <c r="J6" s="1"/>
      <c r="K6" s="1"/>
      <c r="L6" s="1"/>
      <c r="M6" s="1"/>
      <c r="N6" s="1"/>
      <c r="O6" s="1"/>
      <c r="P6" s="1"/>
      <c r="Q6" s="1"/>
      <c r="R6" s="1"/>
      <c r="S6" s="1"/>
      <c r="T6" s="1"/>
      <c r="U6" s="1"/>
      <c r="V6" s="1"/>
      <c r="W6" s="1"/>
      <c r="X6" s="1"/>
      <c r="Y6" s="1"/>
      <c r="Z6" s="1"/>
      <c r="AA6" s="1"/>
      <c r="AB6" s="1"/>
      <c r="AC6" s="3"/>
      <c r="AD6" s="3"/>
      <c r="AE6" s="3"/>
      <c r="AF6" s="3"/>
      <c r="AG6" s="3"/>
      <c r="AH6" s="3"/>
      <c r="AI6" s="3"/>
    </row>
    <row r="7" ht="15.75" customHeight="1">
      <c r="A7" s="1"/>
      <c r="I7" s="1"/>
      <c r="J7" s="1"/>
      <c r="K7" s="1"/>
      <c r="L7" s="1"/>
      <c r="M7" s="1"/>
      <c r="N7" s="1"/>
      <c r="O7" s="1"/>
      <c r="P7" s="1"/>
      <c r="Q7" s="1"/>
      <c r="R7" s="1"/>
      <c r="S7" s="1"/>
      <c r="T7" s="1"/>
      <c r="U7" s="1"/>
      <c r="V7" s="1"/>
      <c r="W7" s="1"/>
      <c r="X7" s="1"/>
      <c r="Y7" s="1"/>
      <c r="Z7" s="1"/>
      <c r="AA7" s="1"/>
      <c r="AB7" s="1"/>
      <c r="AC7" s="3"/>
      <c r="AD7" s="3"/>
      <c r="AE7" s="3"/>
      <c r="AF7" s="3"/>
      <c r="AG7" s="3"/>
      <c r="AH7" s="3"/>
      <c r="AI7" s="3"/>
    </row>
    <row r="8" ht="15.75" customHeight="1">
      <c r="A8" s="1"/>
      <c r="B8" s="5" t="s">
        <v>2</v>
      </c>
      <c r="C8" s="6"/>
      <c r="D8" s="6"/>
      <c r="E8" s="7"/>
      <c r="F8" s="8" t="s">
        <v>3</v>
      </c>
      <c r="G8" s="6"/>
      <c r="H8" s="6"/>
      <c r="I8" s="6"/>
      <c r="J8" s="6"/>
      <c r="K8" s="6"/>
      <c r="L8" s="6"/>
      <c r="M8" s="6"/>
      <c r="N8" s="6"/>
      <c r="O8" s="6"/>
      <c r="P8" s="6"/>
      <c r="Q8" s="6"/>
      <c r="R8" s="6"/>
      <c r="S8" s="6"/>
      <c r="T8" s="6"/>
      <c r="U8" s="6"/>
      <c r="V8" s="5" t="s">
        <v>4</v>
      </c>
      <c r="W8" s="6"/>
      <c r="X8" s="6"/>
      <c r="Y8" s="7"/>
      <c r="Z8" s="9" t="s">
        <v>5</v>
      </c>
      <c r="AA8" s="6"/>
      <c r="AB8" s="6"/>
      <c r="AC8" s="6"/>
      <c r="AD8" s="6"/>
      <c r="AE8" s="6"/>
      <c r="AF8" s="6"/>
      <c r="AG8" s="7"/>
      <c r="AH8" s="10"/>
      <c r="AI8" s="10"/>
    </row>
    <row r="9" ht="15.75" customHeight="1">
      <c r="A9" s="1"/>
      <c r="B9" s="11"/>
      <c r="C9" s="12"/>
      <c r="D9" s="12"/>
      <c r="E9" s="13"/>
      <c r="F9" s="11"/>
      <c r="G9" s="12"/>
      <c r="H9" s="12"/>
      <c r="I9" s="12"/>
      <c r="J9" s="12"/>
      <c r="K9" s="12"/>
      <c r="L9" s="12"/>
      <c r="M9" s="12"/>
      <c r="N9" s="12"/>
      <c r="O9" s="12"/>
      <c r="P9" s="12"/>
      <c r="Q9" s="12"/>
      <c r="R9" s="12"/>
      <c r="S9" s="12"/>
      <c r="T9" s="12"/>
      <c r="U9" s="12"/>
      <c r="V9" s="14"/>
      <c r="Y9" s="15"/>
      <c r="Z9" s="14"/>
      <c r="AG9" s="15"/>
      <c r="AH9" s="10"/>
      <c r="AI9" s="10"/>
    </row>
    <row r="10" ht="15.75" customHeight="1">
      <c r="A10" s="1"/>
      <c r="B10" s="5" t="s">
        <v>6</v>
      </c>
      <c r="C10" s="6"/>
      <c r="D10" s="6"/>
      <c r="E10" s="7"/>
      <c r="F10" s="8" t="s">
        <v>7</v>
      </c>
      <c r="G10" s="6"/>
      <c r="H10" s="6"/>
      <c r="I10" s="6"/>
      <c r="J10" s="6"/>
      <c r="K10" s="6"/>
      <c r="L10" s="6"/>
      <c r="M10" s="6"/>
      <c r="N10" s="6"/>
      <c r="O10" s="6"/>
      <c r="P10" s="6"/>
      <c r="Q10" s="6"/>
      <c r="R10" s="6"/>
      <c r="S10" s="6"/>
      <c r="T10" s="6"/>
      <c r="U10" s="6"/>
      <c r="V10" s="14"/>
      <c r="Y10" s="15"/>
      <c r="Z10" s="14"/>
      <c r="AG10" s="15"/>
      <c r="AH10" s="10"/>
      <c r="AI10" s="10"/>
    </row>
    <row r="11" ht="15.75" customHeight="1">
      <c r="A11" s="1"/>
      <c r="B11" s="14"/>
      <c r="E11" s="15"/>
      <c r="F11" s="14"/>
      <c r="V11" s="14"/>
      <c r="Y11" s="15"/>
      <c r="Z11" s="14"/>
      <c r="AG11" s="15"/>
      <c r="AH11" s="10"/>
      <c r="AI11" s="10"/>
    </row>
    <row r="12" ht="15.75" customHeight="1">
      <c r="A12" s="1"/>
      <c r="B12" s="11"/>
      <c r="C12" s="12"/>
      <c r="D12" s="12"/>
      <c r="E12" s="13"/>
      <c r="F12" s="11"/>
      <c r="G12" s="12"/>
      <c r="H12" s="12"/>
      <c r="I12" s="12"/>
      <c r="J12" s="12"/>
      <c r="K12" s="12"/>
      <c r="L12" s="12"/>
      <c r="M12" s="12"/>
      <c r="N12" s="12"/>
      <c r="O12" s="12"/>
      <c r="P12" s="12"/>
      <c r="Q12" s="12"/>
      <c r="R12" s="12"/>
      <c r="S12" s="12"/>
      <c r="T12" s="12"/>
      <c r="U12" s="12"/>
      <c r="V12" s="11"/>
      <c r="W12" s="12"/>
      <c r="X12" s="12"/>
      <c r="Y12" s="13"/>
      <c r="Z12" s="11"/>
      <c r="AA12" s="12"/>
      <c r="AB12" s="12"/>
      <c r="AC12" s="12"/>
      <c r="AD12" s="12"/>
      <c r="AE12" s="12"/>
      <c r="AF12" s="12"/>
      <c r="AG12" s="13"/>
      <c r="AH12" s="10"/>
      <c r="AI12" s="10"/>
    </row>
    <row r="13" ht="15.75" customHeight="1">
      <c r="A13" s="1"/>
      <c r="B13" s="5" t="s">
        <v>8</v>
      </c>
      <c r="C13" s="6"/>
      <c r="D13" s="6"/>
      <c r="E13" s="7"/>
      <c r="F13" s="9" t="s">
        <v>9</v>
      </c>
      <c r="G13" s="6"/>
      <c r="H13" s="6"/>
      <c r="I13" s="6"/>
      <c r="J13" s="7"/>
      <c r="K13" s="5" t="s">
        <v>10</v>
      </c>
      <c r="L13" s="6"/>
      <c r="M13" s="6"/>
      <c r="N13" s="7"/>
      <c r="O13" s="8" t="s">
        <v>11</v>
      </c>
      <c r="P13" s="6"/>
      <c r="Q13" s="6"/>
      <c r="R13" s="6"/>
      <c r="S13" s="6"/>
      <c r="T13" s="6"/>
      <c r="U13" s="6"/>
      <c r="V13" s="16" t="s">
        <v>12</v>
      </c>
      <c r="W13" s="6"/>
      <c r="X13" s="6"/>
      <c r="Y13" s="7"/>
      <c r="Z13" s="17" t="s">
        <v>13</v>
      </c>
      <c r="AA13" s="6"/>
      <c r="AB13" s="6"/>
      <c r="AC13" s="6"/>
      <c r="AD13" s="6"/>
      <c r="AE13" s="6"/>
      <c r="AF13" s="6"/>
      <c r="AG13" s="7"/>
      <c r="AH13" s="18"/>
      <c r="AI13" s="18"/>
    </row>
    <row r="14" ht="15.75" customHeight="1">
      <c r="A14" s="1"/>
      <c r="B14" s="14"/>
      <c r="E14" s="15"/>
      <c r="F14" s="14"/>
      <c r="J14" s="15"/>
      <c r="K14" s="14"/>
      <c r="N14" s="15"/>
      <c r="O14" s="14"/>
      <c r="V14" s="14"/>
      <c r="Y14" s="15"/>
      <c r="Z14" s="14"/>
      <c r="AG14" s="15"/>
      <c r="AH14" s="18"/>
      <c r="AI14" s="18"/>
    </row>
    <row r="15" ht="15.75" customHeight="1">
      <c r="A15" s="1"/>
      <c r="B15" s="14"/>
      <c r="E15" s="15"/>
      <c r="F15" s="14"/>
      <c r="J15" s="15"/>
      <c r="K15" s="14"/>
      <c r="N15" s="15"/>
      <c r="O15" s="14"/>
      <c r="V15" s="14"/>
      <c r="Y15" s="15"/>
      <c r="Z15" s="14"/>
      <c r="AG15" s="15"/>
      <c r="AH15" s="18"/>
      <c r="AI15" s="18"/>
    </row>
    <row r="16" ht="15.75" customHeight="1">
      <c r="A16" s="1"/>
      <c r="B16" s="14"/>
      <c r="E16" s="15"/>
      <c r="F16" s="14"/>
      <c r="J16" s="15"/>
      <c r="K16" s="14"/>
      <c r="N16" s="15"/>
      <c r="O16" s="14"/>
      <c r="V16" s="14"/>
      <c r="Y16" s="15"/>
      <c r="Z16" s="14"/>
      <c r="AG16" s="15"/>
      <c r="AH16" s="18"/>
      <c r="AI16" s="18"/>
    </row>
    <row r="17" ht="15.75" customHeight="1">
      <c r="A17" s="1"/>
      <c r="B17" s="11"/>
      <c r="C17" s="12"/>
      <c r="D17" s="12"/>
      <c r="E17" s="13"/>
      <c r="F17" s="11"/>
      <c r="G17" s="12"/>
      <c r="H17" s="12"/>
      <c r="I17" s="12"/>
      <c r="J17" s="13"/>
      <c r="K17" s="11"/>
      <c r="L17" s="12"/>
      <c r="M17" s="12"/>
      <c r="N17" s="13"/>
      <c r="O17" s="11"/>
      <c r="P17" s="12"/>
      <c r="Q17" s="12"/>
      <c r="R17" s="12"/>
      <c r="S17" s="12"/>
      <c r="T17" s="12"/>
      <c r="U17" s="12"/>
      <c r="V17" s="11"/>
      <c r="W17" s="12"/>
      <c r="X17" s="12"/>
      <c r="Y17" s="13"/>
      <c r="Z17" s="11"/>
      <c r="AA17" s="12"/>
      <c r="AB17" s="12"/>
      <c r="AC17" s="12"/>
      <c r="AD17" s="12"/>
      <c r="AE17" s="12"/>
      <c r="AF17" s="12"/>
      <c r="AG17" s="13"/>
      <c r="AH17" s="18"/>
      <c r="AI17" s="18"/>
    </row>
    <row r="18" ht="15.75" customHeight="1">
      <c r="A18" s="1"/>
      <c r="B18" s="5" t="s">
        <v>14</v>
      </c>
      <c r="C18" s="6"/>
      <c r="D18" s="6"/>
      <c r="E18" s="7"/>
      <c r="F18" s="19" t="s">
        <v>15</v>
      </c>
      <c r="G18" s="6"/>
      <c r="H18" s="6"/>
      <c r="I18" s="6"/>
      <c r="J18" s="7"/>
      <c r="K18" s="19" t="s">
        <v>16</v>
      </c>
      <c r="L18" s="6"/>
      <c r="M18" s="6"/>
      <c r="N18" s="6"/>
      <c r="O18" s="6"/>
      <c r="P18" s="6"/>
      <c r="Q18" s="6"/>
      <c r="R18" s="6"/>
      <c r="S18" s="6"/>
      <c r="T18" s="6"/>
      <c r="U18" s="6"/>
      <c r="V18" s="6"/>
      <c r="W18" s="6"/>
      <c r="X18" s="6"/>
      <c r="Y18" s="6"/>
      <c r="Z18" s="7"/>
      <c r="AA18" s="19" t="s">
        <v>17</v>
      </c>
      <c r="AB18" s="6"/>
      <c r="AC18" s="6"/>
      <c r="AD18" s="6"/>
      <c r="AE18" s="6"/>
      <c r="AF18" s="6"/>
      <c r="AG18" s="7"/>
      <c r="AH18" s="20"/>
      <c r="AI18" s="20"/>
    </row>
    <row r="19" ht="15.75" customHeight="1">
      <c r="A19" s="1"/>
      <c r="B19" s="14"/>
      <c r="E19" s="15"/>
      <c r="F19" s="11"/>
      <c r="G19" s="12"/>
      <c r="H19" s="12"/>
      <c r="I19" s="12"/>
      <c r="J19" s="13"/>
      <c r="K19" s="11"/>
      <c r="L19" s="12"/>
      <c r="M19" s="12"/>
      <c r="N19" s="12"/>
      <c r="O19" s="12"/>
      <c r="P19" s="12"/>
      <c r="Q19" s="12"/>
      <c r="R19" s="12"/>
      <c r="S19" s="12"/>
      <c r="T19" s="12"/>
      <c r="U19" s="12"/>
      <c r="V19" s="12"/>
      <c r="W19" s="12"/>
      <c r="X19" s="12"/>
      <c r="Y19" s="12"/>
      <c r="Z19" s="13"/>
      <c r="AA19" s="11"/>
      <c r="AB19" s="12"/>
      <c r="AC19" s="12"/>
      <c r="AD19" s="12"/>
      <c r="AE19" s="12"/>
      <c r="AF19" s="12"/>
      <c r="AG19" s="13"/>
      <c r="AH19" s="20"/>
      <c r="AI19" s="20"/>
    </row>
    <row r="20" ht="15.75" customHeight="1">
      <c r="A20" s="1"/>
      <c r="B20" s="14"/>
      <c r="E20" s="15"/>
      <c r="F20" s="9" t="s">
        <v>18</v>
      </c>
      <c r="G20" s="6"/>
      <c r="H20" s="6"/>
      <c r="I20" s="6"/>
      <c r="J20" s="7"/>
      <c r="K20" s="9" t="s">
        <v>19</v>
      </c>
      <c r="L20" s="6"/>
      <c r="M20" s="6"/>
      <c r="N20" s="6"/>
      <c r="O20" s="6"/>
      <c r="P20" s="6"/>
      <c r="Q20" s="6"/>
      <c r="R20" s="6"/>
      <c r="S20" s="6"/>
      <c r="T20" s="6"/>
      <c r="U20" s="6"/>
      <c r="V20" s="6"/>
      <c r="W20" s="6"/>
      <c r="X20" s="6"/>
      <c r="Y20" s="6"/>
      <c r="Z20" s="7"/>
      <c r="AA20" s="8" t="s">
        <v>20</v>
      </c>
      <c r="AB20" s="6"/>
      <c r="AC20" s="6"/>
      <c r="AD20" s="6"/>
      <c r="AE20" s="6"/>
      <c r="AF20" s="6"/>
      <c r="AG20" s="7"/>
      <c r="AH20" s="20"/>
      <c r="AI20" s="20"/>
    </row>
    <row r="21" ht="15.75" customHeight="1">
      <c r="A21" s="1"/>
      <c r="B21" s="14"/>
      <c r="E21" s="15"/>
      <c r="F21" s="14"/>
      <c r="J21" s="15"/>
      <c r="K21" s="14"/>
      <c r="Z21" s="15"/>
      <c r="AA21" s="14"/>
      <c r="AG21" s="15"/>
      <c r="AH21" s="20"/>
      <c r="AI21" s="20"/>
    </row>
    <row r="22" ht="15.75" customHeight="1">
      <c r="A22" s="1"/>
      <c r="B22" s="11"/>
      <c r="C22" s="12"/>
      <c r="D22" s="12"/>
      <c r="E22" s="13"/>
      <c r="F22" s="11"/>
      <c r="G22" s="12"/>
      <c r="H22" s="12"/>
      <c r="I22" s="12"/>
      <c r="J22" s="13"/>
      <c r="K22" s="11"/>
      <c r="L22" s="12"/>
      <c r="M22" s="12"/>
      <c r="N22" s="12"/>
      <c r="O22" s="12"/>
      <c r="P22" s="12"/>
      <c r="Q22" s="12"/>
      <c r="R22" s="12"/>
      <c r="S22" s="12"/>
      <c r="T22" s="12"/>
      <c r="U22" s="12"/>
      <c r="V22" s="12"/>
      <c r="W22" s="12"/>
      <c r="X22" s="12"/>
      <c r="Y22" s="12"/>
      <c r="Z22" s="13"/>
      <c r="AA22" s="11"/>
      <c r="AB22" s="12"/>
      <c r="AC22" s="12"/>
      <c r="AD22" s="12"/>
      <c r="AE22" s="12"/>
      <c r="AF22" s="12"/>
      <c r="AG22" s="13"/>
      <c r="AH22" s="20"/>
      <c r="AI22" s="20"/>
    </row>
    <row r="23" ht="15.75" customHeight="1">
      <c r="A23" s="1"/>
      <c r="B23" s="21" t="s">
        <v>21</v>
      </c>
      <c r="C23" s="6"/>
      <c r="D23" s="6"/>
      <c r="E23" s="7"/>
      <c r="F23" s="19"/>
      <c r="G23" s="6"/>
      <c r="H23" s="6"/>
      <c r="I23" s="6"/>
      <c r="J23" s="7"/>
      <c r="K23" s="19" t="s">
        <v>22</v>
      </c>
      <c r="L23" s="6"/>
      <c r="M23" s="6"/>
      <c r="N23" s="6"/>
      <c r="O23" s="22" t="s">
        <v>23</v>
      </c>
      <c r="P23" s="6"/>
      <c r="Q23" s="6"/>
      <c r="R23" s="6"/>
      <c r="S23" s="5" t="s">
        <v>24</v>
      </c>
      <c r="T23" s="6"/>
      <c r="U23" s="6"/>
      <c r="V23" s="6"/>
      <c r="W23" s="23" t="s">
        <v>25</v>
      </c>
      <c r="X23" s="6"/>
      <c r="Y23" s="6"/>
      <c r="Z23" s="6"/>
      <c r="AA23" s="6"/>
      <c r="AB23" s="6"/>
      <c r="AC23" s="6"/>
      <c r="AD23" s="6"/>
      <c r="AE23" s="6"/>
      <c r="AF23" s="6"/>
      <c r="AG23" s="7"/>
      <c r="AH23" s="24"/>
      <c r="AI23" s="24"/>
    </row>
    <row r="24" ht="15.75" customHeight="1">
      <c r="A24" s="1"/>
      <c r="B24" s="14"/>
      <c r="E24" s="15"/>
      <c r="F24" s="11"/>
      <c r="G24" s="12"/>
      <c r="H24" s="12"/>
      <c r="I24" s="12"/>
      <c r="J24" s="13"/>
      <c r="K24" s="25"/>
      <c r="L24" s="12"/>
      <c r="M24" s="12"/>
      <c r="N24" s="12"/>
      <c r="O24" s="25"/>
      <c r="P24" s="12"/>
      <c r="Q24" s="12"/>
      <c r="R24" s="12"/>
      <c r="S24" s="14"/>
      <c r="W24" s="14"/>
      <c r="AG24" s="15"/>
      <c r="AH24" s="24"/>
      <c r="AI24" s="24"/>
    </row>
    <row r="25" ht="15.75" customHeight="1">
      <c r="A25" s="1"/>
      <c r="B25" s="14"/>
      <c r="E25" s="15"/>
      <c r="F25" s="19" t="s">
        <v>26</v>
      </c>
      <c r="G25" s="6"/>
      <c r="H25" s="6"/>
      <c r="I25" s="6"/>
      <c r="J25" s="7"/>
      <c r="K25" s="8" t="s">
        <v>27</v>
      </c>
      <c r="L25" s="6"/>
      <c r="M25" s="6"/>
      <c r="N25" s="6"/>
      <c r="O25" s="8" t="s">
        <v>27</v>
      </c>
      <c r="P25" s="6"/>
      <c r="Q25" s="6"/>
      <c r="R25" s="6"/>
      <c r="S25" s="14"/>
      <c r="W25" s="14"/>
      <c r="AG25" s="15"/>
      <c r="AH25" s="24"/>
      <c r="AI25" s="24"/>
    </row>
    <row r="26" ht="15.75" customHeight="1">
      <c r="A26" s="1"/>
      <c r="B26" s="14"/>
      <c r="E26" s="15"/>
      <c r="F26" s="11"/>
      <c r="G26" s="12"/>
      <c r="H26" s="12"/>
      <c r="I26" s="12"/>
      <c r="J26" s="13"/>
      <c r="K26" s="14"/>
      <c r="O26" s="14"/>
      <c r="S26" s="14"/>
      <c r="W26" s="14"/>
      <c r="AG26" s="15"/>
      <c r="AH26" s="24"/>
      <c r="AI26" s="24"/>
    </row>
    <row r="27" ht="15.75" customHeight="1">
      <c r="A27" s="1"/>
      <c r="B27" s="14"/>
      <c r="E27" s="15"/>
      <c r="F27" s="19" t="s">
        <v>28</v>
      </c>
      <c r="G27" s="6"/>
      <c r="H27" s="6"/>
      <c r="I27" s="6"/>
      <c r="J27" s="7"/>
      <c r="K27" s="8" t="s">
        <v>29</v>
      </c>
      <c r="L27" s="6"/>
      <c r="M27" s="6"/>
      <c r="N27" s="6"/>
      <c r="O27" s="17" t="s">
        <v>27</v>
      </c>
      <c r="P27" s="6"/>
      <c r="Q27" s="6"/>
      <c r="R27" s="6"/>
      <c r="S27" s="14"/>
      <c r="W27" s="14"/>
      <c r="AG27" s="15"/>
      <c r="AH27" s="24"/>
      <c r="AI27" s="24"/>
    </row>
    <row r="28" ht="15.75" customHeight="1">
      <c r="A28" s="1"/>
      <c r="B28" s="14"/>
      <c r="E28" s="15"/>
      <c r="F28" s="11"/>
      <c r="G28" s="12"/>
      <c r="H28" s="12"/>
      <c r="I28" s="12"/>
      <c r="J28" s="13"/>
      <c r="K28" s="14"/>
      <c r="O28" s="14"/>
      <c r="S28" s="14"/>
      <c r="W28" s="14"/>
      <c r="AG28" s="15"/>
      <c r="AH28" s="24"/>
      <c r="AI28" s="24"/>
    </row>
    <row r="29" ht="15.75" customHeight="1">
      <c r="A29" s="1"/>
      <c r="B29" s="14"/>
      <c r="E29" s="15"/>
      <c r="F29" s="19" t="s">
        <v>30</v>
      </c>
      <c r="G29" s="6"/>
      <c r="H29" s="6"/>
      <c r="I29" s="6"/>
      <c r="J29" s="7"/>
      <c r="K29" s="8" t="s">
        <v>27</v>
      </c>
      <c r="L29" s="6"/>
      <c r="M29" s="6"/>
      <c r="N29" s="6"/>
      <c r="O29" s="8" t="s">
        <v>27</v>
      </c>
      <c r="P29" s="6"/>
      <c r="Q29" s="6"/>
      <c r="R29" s="6"/>
      <c r="S29" s="14"/>
      <c r="W29" s="14"/>
      <c r="AG29" s="15"/>
      <c r="AH29" s="24"/>
      <c r="AI29" s="24"/>
    </row>
    <row r="30" ht="15.75" customHeight="1">
      <c r="A30" s="1"/>
      <c r="B30" s="14"/>
      <c r="E30" s="15"/>
      <c r="F30" s="11"/>
      <c r="G30" s="12"/>
      <c r="H30" s="12"/>
      <c r="I30" s="12"/>
      <c r="J30" s="13"/>
      <c r="K30" s="14"/>
      <c r="O30" s="14"/>
      <c r="S30" s="26" t="s">
        <v>31</v>
      </c>
      <c r="W30" s="27" t="s">
        <v>32</v>
      </c>
      <c r="AG30" s="15"/>
      <c r="AH30" s="24"/>
      <c r="AI30" s="24"/>
    </row>
    <row r="31" ht="15.75" customHeight="1">
      <c r="A31" s="1"/>
      <c r="B31" s="14"/>
      <c r="E31" s="15"/>
      <c r="F31" s="19" t="s">
        <v>33</v>
      </c>
      <c r="G31" s="6"/>
      <c r="H31" s="6"/>
      <c r="I31" s="6"/>
      <c r="J31" s="7"/>
      <c r="K31" s="8" t="s">
        <v>27</v>
      </c>
      <c r="L31" s="6"/>
      <c r="M31" s="6"/>
      <c r="N31" s="6"/>
      <c r="O31" s="8" t="s">
        <v>27</v>
      </c>
      <c r="P31" s="6"/>
      <c r="Q31" s="6"/>
      <c r="R31" s="6"/>
      <c r="S31" s="14"/>
      <c r="W31" s="14"/>
      <c r="AG31" s="15"/>
      <c r="AH31" s="24"/>
      <c r="AI31" s="24"/>
    </row>
    <row r="32" ht="15.75" customHeight="1">
      <c r="A32" s="1"/>
      <c r="B32" s="14"/>
      <c r="E32" s="15"/>
      <c r="F32" s="11"/>
      <c r="G32" s="12"/>
      <c r="H32" s="12"/>
      <c r="I32" s="12"/>
      <c r="J32" s="13"/>
      <c r="K32" s="14"/>
      <c r="O32" s="14"/>
      <c r="S32" s="14"/>
      <c r="W32" s="14"/>
      <c r="AG32" s="15"/>
      <c r="AH32" s="24"/>
      <c r="AI32" s="24"/>
    </row>
    <row r="33" ht="15.75" customHeight="1">
      <c r="A33" s="1"/>
      <c r="B33" s="14"/>
      <c r="E33" s="15"/>
      <c r="F33" s="19" t="s">
        <v>34</v>
      </c>
      <c r="G33" s="6"/>
      <c r="H33" s="6"/>
      <c r="I33" s="6"/>
      <c r="J33" s="7"/>
      <c r="K33" s="8" t="s">
        <v>27</v>
      </c>
      <c r="L33" s="6"/>
      <c r="M33" s="6"/>
      <c r="N33" s="6"/>
      <c r="O33" s="8" t="s">
        <v>27</v>
      </c>
      <c r="P33" s="6"/>
      <c r="Q33" s="6"/>
      <c r="R33" s="6"/>
      <c r="S33" s="14"/>
      <c r="W33" s="14"/>
      <c r="AG33" s="15"/>
      <c r="AH33" s="24"/>
      <c r="AI33" s="24"/>
    </row>
    <row r="34" ht="15.75" customHeight="1">
      <c r="A34" s="1"/>
      <c r="B34" s="14"/>
      <c r="E34" s="15"/>
      <c r="F34" s="11"/>
      <c r="G34" s="12"/>
      <c r="H34" s="12"/>
      <c r="I34" s="12"/>
      <c r="J34" s="13"/>
      <c r="K34" s="14"/>
      <c r="O34" s="14"/>
      <c r="S34" s="14"/>
      <c r="W34" s="14"/>
      <c r="AG34" s="15"/>
      <c r="AH34" s="24"/>
      <c r="AI34" s="24"/>
    </row>
    <row r="35" ht="15.75" customHeight="1">
      <c r="A35" s="1"/>
      <c r="B35" s="14"/>
      <c r="E35" s="15"/>
      <c r="F35" s="19" t="s">
        <v>35</v>
      </c>
      <c r="G35" s="6"/>
      <c r="H35" s="6"/>
      <c r="I35" s="6"/>
      <c r="J35" s="7"/>
      <c r="K35" s="8" t="s">
        <v>36</v>
      </c>
      <c r="L35" s="6"/>
      <c r="M35" s="6"/>
      <c r="N35" s="28" t="s">
        <v>37</v>
      </c>
      <c r="O35" s="17" t="s">
        <v>38</v>
      </c>
      <c r="P35" s="6"/>
      <c r="Q35" s="6"/>
      <c r="R35" s="28">
        <v>835.0</v>
      </c>
      <c r="S35" s="14"/>
      <c r="W35" s="14"/>
      <c r="AG35" s="15"/>
      <c r="AH35" s="24"/>
      <c r="AI35" s="24"/>
    </row>
    <row r="36" ht="15.75" customHeight="1">
      <c r="A36" s="1"/>
      <c r="B36" s="11"/>
      <c r="C36" s="12"/>
      <c r="D36" s="12"/>
      <c r="E36" s="13"/>
      <c r="F36" s="11"/>
      <c r="G36" s="12"/>
      <c r="H36" s="12"/>
      <c r="I36" s="12"/>
      <c r="J36" s="13"/>
      <c r="K36" s="11"/>
      <c r="L36" s="12"/>
      <c r="M36" s="12"/>
      <c r="N36" s="12"/>
      <c r="O36" s="11"/>
      <c r="P36" s="12"/>
      <c r="Q36" s="12"/>
      <c r="R36" s="12"/>
      <c r="S36" s="11"/>
      <c r="T36" s="12"/>
      <c r="U36" s="12"/>
      <c r="V36" s="12"/>
      <c r="W36" s="11"/>
      <c r="X36" s="12"/>
      <c r="Y36" s="12"/>
      <c r="Z36" s="12"/>
      <c r="AA36" s="12"/>
      <c r="AB36" s="12"/>
      <c r="AC36" s="12"/>
      <c r="AD36" s="12"/>
      <c r="AE36" s="12"/>
      <c r="AF36" s="12"/>
      <c r="AG36" s="13"/>
      <c r="AH36" s="24"/>
      <c r="AI36" s="24"/>
    </row>
    <row r="37" ht="15.75" customHeight="1">
      <c r="A37" s="1"/>
      <c r="B37" s="16" t="s">
        <v>39</v>
      </c>
      <c r="C37" s="6"/>
      <c r="D37" s="6"/>
      <c r="E37" s="6"/>
      <c r="F37" s="29" t="s">
        <v>40</v>
      </c>
      <c r="G37" s="6"/>
      <c r="H37" s="7"/>
      <c r="I37" s="30" t="s">
        <v>41</v>
      </c>
      <c r="J37" s="6"/>
      <c r="K37" s="6"/>
      <c r="L37" s="6"/>
      <c r="M37" s="6"/>
      <c r="N37" s="6"/>
      <c r="O37" s="6"/>
      <c r="P37" s="6"/>
      <c r="Q37" s="6"/>
      <c r="R37" s="6"/>
      <c r="S37" s="29" t="s">
        <v>42</v>
      </c>
      <c r="T37" s="6"/>
      <c r="U37" s="6"/>
      <c r="V37" s="7"/>
      <c r="W37" s="31" t="s">
        <v>43</v>
      </c>
      <c r="X37" s="6"/>
      <c r="Y37" s="6"/>
      <c r="Z37" s="6"/>
      <c r="AA37" s="6"/>
      <c r="AB37" s="6"/>
      <c r="AC37" s="6"/>
      <c r="AD37" s="6"/>
      <c r="AE37" s="6"/>
      <c r="AF37" s="6"/>
      <c r="AG37" s="7"/>
      <c r="AH37" s="1"/>
      <c r="AI37" s="1"/>
    </row>
    <row r="38" ht="15.75" customHeight="1">
      <c r="A38" s="1"/>
      <c r="B38" s="11"/>
      <c r="C38" s="12"/>
      <c r="D38" s="12"/>
      <c r="E38" s="12"/>
      <c r="F38" s="11"/>
      <c r="G38" s="12"/>
      <c r="H38" s="13"/>
      <c r="I38" s="12"/>
      <c r="J38" s="12"/>
      <c r="K38" s="12"/>
      <c r="L38" s="12"/>
      <c r="M38" s="12"/>
      <c r="N38" s="12"/>
      <c r="O38" s="12"/>
      <c r="P38" s="12"/>
      <c r="Q38" s="12"/>
      <c r="R38" s="12"/>
      <c r="S38" s="11"/>
      <c r="T38" s="12"/>
      <c r="U38" s="12"/>
      <c r="V38" s="13"/>
      <c r="W38" s="12"/>
      <c r="X38" s="12"/>
      <c r="Y38" s="12"/>
      <c r="Z38" s="12"/>
      <c r="AA38" s="12"/>
      <c r="AB38" s="12"/>
      <c r="AC38" s="12"/>
      <c r="AD38" s="12"/>
      <c r="AE38" s="12"/>
      <c r="AF38" s="12"/>
      <c r="AG38" s="13"/>
      <c r="AH38" s="1"/>
      <c r="AI38" s="1"/>
    </row>
    <row r="39" ht="15.75" customHeight="1">
      <c r="A39" s="1"/>
      <c r="B39" s="32"/>
      <c r="C39" s="32"/>
      <c r="D39" s="32"/>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ht="15.75" customHeight="1">
      <c r="A40" s="1"/>
      <c r="B40" s="32"/>
      <c r="C40" s="32"/>
      <c r="D40" s="32"/>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ht="15.75" customHeight="1">
      <c r="A41" s="1"/>
      <c r="B41" s="32"/>
      <c r="C41" s="32"/>
      <c r="D41" s="32"/>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ht="15.75" customHeight="1">
      <c r="A42" s="1"/>
      <c r="B42" s="4" t="s">
        <v>44</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ht="15.75" customHeight="1">
      <c r="A43" s="1"/>
      <c r="I43" s="1"/>
      <c r="J43" s="1"/>
      <c r="K43" s="1"/>
      <c r="L43" s="1"/>
      <c r="M43" s="1"/>
      <c r="N43" s="1"/>
      <c r="O43" s="1"/>
      <c r="P43" s="1"/>
      <c r="Q43" s="1"/>
      <c r="R43" s="1"/>
      <c r="S43" s="1"/>
      <c r="T43" s="1"/>
      <c r="V43" s="33"/>
      <c r="W43" s="1"/>
      <c r="X43" s="1"/>
      <c r="Y43" s="1"/>
      <c r="Z43" s="1"/>
      <c r="AA43" s="1"/>
      <c r="AB43" s="1"/>
      <c r="AC43" s="1"/>
      <c r="AE43" s="34"/>
      <c r="AF43" s="34"/>
      <c r="AG43" s="35" t="s">
        <v>45</v>
      </c>
      <c r="AH43" s="35"/>
      <c r="AI43" s="35"/>
    </row>
    <row r="44" ht="15.75" customHeight="1">
      <c r="A44" s="1"/>
      <c r="B44" s="5" t="s">
        <v>46</v>
      </c>
      <c r="C44" s="6"/>
      <c r="D44" s="6"/>
      <c r="E44" s="7"/>
      <c r="F44" s="36" t="s">
        <v>47</v>
      </c>
      <c r="G44" s="6"/>
      <c r="H44" s="6"/>
      <c r="I44" s="7"/>
      <c r="J44" s="8" t="s">
        <v>48</v>
      </c>
      <c r="K44" s="7"/>
      <c r="L44" s="36" t="s">
        <v>49</v>
      </c>
      <c r="M44" s="6"/>
      <c r="N44" s="6"/>
      <c r="O44" s="7"/>
      <c r="P44" s="17" t="s">
        <v>50</v>
      </c>
      <c r="Q44" s="7"/>
      <c r="R44" s="37" t="s">
        <v>51</v>
      </c>
      <c r="S44" s="6"/>
      <c r="T44" s="6"/>
      <c r="U44" s="7"/>
      <c r="V44" s="17" t="s">
        <v>48</v>
      </c>
      <c r="W44" s="7"/>
      <c r="X44" s="37"/>
      <c r="Y44" s="6"/>
      <c r="Z44" s="6"/>
      <c r="AA44" s="7"/>
      <c r="AB44" s="8"/>
      <c r="AC44" s="7"/>
      <c r="AD44" s="37"/>
      <c r="AE44" s="6"/>
      <c r="AF44" s="6"/>
      <c r="AG44" s="7"/>
      <c r="AH44" s="38"/>
      <c r="AI44" s="38"/>
    </row>
    <row r="45" ht="15.75" customHeight="1">
      <c r="A45" s="1"/>
      <c r="B45" s="14"/>
      <c r="E45" s="15"/>
      <c r="F45" s="11"/>
      <c r="G45" s="12"/>
      <c r="H45" s="12"/>
      <c r="I45" s="13"/>
      <c r="J45" s="11"/>
      <c r="K45" s="13"/>
      <c r="L45" s="11"/>
      <c r="M45" s="12"/>
      <c r="N45" s="12"/>
      <c r="O45" s="13"/>
      <c r="P45" s="11"/>
      <c r="Q45" s="13"/>
      <c r="R45" s="11"/>
      <c r="S45" s="12"/>
      <c r="T45" s="12"/>
      <c r="U45" s="13"/>
      <c r="V45" s="11"/>
      <c r="W45" s="13"/>
      <c r="X45" s="11"/>
      <c r="Y45" s="12"/>
      <c r="Z45" s="12"/>
      <c r="AA45" s="13"/>
      <c r="AB45" s="11"/>
      <c r="AC45" s="13"/>
      <c r="AD45" s="11"/>
      <c r="AE45" s="12"/>
      <c r="AF45" s="12"/>
      <c r="AG45" s="13"/>
      <c r="AH45" s="38"/>
      <c r="AI45" s="38"/>
    </row>
    <row r="46" ht="15.75" customHeight="1">
      <c r="A46" s="1"/>
      <c r="B46" s="14"/>
      <c r="E46" s="15"/>
      <c r="F46" s="36" t="s">
        <v>52</v>
      </c>
      <c r="G46" s="6"/>
      <c r="H46" s="6"/>
      <c r="I46" s="7"/>
      <c r="J46" s="8" t="s">
        <v>48</v>
      </c>
      <c r="K46" s="7"/>
      <c r="L46" s="37" t="s">
        <v>53</v>
      </c>
      <c r="M46" s="6"/>
      <c r="N46" s="6"/>
      <c r="O46" s="7"/>
      <c r="P46" s="8" t="s">
        <v>48</v>
      </c>
      <c r="Q46" s="7"/>
      <c r="R46" s="37" t="s">
        <v>54</v>
      </c>
      <c r="S46" s="6"/>
      <c r="T46" s="6"/>
      <c r="U46" s="7"/>
      <c r="V46" s="17" t="s">
        <v>48</v>
      </c>
      <c r="W46" s="7"/>
      <c r="X46" s="37"/>
      <c r="Y46" s="6"/>
      <c r="Z46" s="6"/>
      <c r="AA46" s="7"/>
      <c r="AB46" s="17"/>
      <c r="AC46" s="7"/>
      <c r="AD46" s="37"/>
      <c r="AE46" s="6"/>
      <c r="AF46" s="6"/>
      <c r="AG46" s="7"/>
      <c r="AH46" s="38"/>
      <c r="AI46" s="38"/>
    </row>
    <row r="47" ht="15.75" customHeight="1">
      <c r="A47" s="1"/>
      <c r="B47" s="14"/>
      <c r="E47" s="15"/>
      <c r="F47" s="11"/>
      <c r="G47" s="12"/>
      <c r="H47" s="12"/>
      <c r="I47" s="13"/>
      <c r="J47" s="11"/>
      <c r="K47" s="13"/>
      <c r="L47" s="11"/>
      <c r="M47" s="12"/>
      <c r="N47" s="12"/>
      <c r="O47" s="13"/>
      <c r="P47" s="11"/>
      <c r="Q47" s="13"/>
      <c r="R47" s="11"/>
      <c r="S47" s="12"/>
      <c r="T47" s="12"/>
      <c r="U47" s="13"/>
      <c r="V47" s="11"/>
      <c r="W47" s="13"/>
      <c r="X47" s="11"/>
      <c r="Y47" s="12"/>
      <c r="Z47" s="12"/>
      <c r="AA47" s="13"/>
      <c r="AB47" s="11"/>
      <c r="AC47" s="13"/>
      <c r="AD47" s="11"/>
      <c r="AE47" s="12"/>
      <c r="AF47" s="12"/>
      <c r="AG47" s="13"/>
      <c r="AH47" s="38"/>
      <c r="AI47" s="38"/>
    </row>
    <row r="48" ht="15.75" customHeight="1">
      <c r="A48" s="1"/>
      <c r="B48" s="14"/>
      <c r="E48" s="15"/>
      <c r="F48" s="36" t="s">
        <v>55</v>
      </c>
      <c r="G48" s="6"/>
      <c r="H48" s="6"/>
      <c r="I48" s="7"/>
      <c r="J48" s="8" t="s">
        <v>48</v>
      </c>
      <c r="K48" s="7"/>
      <c r="L48" s="37" t="s">
        <v>56</v>
      </c>
      <c r="M48" s="6"/>
      <c r="N48" s="6"/>
      <c r="O48" s="7"/>
      <c r="P48" s="8" t="s">
        <v>48</v>
      </c>
      <c r="Q48" s="7"/>
      <c r="R48" s="37"/>
      <c r="S48" s="6"/>
      <c r="T48" s="6"/>
      <c r="U48" s="7"/>
      <c r="V48" s="17"/>
      <c r="W48" s="7"/>
      <c r="X48" s="37"/>
      <c r="Y48" s="6"/>
      <c r="Z48" s="6"/>
      <c r="AA48" s="7"/>
      <c r="AB48" s="17"/>
      <c r="AC48" s="7"/>
      <c r="AD48" s="36"/>
      <c r="AE48" s="6"/>
      <c r="AF48" s="6"/>
      <c r="AG48" s="7"/>
      <c r="AH48" s="39"/>
      <c r="AI48" s="39"/>
    </row>
    <row r="49" ht="15.75" customHeight="1">
      <c r="A49" s="1"/>
      <c r="B49" s="11"/>
      <c r="C49" s="12"/>
      <c r="D49" s="12"/>
      <c r="E49" s="13"/>
      <c r="F49" s="11"/>
      <c r="G49" s="12"/>
      <c r="H49" s="12"/>
      <c r="I49" s="13"/>
      <c r="J49" s="11"/>
      <c r="K49" s="13"/>
      <c r="L49" s="11"/>
      <c r="M49" s="12"/>
      <c r="N49" s="12"/>
      <c r="O49" s="13"/>
      <c r="P49" s="11"/>
      <c r="Q49" s="13"/>
      <c r="R49" s="11"/>
      <c r="S49" s="12"/>
      <c r="T49" s="12"/>
      <c r="U49" s="13"/>
      <c r="V49" s="11"/>
      <c r="W49" s="13"/>
      <c r="X49" s="11"/>
      <c r="Y49" s="12"/>
      <c r="Z49" s="12"/>
      <c r="AA49" s="13"/>
      <c r="AB49" s="11"/>
      <c r="AC49" s="13"/>
      <c r="AD49" s="11"/>
      <c r="AE49" s="12"/>
      <c r="AF49" s="12"/>
      <c r="AG49" s="13"/>
      <c r="AH49" s="39"/>
      <c r="AI49" s="39"/>
    </row>
    <row r="50" ht="15.75" customHeight="1">
      <c r="A50" s="1"/>
      <c r="B50" s="5" t="s">
        <v>57</v>
      </c>
      <c r="C50" s="6"/>
      <c r="D50" s="6"/>
      <c r="E50" s="7"/>
      <c r="F50" s="36" t="s">
        <v>58</v>
      </c>
      <c r="G50" s="6"/>
      <c r="H50" s="6"/>
      <c r="I50" s="7"/>
      <c r="J50" s="8" t="s">
        <v>48</v>
      </c>
      <c r="K50" s="7"/>
      <c r="L50" s="36" t="s">
        <v>59</v>
      </c>
      <c r="M50" s="6"/>
      <c r="N50" s="6"/>
      <c r="O50" s="7"/>
      <c r="P50" s="8" t="s">
        <v>50</v>
      </c>
      <c r="Q50" s="7"/>
      <c r="R50" s="36" t="s">
        <v>60</v>
      </c>
      <c r="S50" s="6"/>
      <c r="T50" s="6"/>
      <c r="U50" s="7"/>
      <c r="V50" s="8" t="s">
        <v>48</v>
      </c>
      <c r="W50" s="7"/>
      <c r="X50" s="37"/>
      <c r="Y50" s="6"/>
      <c r="Z50" s="6"/>
      <c r="AA50" s="7"/>
      <c r="AB50" s="8"/>
      <c r="AC50" s="7"/>
      <c r="AD50" s="36"/>
      <c r="AE50" s="6"/>
      <c r="AF50" s="6"/>
      <c r="AG50" s="7"/>
      <c r="AH50" s="39"/>
      <c r="AI50" s="39"/>
    </row>
    <row r="51" ht="15.75" customHeight="1">
      <c r="A51" s="1"/>
      <c r="B51" s="14"/>
      <c r="E51" s="15"/>
      <c r="F51" s="11"/>
      <c r="G51" s="12"/>
      <c r="H51" s="12"/>
      <c r="I51" s="13"/>
      <c r="J51" s="11"/>
      <c r="K51" s="13"/>
      <c r="L51" s="11"/>
      <c r="M51" s="12"/>
      <c r="N51" s="12"/>
      <c r="O51" s="13"/>
      <c r="P51" s="11"/>
      <c r="Q51" s="13"/>
      <c r="R51" s="11"/>
      <c r="S51" s="12"/>
      <c r="T51" s="12"/>
      <c r="U51" s="13"/>
      <c r="V51" s="11"/>
      <c r="W51" s="13"/>
      <c r="X51" s="11"/>
      <c r="Y51" s="12"/>
      <c r="Z51" s="12"/>
      <c r="AA51" s="13"/>
      <c r="AB51" s="11"/>
      <c r="AC51" s="13"/>
      <c r="AD51" s="11"/>
      <c r="AE51" s="12"/>
      <c r="AF51" s="12"/>
      <c r="AG51" s="13"/>
      <c r="AH51" s="39"/>
      <c r="AI51" s="39"/>
    </row>
    <row r="52" ht="15.75" customHeight="1">
      <c r="A52" s="1"/>
      <c r="B52" s="14"/>
      <c r="E52" s="15"/>
      <c r="F52" s="36" t="s">
        <v>61</v>
      </c>
      <c r="G52" s="6"/>
      <c r="H52" s="6"/>
      <c r="I52" s="7"/>
      <c r="J52" s="8" t="s">
        <v>48</v>
      </c>
      <c r="K52" s="7"/>
      <c r="L52" s="36" t="s">
        <v>62</v>
      </c>
      <c r="M52" s="6"/>
      <c r="N52" s="6"/>
      <c r="O52" s="7"/>
      <c r="P52" s="8"/>
      <c r="Q52" s="7"/>
      <c r="R52" s="36" t="s">
        <v>63</v>
      </c>
      <c r="S52" s="6"/>
      <c r="T52" s="6"/>
      <c r="U52" s="7"/>
      <c r="V52" s="17" t="s">
        <v>50</v>
      </c>
      <c r="W52" s="7"/>
      <c r="X52" s="37"/>
      <c r="Y52" s="6"/>
      <c r="Z52" s="6"/>
      <c r="AA52" s="7"/>
      <c r="AB52" s="8"/>
      <c r="AC52" s="7"/>
      <c r="AD52" s="36"/>
      <c r="AE52" s="6"/>
      <c r="AF52" s="6"/>
      <c r="AG52" s="7"/>
      <c r="AH52" s="39"/>
      <c r="AI52" s="39"/>
    </row>
    <row r="53" ht="15.75" customHeight="1">
      <c r="A53" s="1"/>
      <c r="B53" s="14"/>
      <c r="E53" s="15"/>
      <c r="F53" s="11"/>
      <c r="G53" s="12"/>
      <c r="H53" s="12"/>
      <c r="I53" s="13"/>
      <c r="J53" s="11"/>
      <c r="K53" s="13"/>
      <c r="L53" s="11"/>
      <c r="M53" s="12"/>
      <c r="N53" s="12"/>
      <c r="O53" s="13"/>
      <c r="P53" s="11"/>
      <c r="Q53" s="13"/>
      <c r="R53" s="11"/>
      <c r="S53" s="12"/>
      <c r="T53" s="12"/>
      <c r="U53" s="13"/>
      <c r="V53" s="11"/>
      <c r="W53" s="13"/>
      <c r="X53" s="11"/>
      <c r="Y53" s="12"/>
      <c r="Z53" s="12"/>
      <c r="AA53" s="13"/>
      <c r="AB53" s="11"/>
      <c r="AC53" s="13"/>
      <c r="AD53" s="11"/>
      <c r="AE53" s="12"/>
      <c r="AF53" s="12"/>
      <c r="AG53" s="13"/>
      <c r="AH53" s="39"/>
      <c r="AI53" s="39"/>
    </row>
    <row r="54" ht="15.75" customHeight="1">
      <c r="A54" s="1"/>
      <c r="B54" s="14"/>
      <c r="E54" s="15"/>
      <c r="F54" s="36" t="s">
        <v>64</v>
      </c>
      <c r="G54" s="6"/>
      <c r="H54" s="6"/>
      <c r="I54" s="7"/>
      <c r="J54" s="8" t="s">
        <v>50</v>
      </c>
      <c r="K54" s="7"/>
      <c r="L54" s="36" t="s">
        <v>65</v>
      </c>
      <c r="M54" s="6"/>
      <c r="N54" s="6"/>
      <c r="O54" s="7"/>
      <c r="P54" s="8"/>
      <c r="Q54" s="7"/>
      <c r="R54" s="36" t="s">
        <v>66</v>
      </c>
      <c r="S54" s="6"/>
      <c r="T54" s="6"/>
      <c r="U54" s="7"/>
      <c r="V54" s="17" t="s">
        <v>67</v>
      </c>
      <c r="W54" s="7"/>
      <c r="X54" s="36"/>
      <c r="Y54" s="6"/>
      <c r="Z54" s="6"/>
      <c r="AA54" s="7"/>
      <c r="AB54" s="8"/>
      <c r="AC54" s="7"/>
      <c r="AD54" s="36"/>
      <c r="AE54" s="6"/>
      <c r="AF54" s="6"/>
      <c r="AG54" s="7"/>
      <c r="AH54" s="39"/>
      <c r="AI54" s="39"/>
    </row>
    <row r="55" ht="15.75" customHeight="1">
      <c r="A55" s="1"/>
      <c r="B55" s="14"/>
      <c r="E55" s="15"/>
      <c r="F55" s="11"/>
      <c r="G55" s="12"/>
      <c r="H55" s="12"/>
      <c r="I55" s="13"/>
      <c r="J55" s="11"/>
      <c r="K55" s="13"/>
      <c r="L55" s="11"/>
      <c r="M55" s="12"/>
      <c r="N55" s="12"/>
      <c r="O55" s="13"/>
      <c r="P55" s="11"/>
      <c r="Q55" s="13"/>
      <c r="R55" s="11"/>
      <c r="S55" s="12"/>
      <c r="T55" s="12"/>
      <c r="U55" s="13"/>
      <c r="V55" s="11"/>
      <c r="W55" s="13"/>
      <c r="X55" s="11"/>
      <c r="Y55" s="12"/>
      <c r="Z55" s="12"/>
      <c r="AA55" s="13"/>
      <c r="AB55" s="11"/>
      <c r="AC55" s="13"/>
      <c r="AD55" s="11"/>
      <c r="AE55" s="12"/>
      <c r="AF55" s="12"/>
      <c r="AG55" s="13"/>
      <c r="AH55" s="39"/>
      <c r="AI55" s="39"/>
    </row>
    <row r="56" ht="15.75" customHeight="1">
      <c r="A56" s="1"/>
      <c r="B56" s="14"/>
      <c r="E56" s="15"/>
      <c r="F56" s="36" t="s">
        <v>68</v>
      </c>
      <c r="G56" s="6"/>
      <c r="H56" s="6"/>
      <c r="I56" s="7"/>
      <c r="J56" s="8" t="s">
        <v>48</v>
      </c>
      <c r="K56" s="7"/>
      <c r="L56" s="36" t="s">
        <v>69</v>
      </c>
      <c r="M56" s="6"/>
      <c r="N56" s="6"/>
      <c r="O56" s="7"/>
      <c r="P56" s="17" t="s">
        <v>50</v>
      </c>
      <c r="Q56" s="7"/>
      <c r="R56" s="36"/>
      <c r="S56" s="6"/>
      <c r="T56" s="6"/>
      <c r="U56" s="7"/>
      <c r="V56" s="8"/>
      <c r="W56" s="7"/>
      <c r="X56" s="36"/>
      <c r="Y56" s="6"/>
      <c r="Z56" s="6"/>
      <c r="AA56" s="7"/>
      <c r="AB56" s="8"/>
      <c r="AC56" s="7"/>
      <c r="AD56" s="36"/>
      <c r="AE56" s="6"/>
      <c r="AF56" s="6"/>
      <c r="AG56" s="7"/>
      <c r="AH56" s="39"/>
      <c r="AI56" s="39"/>
    </row>
    <row r="57" ht="15.75" customHeight="1">
      <c r="A57" s="1"/>
      <c r="B57" s="14"/>
      <c r="E57" s="15"/>
      <c r="F57" s="11"/>
      <c r="G57" s="12"/>
      <c r="H57" s="12"/>
      <c r="I57" s="13"/>
      <c r="J57" s="11"/>
      <c r="K57" s="13"/>
      <c r="L57" s="11"/>
      <c r="M57" s="12"/>
      <c r="N57" s="12"/>
      <c r="O57" s="13"/>
      <c r="P57" s="11"/>
      <c r="Q57" s="13"/>
      <c r="R57" s="11"/>
      <c r="S57" s="12"/>
      <c r="T57" s="12"/>
      <c r="U57" s="13"/>
      <c r="V57" s="11"/>
      <c r="W57" s="13"/>
      <c r="X57" s="11"/>
      <c r="Y57" s="12"/>
      <c r="Z57" s="12"/>
      <c r="AA57" s="13"/>
      <c r="AB57" s="11"/>
      <c r="AC57" s="13"/>
      <c r="AD57" s="11"/>
      <c r="AE57" s="12"/>
      <c r="AF57" s="12"/>
      <c r="AG57" s="13"/>
      <c r="AH57" s="39"/>
      <c r="AI57" s="39"/>
    </row>
    <row r="58" ht="15.75" customHeight="1">
      <c r="A58" s="1"/>
      <c r="B58" s="14"/>
      <c r="E58" s="15"/>
      <c r="F58" s="36" t="s">
        <v>70</v>
      </c>
      <c r="G58" s="6"/>
      <c r="H58" s="6"/>
      <c r="I58" s="7"/>
      <c r="J58" s="8"/>
      <c r="K58" s="7"/>
      <c r="L58" s="36" t="s">
        <v>71</v>
      </c>
      <c r="M58" s="6"/>
      <c r="N58" s="6"/>
      <c r="O58" s="7"/>
      <c r="P58" s="8" t="s">
        <v>48</v>
      </c>
      <c r="Q58" s="7"/>
      <c r="R58" s="36"/>
      <c r="S58" s="6"/>
      <c r="T58" s="6"/>
      <c r="U58" s="7"/>
      <c r="V58" s="8"/>
      <c r="W58" s="7"/>
      <c r="X58" s="36"/>
      <c r="Y58" s="6"/>
      <c r="Z58" s="6"/>
      <c r="AA58" s="7"/>
      <c r="AB58" s="8"/>
      <c r="AC58" s="7"/>
      <c r="AD58" s="36"/>
      <c r="AE58" s="6"/>
      <c r="AF58" s="6"/>
      <c r="AG58" s="7"/>
      <c r="AH58" s="39"/>
      <c r="AI58" s="39"/>
    </row>
    <row r="59" ht="15.75" customHeight="1">
      <c r="A59" s="1"/>
      <c r="B59" s="11"/>
      <c r="C59" s="12"/>
      <c r="D59" s="12"/>
      <c r="E59" s="13"/>
      <c r="F59" s="11"/>
      <c r="G59" s="12"/>
      <c r="H59" s="12"/>
      <c r="I59" s="13"/>
      <c r="J59" s="11"/>
      <c r="K59" s="13"/>
      <c r="L59" s="11"/>
      <c r="M59" s="12"/>
      <c r="N59" s="12"/>
      <c r="O59" s="13"/>
      <c r="P59" s="11"/>
      <c r="Q59" s="13"/>
      <c r="R59" s="11"/>
      <c r="S59" s="12"/>
      <c r="T59" s="12"/>
      <c r="U59" s="13"/>
      <c r="V59" s="11"/>
      <c r="W59" s="13"/>
      <c r="X59" s="11"/>
      <c r="Y59" s="12"/>
      <c r="Z59" s="12"/>
      <c r="AA59" s="13"/>
      <c r="AB59" s="11"/>
      <c r="AC59" s="13"/>
      <c r="AD59" s="11"/>
      <c r="AE59" s="12"/>
      <c r="AF59" s="12"/>
      <c r="AG59" s="13"/>
      <c r="AH59" s="39"/>
      <c r="AI59" s="39"/>
    </row>
    <row r="60" ht="15.75" customHeight="1">
      <c r="A60" s="1"/>
      <c r="B60" s="5" t="s">
        <v>72</v>
      </c>
      <c r="C60" s="6"/>
      <c r="D60" s="6"/>
      <c r="E60" s="7"/>
      <c r="F60" s="36" t="s">
        <v>73</v>
      </c>
      <c r="G60" s="6"/>
      <c r="H60" s="6"/>
      <c r="I60" s="7"/>
      <c r="J60" s="8"/>
      <c r="K60" s="7"/>
      <c r="L60" s="36" t="s">
        <v>74</v>
      </c>
      <c r="M60" s="6"/>
      <c r="N60" s="6"/>
      <c r="O60" s="7"/>
      <c r="P60" s="8"/>
      <c r="Q60" s="7"/>
      <c r="R60" s="36" t="s">
        <v>75</v>
      </c>
      <c r="S60" s="6"/>
      <c r="T60" s="6"/>
      <c r="U60" s="7"/>
      <c r="V60" s="8"/>
      <c r="W60" s="7"/>
      <c r="X60" s="36"/>
      <c r="Y60" s="6"/>
      <c r="Z60" s="6"/>
      <c r="AA60" s="7"/>
      <c r="AB60" s="8"/>
      <c r="AC60" s="7"/>
      <c r="AD60" s="36"/>
      <c r="AE60" s="6"/>
      <c r="AF60" s="6"/>
      <c r="AG60" s="7"/>
      <c r="AH60" s="39"/>
      <c r="AI60" s="39"/>
    </row>
    <row r="61" ht="15.75" customHeight="1">
      <c r="A61" s="1"/>
      <c r="B61" s="14"/>
      <c r="E61" s="15"/>
      <c r="F61" s="11"/>
      <c r="G61" s="12"/>
      <c r="H61" s="12"/>
      <c r="I61" s="13"/>
      <c r="J61" s="11"/>
      <c r="K61" s="13"/>
      <c r="L61" s="11"/>
      <c r="M61" s="12"/>
      <c r="N61" s="12"/>
      <c r="O61" s="13"/>
      <c r="P61" s="11"/>
      <c r="Q61" s="13"/>
      <c r="R61" s="11"/>
      <c r="S61" s="12"/>
      <c r="T61" s="12"/>
      <c r="U61" s="13"/>
      <c r="V61" s="11"/>
      <c r="W61" s="13"/>
      <c r="X61" s="11"/>
      <c r="Y61" s="12"/>
      <c r="Z61" s="12"/>
      <c r="AA61" s="13"/>
      <c r="AB61" s="11"/>
      <c r="AC61" s="13"/>
      <c r="AD61" s="11"/>
      <c r="AE61" s="12"/>
      <c r="AF61" s="12"/>
      <c r="AG61" s="13"/>
      <c r="AH61" s="39"/>
      <c r="AI61" s="39"/>
    </row>
    <row r="62" ht="15.75" customHeight="1">
      <c r="A62" s="1"/>
      <c r="B62" s="14"/>
      <c r="E62" s="15"/>
      <c r="F62" s="36" t="s">
        <v>76</v>
      </c>
      <c r="G62" s="6"/>
      <c r="H62" s="6"/>
      <c r="I62" s="7"/>
      <c r="J62" s="8"/>
      <c r="K62" s="7"/>
      <c r="L62" s="36" t="s">
        <v>77</v>
      </c>
      <c r="M62" s="6"/>
      <c r="N62" s="6"/>
      <c r="O62" s="7"/>
      <c r="P62" s="8" t="s">
        <v>48</v>
      </c>
      <c r="Q62" s="7"/>
      <c r="R62" s="36" t="s">
        <v>78</v>
      </c>
      <c r="S62" s="6"/>
      <c r="T62" s="6"/>
      <c r="U62" s="7"/>
      <c r="V62" s="8" t="s">
        <v>50</v>
      </c>
      <c r="W62" s="7"/>
      <c r="X62" s="36"/>
      <c r="Y62" s="6"/>
      <c r="Z62" s="6"/>
      <c r="AA62" s="7"/>
      <c r="AB62" s="8"/>
      <c r="AC62" s="7"/>
      <c r="AD62" s="36"/>
      <c r="AE62" s="6"/>
      <c r="AF62" s="6"/>
      <c r="AG62" s="7"/>
      <c r="AH62" s="39"/>
      <c r="AI62" s="39"/>
    </row>
    <row r="63" ht="15.75" customHeight="1">
      <c r="A63" s="1"/>
      <c r="B63" s="14"/>
      <c r="E63" s="15"/>
      <c r="F63" s="11"/>
      <c r="G63" s="12"/>
      <c r="H63" s="12"/>
      <c r="I63" s="13"/>
      <c r="J63" s="11"/>
      <c r="K63" s="13"/>
      <c r="L63" s="11"/>
      <c r="M63" s="12"/>
      <c r="N63" s="12"/>
      <c r="O63" s="13"/>
      <c r="P63" s="11"/>
      <c r="Q63" s="13"/>
      <c r="R63" s="11"/>
      <c r="S63" s="12"/>
      <c r="T63" s="12"/>
      <c r="U63" s="13"/>
      <c r="V63" s="11"/>
      <c r="W63" s="13"/>
      <c r="X63" s="11"/>
      <c r="Y63" s="12"/>
      <c r="Z63" s="12"/>
      <c r="AA63" s="13"/>
      <c r="AB63" s="11"/>
      <c r="AC63" s="13"/>
      <c r="AD63" s="11"/>
      <c r="AE63" s="12"/>
      <c r="AF63" s="12"/>
      <c r="AG63" s="13"/>
      <c r="AH63" s="39"/>
      <c r="AI63" s="39"/>
    </row>
    <row r="64" ht="15.75" customHeight="1">
      <c r="A64" s="1"/>
      <c r="B64" s="14"/>
      <c r="E64" s="15"/>
      <c r="F64" s="36" t="s">
        <v>79</v>
      </c>
      <c r="G64" s="6"/>
      <c r="H64" s="6"/>
      <c r="I64" s="7"/>
      <c r="J64" s="8" t="s">
        <v>48</v>
      </c>
      <c r="K64" s="7"/>
      <c r="L64" s="36" t="s">
        <v>80</v>
      </c>
      <c r="M64" s="6"/>
      <c r="N64" s="6"/>
      <c r="O64" s="7"/>
      <c r="P64" s="8"/>
      <c r="Q64" s="7"/>
      <c r="R64" s="36"/>
      <c r="S64" s="6"/>
      <c r="T64" s="6"/>
      <c r="U64" s="7"/>
      <c r="V64" s="8"/>
      <c r="W64" s="7"/>
      <c r="X64" s="36"/>
      <c r="Y64" s="6"/>
      <c r="Z64" s="6"/>
      <c r="AA64" s="7"/>
      <c r="AB64" s="8"/>
      <c r="AC64" s="7"/>
      <c r="AD64" s="36"/>
      <c r="AE64" s="6"/>
      <c r="AF64" s="6"/>
      <c r="AG64" s="7"/>
      <c r="AH64" s="39"/>
      <c r="AI64" s="39"/>
    </row>
    <row r="65" ht="15.75" customHeight="1">
      <c r="A65" s="1"/>
      <c r="B65" s="11"/>
      <c r="C65" s="12"/>
      <c r="D65" s="12"/>
      <c r="E65" s="13"/>
      <c r="F65" s="11"/>
      <c r="G65" s="12"/>
      <c r="H65" s="12"/>
      <c r="I65" s="13"/>
      <c r="J65" s="11"/>
      <c r="K65" s="13"/>
      <c r="L65" s="11"/>
      <c r="M65" s="12"/>
      <c r="N65" s="12"/>
      <c r="O65" s="13"/>
      <c r="P65" s="11"/>
      <c r="Q65" s="13"/>
      <c r="R65" s="11"/>
      <c r="S65" s="12"/>
      <c r="T65" s="12"/>
      <c r="U65" s="13"/>
      <c r="V65" s="11"/>
      <c r="W65" s="13"/>
      <c r="X65" s="11"/>
      <c r="Y65" s="12"/>
      <c r="Z65" s="12"/>
      <c r="AA65" s="13"/>
      <c r="AB65" s="11"/>
      <c r="AC65" s="13"/>
      <c r="AD65" s="11"/>
      <c r="AE65" s="12"/>
      <c r="AF65" s="12"/>
      <c r="AG65" s="13"/>
      <c r="AH65" s="39"/>
      <c r="AI65" s="39"/>
    </row>
    <row r="66" ht="15.75" customHeight="1">
      <c r="A66" s="1"/>
      <c r="B66" s="5" t="s">
        <v>81</v>
      </c>
      <c r="C66" s="6"/>
      <c r="D66" s="6"/>
      <c r="E66" s="7"/>
      <c r="F66" s="40" t="s">
        <v>82</v>
      </c>
      <c r="G66" s="6"/>
      <c r="H66" s="6"/>
      <c r="I66" s="7"/>
      <c r="J66" s="8" t="s">
        <v>83</v>
      </c>
      <c r="K66" s="6"/>
      <c r="L66" s="6"/>
      <c r="M66" s="6"/>
      <c r="N66" s="6"/>
      <c r="O66" s="6"/>
      <c r="P66" s="6"/>
      <c r="Q66" s="6"/>
      <c r="R66" s="6"/>
      <c r="S66" s="6"/>
      <c r="T66" s="6"/>
      <c r="U66" s="6"/>
      <c r="V66" s="6"/>
      <c r="W66" s="6"/>
      <c r="X66" s="6"/>
      <c r="Y66" s="6"/>
      <c r="Z66" s="6"/>
      <c r="AA66" s="6"/>
      <c r="AB66" s="6"/>
      <c r="AC66" s="6"/>
      <c r="AD66" s="6"/>
      <c r="AE66" s="6"/>
      <c r="AF66" s="6"/>
      <c r="AG66" s="7"/>
      <c r="AH66" s="20"/>
      <c r="AI66" s="20"/>
    </row>
    <row r="67" ht="15.75" customHeight="1">
      <c r="A67" s="1"/>
      <c r="B67" s="14"/>
      <c r="E67" s="15"/>
      <c r="F67" s="11"/>
      <c r="G67" s="12"/>
      <c r="H67" s="12"/>
      <c r="I67" s="13"/>
      <c r="J67" s="11"/>
      <c r="K67" s="12"/>
      <c r="L67" s="12"/>
      <c r="M67" s="12"/>
      <c r="N67" s="12"/>
      <c r="O67" s="12"/>
      <c r="P67" s="12"/>
      <c r="Q67" s="12"/>
      <c r="R67" s="12"/>
      <c r="S67" s="12"/>
      <c r="T67" s="12"/>
      <c r="U67" s="12"/>
      <c r="V67" s="12"/>
      <c r="W67" s="12"/>
      <c r="X67" s="12"/>
      <c r="Y67" s="12"/>
      <c r="Z67" s="12"/>
      <c r="AA67" s="12"/>
      <c r="AB67" s="12"/>
      <c r="AC67" s="12"/>
      <c r="AD67" s="12"/>
      <c r="AE67" s="12"/>
      <c r="AF67" s="12"/>
      <c r="AG67" s="13"/>
      <c r="AH67" s="20"/>
      <c r="AI67" s="20"/>
    </row>
    <row r="68" ht="15.75" customHeight="1">
      <c r="A68" s="1"/>
      <c r="B68" s="14"/>
      <c r="E68" s="15"/>
      <c r="F68" s="40" t="s">
        <v>84</v>
      </c>
      <c r="G68" s="6"/>
      <c r="H68" s="6"/>
      <c r="I68" s="7"/>
      <c r="J68" s="8" t="s">
        <v>85</v>
      </c>
      <c r="K68" s="6"/>
      <c r="L68" s="6"/>
      <c r="M68" s="6"/>
      <c r="N68" s="6"/>
      <c r="O68" s="6"/>
      <c r="P68" s="6"/>
      <c r="Q68" s="6"/>
      <c r="R68" s="6"/>
      <c r="S68" s="6"/>
      <c r="T68" s="6"/>
      <c r="U68" s="6"/>
      <c r="V68" s="6"/>
      <c r="W68" s="6"/>
      <c r="X68" s="6"/>
      <c r="Y68" s="6"/>
      <c r="Z68" s="6"/>
      <c r="AA68" s="6"/>
      <c r="AB68" s="6"/>
      <c r="AC68" s="6"/>
      <c r="AD68" s="6"/>
      <c r="AE68" s="6"/>
      <c r="AF68" s="6"/>
      <c r="AG68" s="7"/>
      <c r="AH68" s="20"/>
      <c r="AI68" s="20"/>
    </row>
    <row r="69" ht="15.75" customHeight="1">
      <c r="A69" s="1"/>
      <c r="B69" s="11"/>
      <c r="C69" s="12"/>
      <c r="D69" s="12"/>
      <c r="E69" s="13"/>
      <c r="F69" s="11"/>
      <c r="G69" s="12"/>
      <c r="H69" s="12"/>
      <c r="I69" s="13"/>
      <c r="J69" s="11"/>
      <c r="K69" s="12"/>
      <c r="L69" s="12"/>
      <c r="M69" s="12"/>
      <c r="N69" s="12"/>
      <c r="O69" s="12"/>
      <c r="P69" s="12"/>
      <c r="Q69" s="12"/>
      <c r="R69" s="12"/>
      <c r="S69" s="12"/>
      <c r="T69" s="12"/>
      <c r="U69" s="12"/>
      <c r="V69" s="12"/>
      <c r="W69" s="12"/>
      <c r="X69" s="12"/>
      <c r="Y69" s="12"/>
      <c r="Z69" s="12"/>
      <c r="AA69" s="12"/>
      <c r="AB69" s="12"/>
      <c r="AC69" s="12"/>
      <c r="AD69" s="12"/>
      <c r="AE69" s="12"/>
      <c r="AF69" s="12"/>
      <c r="AG69" s="13"/>
      <c r="AH69" s="20"/>
      <c r="AI69" s="20"/>
    </row>
    <row r="70" ht="15.75" customHeight="1">
      <c r="A70" s="1"/>
      <c r="B70" s="41"/>
      <c r="C70" s="42"/>
      <c r="D70" s="42"/>
      <c r="E70" s="42"/>
      <c r="F70" s="42"/>
      <c r="G70" s="42"/>
      <c r="H70" s="42"/>
      <c r="I70" s="42"/>
      <c r="J70" s="42"/>
      <c r="K70" s="42"/>
      <c r="L70" s="42"/>
      <c r="M70" s="42"/>
      <c r="N70" s="42"/>
      <c r="O70" s="42"/>
      <c r="P70" s="42"/>
      <c r="Q70" s="42"/>
      <c r="R70" s="42"/>
      <c r="S70" s="42"/>
      <c r="T70" s="42"/>
      <c r="U70" s="42"/>
      <c r="V70" s="1"/>
      <c r="W70" s="1"/>
      <c r="X70" s="1"/>
      <c r="Y70" s="1"/>
      <c r="Z70" s="1"/>
      <c r="AA70" s="1"/>
      <c r="AB70" s="1"/>
      <c r="AC70" s="1"/>
      <c r="AD70" s="1"/>
      <c r="AE70" s="1"/>
      <c r="AF70" s="1"/>
      <c r="AG70" s="1"/>
      <c r="AH70" s="1"/>
      <c r="AI70" s="1"/>
    </row>
    <row r="71" ht="15.75" customHeight="1">
      <c r="A71" s="1"/>
      <c r="B71" s="41"/>
      <c r="C71" s="42"/>
      <c r="D71" s="42"/>
      <c r="E71" s="42"/>
      <c r="F71" s="42"/>
      <c r="G71" s="42"/>
      <c r="H71" s="42"/>
      <c r="I71" s="42"/>
      <c r="J71" s="42"/>
      <c r="K71" s="42"/>
      <c r="L71" s="42"/>
      <c r="M71" s="42"/>
      <c r="N71" s="42"/>
      <c r="O71" s="42"/>
      <c r="P71" s="42"/>
      <c r="Q71" s="42"/>
      <c r="R71" s="42"/>
      <c r="S71" s="42"/>
      <c r="T71" s="42"/>
      <c r="U71" s="42"/>
      <c r="V71" s="1"/>
      <c r="W71" s="1"/>
      <c r="X71" s="1"/>
      <c r="Y71" s="1"/>
      <c r="Z71" s="1"/>
      <c r="AA71" s="1"/>
      <c r="AB71" s="1"/>
      <c r="AC71" s="1"/>
      <c r="AD71" s="1"/>
      <c r="AE71" s="1"/>
      <c r="AF71" s="1"/>
      <c r="AG71" s="1"/>
      <c r="AH71" s="1"/>
      <c r="AI71" s="1"/>
    </row>
    <row r="72" ht="15.75" customHeight="1">
      <c r="A72" s="1"/>
      <c r="B72" s="41"/>
      <c r="C72" s="42"/>
      <c r="D72" s="42"/>
      <c r="E72" s="42"/>
      <c r="F72" s="42"/>
      <c r="G72" s="42"/>
      <c r="H72" s="42"/>
      <c r="I72" s="42"/>
      <c r="J72" s="42"/>
      <c r="K72" s="42"/>
      <c r="L72" s="42"/>
      <c r="M72" s="42"/>
      <c r="N72" s="42"/>
      <c r="O72" s="42"/>
      <c r="P72" s="42"/>
      <c r="Q72" s="42"/>
      <c r="R72" s="42"/>
      <c r="S72" s="42"/>
      <c r="T72" s="42"/>
      <c r="U72" s="42"/>
      <c r="V72" s="1"/>
      <c r="W72" s="1"/>
      <c r="X72" s="1"/>
      <c r="Y72" s="1"/>
      <c r="Z72" s="1"/>
      <c r="AA72" s="1"/>
      <c r="AB72" s="1"/>
      <c r="AC72" s="1"/>
      <c r="AD72" s="1"/>
      <c r="AE72" s="1"/>
      <c r="AF72" s="1"/>
      <c r="AG72" s="1"/>
      <c r="AH72" s="1"/>
      <c r="AI72" s="1"/>
    </row>
    <row r="73" ht="15.75" customHeight="1">
      <c r="A73" s="1"/>
      <c r="B73" s="43" t="s">
        <v>86</v>
      </c>
      <c r="H73" s="42"/>
      <c r="I73" s="42"/>
      <c r="J73" s="42"/>
      <c r="K73" s="42"/>
      <c r="L73" s="42"/>
      <c r="M73" s="42"/>
      <c r="N73" s="42"/>
      <c r="O73" s="42"/>
      <c r="P73" s="42"/>
      <c r="Q73" s="42"/>
      <c r="R73" s="42"/>
      <c r="S73" s="42"/>
      <c r="T73" s="42"/>
      <c r="U73" s="42"/>
      <c r="V73" s="1"/>
      <c r="W73" s="1"/>
      <c r="X73" s="1"/>
      <c r="Y73" s="1"/>
      <c r="Z73" s="1"/>
      <c r="AA73" s="1"/>
      <c r="AB73" s="1"/>
      <c r="AC73" s="1"/>
      <c r="AD73" s="1"/>
      <c r="AE73" s="1"/>
      <c r="AF73" s="1"/>
      <c r="AG73" s="1"/>
      <c r="AH73" s="1"/>
      <c r="AI73" s="1"/>
    </row>
    <row r="74" ht="15.75" customHeight="1">
      <c r="A74" s="1"/>
      <c r="H74" s="42"/>
      <c r="I74" s="42"/>
      <c r="J74" s="42"/>
      <c r="K74" s="42"/>
      <c r="L74" s="42"/>
      <c r="M74" s="42"/>
      <c r="N74" s="42"/>
      <c r="O74" s="42"/>
      <c r="P74" s="42"/>
      <c r="Q74" s="42"/>
      <c r="R74" s="42"/>
      <c r="S74" s="42"/>
      <c r="T74" s="42"/>
      <c r="U74" s="42"/>
      <c r="V74" s="1"/>
      <c r="W74" s="1"/>
      <c r="X74" s="1"/>
      <c r="Y74" s="1"/>
      <c r="Z74" s="1"/>
      <c r="AA74" s="1"/>
      <c r="AB74" s="1"/>
      <c r="AC74" s="1"/>
      <c r="AD74" s="1"/>
      <c r="AE74" s="1"/>
      <c r="AF74" s="1"/>
      <c r="AG74" s="1"/>
      <c r="AH74" s="1"/>
      <c r="AI74" s="1"/>
    </row>
    <row r="75" ht="15.75" customHeight="1">
      <c r="A75" s="1"/>
      <c r="B75" s="44" t="s">
        <v>87</v>
      </c>
      <c r="E75" s="15"/>
      <c r="F75" s="45" t="s">
        <v>88</v>
      </c>
      <c r="AF75" s="15"/>
    </row>
    <row r="76" ht="15.75" customHeight="1">
      <c r="A76" s="1"/>
      <c r="B76" s="12"/>
      <c r="C76" s="12"/>
      <c r="D76" s="12"/>
      <c r="E76" s="13"/>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3"/>
    </row>
    <row r="77" ht="15.75" customHeight="1">
      <c r="A77" s="1"/>
      <c r="B77" s="46" t="s">
        <v>89</v>
      </c>
      <c r="E77" s="15"/>
      <c r="F77" s="47" t="s">
        <v>90</v>
      </c>
      <c r="AF77" s="15"/>
    </row>
    <row r="78" ht="15.75" customHeight="1">
      <c r="A78" s="1"/>
      <c r="B78" s="14"/>
      <c r="E78" s="15"/>
      <c r="F78" s="48" t="s">
        <v>91</v>
      </c>
      <c r="AF78" s="15"/>
    </row>
    <row r="79" ht="15.75" customHeight="1">
      <c r="A79" s="1"/>
      <c r="B79" s="14"/>
      <c r="E79" s="15"/>
      <c r="F79" s="48" t="s">
        <v>92</v>
      </c>
      <c r="AF79" s="15"/>
    </row>
    <row r="80" ht="15.75" customHeight="1">
      <c r="A80" s="1"/>
      <c r="B80" s="11"/>
      <c r="C80" s="12"/>
      <c r="D80" s="12"/>
      <c r="E80" s="13"/>
      <c r="F80" s="49" t="s">
        <v>93</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3"/>
    </row>
    <row r="81" ht="15.75" customHeight="1">
      <c r="A81" s="1"/>
      <c r="B81" s="46" t="s">
        <v>94</v>
      </c>
      <c r="E81" s="15"/>
      <c r="F81" s="50" t="s">
        <v>95</v>
      </c>
      <c r="AF81" s="15"/>
    </row>
    <row r="82" ht="15.75" customHeight="1">
      <c r="A82" s="1"/>
      <c r="B82" s="14"/>
      <c r="E82" s="15"/>
      <c r="AF82" s="15"/>
    </row>
    <row r="83" ht="15.75" customHeight="1">
      <c r="A83" s="1"/>
      <c r="B83" s="14"/>
      <c r="E83" s="15"/>
      <c r="AF83" s="15"/>
    </row>
    <row r="84" ht="15.75" customHeight="1">
      <c r="A84" s="1"/>
      <c r="B84" s="11"/>
      <c r="C84" s="12"/>
      <c r="D84" s="12"/>
      <c r="E84" s="13"/>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3"/>
    </row>
    <row r="85" ht="15.75" customHeight="1">
      <c r="A85" s="1"/>
      <c r="B85" s="46" t="s">
        <v>96</v>
      </c>
      <c r="E85" s="15"/>
      <c r="F85" s="51" t="s">
        <v>97</v>
      </c>
      <c r="AF85" s="15"/>
    </row>
    <row r="86" ht="15.75" customHeight="1">
      <c r="A86" s="1"/>
      <c r="B86" s="14"/>
      <c r="E86" s="15"/>
      <c r="F86" s="48" t="s">
        <v>98</v>
      </c>
      <c r="AF86" s="15"/>
    </row>
    <row r="87" ht="15.75" customHeight="1">
      <c r="A87" s="1"/>
      <c r="B87" s="14"/>
      <c r="E87" s="15"/>
      <c r="F87" s="48" t="s">
        <v>99</v>
      </c>
      <c r="AF87" s="15"/>
    </row>
    <row r="88" ht="15.75" customHeight="1">
      <c r="A88" s="1"/>
      <c r="B88" s="11"/>
      <c r="C88" s="12"/>
      <c r="D88" s="12"/>
      <c r="E88" s="13"/>
      <c r="F88" s="49" t="s">
        <v>100</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3"/>
    </row>
    <row r="89" ht="15.75" customHeight="1">
      <c r="A89" s="1"/>
      <c r="B89" s="46" t="s">
        <v>101</v>
      </c>
      <c r="E89" s="15"/>
      <c r="F89" s="51" t="s">
        <v>102</v>
      </c>
      <c r="AF89" s="15"/>
    </row>
    <row r="90" ht="15.75" customHeight="1">
      <c r="A90" s="1"/>
      <c r="B90" s="14"/>
      <c r="E90" s="15"/>
      <c r="F90" s="48" t="s">
        <v>103</v>
      </c>
      <c r="AF90" s="15"/>
    </row>
    <row r="91" ht="15.75" customHeight="1">
      <c r="A91" s="1"/>
      <c r="B91" s="14"/>
      <c r="E91" s="15"/>
      <c r="F91" s="48" t="s">
        <v>104</v>
      </c>
      <c r="AF91" s="15"/>
    </row>
    <row r="92" ht="15.75" customHeight="1">
      <c r="A92" s="1"/>
      <c r="B92" s="11"/>
      <c r="C92" s="12"/>
      <c r="D92" s="12"/>
      <c r="E92" s="13"/>
      <c r="F92" s="49" t="s">
        <v>105</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3"/>
    </row>
    <row r="93" ht="15.75" customHeight="1">
      <c r="A93" s="1"/>
      <c r="B93" s="32"/>
      <c r="C93" s="32"/>
      <c r="D93" s="32"/>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5.75" customHeight="1">
      <c r="A94" s="1"/>
      <c r="B94" s="52" t="s">
        <v>106</v>
      </c>
      <c r="L94" s="53"/>
      <c r="M94" s="53"/>
      <c r="N94" s="53"/>
      <c r="O94" s="53"/>
      <c r="P94" s="53"/>
      <c r="Q94" s="53"/>
      <c r="R94" s="53"/>
      <c r="S94" s="53"/>
      <c r="T94" s="53"/>
      <c r="U94" s="53"/>
      <c r="V94" s="53"/>
      <c r="W94" s="53"/>
      <c r="X94" s="53"/>
      <c r="Y94" s="53"/>
      <c r="Z94" s="53"/>
      <c r="AA94" s="54"/>
      <c r="AB94" s="54"/>
      <c r="AC94" s="53"/>
      <c r="AD94" s="53"/>
      <c r="AE94" s="53"/>
      <c r="AF94" s="53"/>
      <c r="AG94" s="53"/>
      <c r="AH94" s="1"/>
      <c r="AI94" s="1"/>
    </row>
    <row r="95" ht="15.75" customHeight="1">
      <c r="A95" s="1"/>
      <c r="L95" s="53"/>
      <c r="M95" s="53"/>
      <c r="N95" s="53"/>
      <c r="O95" s="53"/>
      <c r="P95" s="53"/>
      <c r="Q95" s="53"/>
      <c r="R95" s="53"/>
      <c r="S95" s="53"/>
      <c r="T95" s="53"/>
      <c r="U95" s="53"/>
      <c r="V95" s="53"/>
      <c r="W95" s="53"/>
      <c r="X95" s="53"/>
      <c r="Y95" s="53"/>
      <c r="Z95" s="53"/>
      <c r="AA95" s="54"/>
      <c r="AB95" s="54"/>
      <c r="AC95" s="53"/>
      <c r="AD95" s="53"/>
      <c r="AE95" s="53"/>
      <c r="AF95" s="53"/>
      <c r="AG95" s="53"/>
      <c r="AH95" s="1"/>
      <c r="AI95" s="1"/>
    </row>
    <row r="96" ht="15.75" customHeight="1">
      <c r="A96" s="1"/>
      <c r="B96" s="55" t="s">
        <v>107</v>
      </c>
      <c r="C96" s="56" t="s">
        <v>108</v>
      </c>
      <c r="D96" s="6"/>
      <c r="E96" s="6"/>
      <c r="F96" s="7"/>
      <c r="G96" s="57" t="s">
        <v>109</v>
      </c>
      <c r="H96" s="57" t="s">
        <v>110</v>
      </c>
      <c r="I96" s="58" t="s">
        <v>111</v>
      </c>
      <c r="J96" s="6"/>
      <c r="K96" s="6"/>
      <c r="L96" s="6"/>
      <c r="M96" s="6"/>
      <c r="N96" s="6"/>
      <c r="O96" s="6"/>
      <c r="P96" s="7"/>
      <c r="Q96" s="21" t="s">
        <v>46</v>
      </c>
      <c r="R96" s="6"/>
      <c r="S96" s="6"/>
      <c r="T96" s="7"/>
      <c r="U96" s="59" t="s">
        <v>112</v>
      </c>
      <c r="V96" s="6"/>
      <c r="W96" s="6"/>
      <c r="X96" s="7"/>
      <c r="Y96" s="59" t="s">
        <v>113</v>
      </c>
      <c r="Z96" s="7"/>
      <c r="AA96" s="58" t="s">
        <v>114</v>
      </c>
      <c r="AB96" s="7"/>
      <c r="AC96" s="60" t="s">
        <v>115</v>
      </c>
      <c r="AD96" s="6"/>
      <c r="AE96" s="6"/>
      <c r="AF96" s="7"/>
      <c r="AG96" s="61" t="s">
        <v>116</v>
      </c>
      <c r="AH96" s="1"/>
      <c r="AI96" s="1"/>
    </row>
    <row r="97" ht="15.75" customHeight="1">
      <c r="A97" s="1"/>
      <c r="B97" s="62"/>
      <c r="C97" s="14"/>
      <c r="F97" s="15"/>
      <c r="G97" s="62"/>
      <c r="H97" s="62"/>
      <c r="I97" s="14"/>
      <c r="P97" s="15"/>
      <c r="Q97" s="14"/>
      <c r="T97" s="15"/>
      <c r="U97" s="14"/>
      <c r="X97" s="15"/>
      <c r="Y97" s="14"/>
      <c r="Z97" s="15"/>
      <c r="AA97" s="14"/>
      <c r="AB97" s="15"/>
      <c r="AC97" s="11"/>
      <c r="AD97" s="12"/>
      <c r="AE97" s="12"/>
      <c r="AF97" s="13"/>
      <c r="AG97" s="62"/>
      <c r="AH97" s="1"/>
      <c r="AI97" s="1"/>
    </row>
    <row r="98" ht="15.75" customHeight="1">
      <c r="A98" s="1"/>
      <c r="B98" s="63"/>
      <c r="C98" s="11"/>
      <c r="D98" s="12"/>
      <c r="E98" s="12"/>
      <c r="F98" s="13"/>
      <c r="G98" s="63"/>
      <c r="H98" s="63"/>
      <c r="I98" s="11"/>
      <c r="J98" s="12"/>
      <c r="K98" s="12"/>
      <c r="L98" s="12"/>
      <c r="M98" s="12"/>
      <c r="N98" s="12"/>
      <c r="O98" s="12"/>
      <c r="P98" s="13"/>
      <c r="Q98" s="11"/>
      <c r="R98" s="12"/>
      <c r="S98" s="12"/>
      <c r="T98" s="13"/>
      <c r="U98" s="11"/>
      <c r="V98" s="12"/>
      <c r="W98" s="12"/>
      <c r="X98" s="13"/>
      <c r="Y98" s="11"/>
      <c r="Z98" s="13"/>
      <c r="AA98" s="11"/>
      <c r="AB98" s="13"/>
      <c r="AC98" s="64" t="s">
        <v>117</v>
      </c>
      <c r="AD98" s="64" t="s">
        <v>118</v>
      </c>
      <c r="AE98" s="64" t="s">
        <v>119</v>
      </c>
      <c r="AF98" s="64" t="s">
        <v>120</v>
      </c>
      <c r="AG98" s="63"/>
      <c r="AH98" s="1"/>
      <c r="AI98" s="1"/>
    </row>
    <row r="99" ht="15.75" customHeight="1">
      <c r="A99" s="1"/>
      <c r="B99" s="65">
        <v>1.0</v>
      </c>
      <c r="C99" s="66" t="s">
        <v>121</v>
      </c>
      <c r="D99" s="6"/>
      <c r="E99" s="6"/>
      <c r="F99" s="6"/>
      <c r="G99" s="65">
        <v>5.0</v>
      </c>
      <c r="H99" s="65">
        <v>10.0</v>
      </c>
      <c r="I99" s="67" t="s">
        <v>122</v>
      </c>
      <c r="Q99" s="66" t="s">
        <v>55</v>
      </c>
      <c r="R99" s="6"/>
      <c r="S99" s="6"/>
      <c r="T99" s="6"/>
      <c r="U99" s="66" t="s">
        <v>123</v>
      </c>
      <c r="V99" s="6"/>
      <c r="W99" s="6"/>
      <c r="X99" s="6"/>
      <c r="Y99" s="68" t="s">
        <v>124</v>
      </c>
      <c r="Z99" s="6"/>
      <c r="AA99" s="68" t="s">
        <v>125</v>
      </c>
      <c r="AB99" s="6"/>
      <c r="AC99" s="69"/>
      <c r="AD99" s="70"/>
      <c r="AE99" s="70"/>
      <c r="AF99" s="70" t="s">
        <v>48</v>
      </c>
      <c r="AG99" s="70" t="s">
        <v>48</v>
      </c>
      <c r="AH99" s="1"/>
      <c r="AI99" s="1"/>
    </row>
    <row r="100" ht="15.75" customHeight="1">
      <c r="A100" s="1"/>
      <c r="B100" s="62"/>
      <c r="C100" s="14"/>
      <c r="G100" s="62"/>
      <c r="H100" s="62"/>
      <c r="Q100" s="14"/>
      <c r="U100" s="14"/>
      <c r="Y100" s="14"/>
      <c r="AA100" s="14"/>
      <c r="AC100" s="62"/>
      <c r="AD100" s="62"/>
      <c r="AE100" s="62"/>
      <c r="AF100" s="62"/>
      <c r="AG100" s="62"/>
      <c r="AH100" s="1"/>
      <c r="AI100" s="1"/>
    </row>
    <row r="101" ht="15.75" customHeight="1">
      <c r="A101" s="1"/>
      <c r="B101" s="62"/>
      <c r="C101" s="14"/>
      <c r="G101" s="62"/>
      <c r="H101" s="62"/>
      <c r="Q101" s="14"/>
      <c r="U101" s="14"/>
      <c r="Y101" s="14"/>
      <c r="AA101" s="14"/>
      <c r="AC101" s="62"/>
      <c r="AD101" s="62"/>
      <c r="AE101" s="62"/>
      <c r="AF101" s="62"/>
      <c r="AG101" s="62"/>
      <c r="AH101" s="1"/>
      <c r="AI101" s="1"/>
    </row>
    <row r="102" ht="15.75" customHeight="1">
      <c r="A102" s="1"/>
      <c r="B102" s="62"/>
      <c r="C102" s="14"/>
      <c r="G102" s="62"/>
      <c r="H102" s="62"/>
      <c r="Q102" s="14"/>
      <c r="U102" s="14"/>
      <c r="Y102" s="14"/>
      <c r="AA102" s="14"/>
      <c r="AC102" s="62"/>
      <c r="AD102" s="62"/>
      <c r="AE102" s="62"/>
      <c r="AF102" s="62"/>
      <c r="AG102" s="62"/>
      <c r="AH102" s="1"/>
      <c r="AI102" s="1"/>
    </row>
    <row r="103" ht="15.75" customHeight="1">
      <c r="A103" s="1"/>
      <c r="B103" s="62"/>
      <c r="C103" s="14"/>
      <c r="G103" s="62"/>
      <c r="H103" s="62"/>
      <c r="Q103" s="14"/>
      <c r="U103" s="14"/>
      <c r="Y103" s="14"/>
      <c r="AA103" s="14"/>
      <c r="AC103" s="62"/>
      <c r="AD103" s="62"/>
      <c r="AE103" s="62"/>
      <c r="AF103" s="62"/>
      <c r="AG103" s="62"/>
      <c r="AH103" s="1"/>
      <c r="AI103" s="1"/>
    </row>
    <row r="104" ht="15.75" customHeight="1">
      <c r="A104" s="1"/>
      <c r="B104" s="62"/>
      <c r="C104" s="14"/>
      <c r="G104" s="62"/>
      <c r="H104" s="62"/>
      <c r="I104" s="71" t="str">
        <f>HYPERLINK("https://play.google.com/store/apps/details?id=jp.peep.app&amp;hl=ja&amp;showAllReviews=true","Android アプリ")</f>
        <v>Android アプリ</v>
      </c>
      <c r="Q104" s="14"/>
      <c r="U104" s="14"/>
      <c r="Y104" s="14"/>
      <c r="AA104" s="14"/>
      <c r="AC104" s="62"/>
      <c r="AD104" s="62"/>
      <c r="AE104" s="62"/>
      <c r="AF104" s="62"/>
      <c r="AG104" s="62"/>
      <c r="AH104" s="1"/>
      <c r="AI104" s="1"/>
    </row>
    <row r="105" ht="15.75" customHeight="1">
      <c r="A105" s="1"/>
      <c r="B105" s="63"/>
      <c r="C105" s="11"/>
      <c r="D105" s="12"/>
      <c r="E105" s="12"/>
      <c r="F105" s="12"/>
      <c r="G105" s="63"/>
      <c r="H105" s="63"/>
      <c r="I105" s="72"/>
      <c r="J105" s="12"/>
      <c r="K105" s="12"/>
      <c r="L105" s="12"/>
      <c r="M105" s="12"/>
      <c r="N105" s="12"/>
      <c r="O105" s="12"/>
      <c r="P105" s="12"/>
      <c r="Q105" s="11"/>
      <c r="R105" s="12"/>
      <c r="S105" s="12"/>
      <c r="T105" s="12"/>
      <c r="U105" s="11"/>
      <c r="V105" s="12"/>
      <c r="W105" s="12"/>
      <c r="X105" s="12"/>
      <c r="Y105" s="11"/>
      <c r="Z105" s="12"/>
      <c r="AA105" s="11"/>
      <c r="AB105" s="12"/>
      <c r="AC105" s="63"/>
      <c r="AD105" s="63"/>
      <c r="AE105" s="63"/>
      <c r="AF105" s="63"/>
      <c r="AG105" s="63"/>
      <c r="AH105" s="1"/>
      <c r="AI105" s="1"/>
    </row>
    <row r="106" ht="15.75" customHeight="1">
      <c r="A106" s="1"/>
      <c r="B106" s="65">
        <v>2.0</v>
      </c>
      <c r="C106" s="66" t="s">
        <v>126</v>
      </c>
      <c r="D106" s="6"/>
      <c r="E106" s="6"/>
      <c r="F106" s="6"/>
      <c r="G106" s="65">
        <v>7.0</v>
      </c>
      <c r="H106" s="65">
        <v>20.0</v>
      </c>
      <c r="I106" s="67" t="s">
        <v>127</v>
      </c>
      <c r="Q106" s="66" t="s">
        <v>128</v>
      </c>
      <c r="R106" s="6"/>
      <c r="S106" s="6"/>
      <c r="T106" s="6"/>
      <c r="U106" s="66" t="s">
        <v>129</v>
      </c>
      <c r="V106" s="6"/>
      <c r="W106" s="6"/>
      <c r="X106" s="6"/>
      <c r="Y106" s="68" t="s">
        <v>124</v>
      </c>
      <c r="Z106" s="6"/>
      <c r="AA106" s="68" t="s">
        <v>125</v>
      </c>
      <c r="AB106" s="6"/>
      <c r="AC106" s="70" t="s">
        <v>48</v>
      </c>
      <c r="AD106" s="70"/>
      <c r="AE106" s="70"/>
      <c r="AF106" s="70" t="s">
        <v>48</v>
      </c>
      <c r="AG106" s="70" t="s">
        <v>48</v>
      </c>
      <c r="AH106" s="1"/>
      <c r="AI106" s="1"/>
    </row>
    <row r="107" ht="15.75" customHeight="1">
      <c r="A107" s="1"/>
      <c r="B107" s="62"/>
      <c r="C107" s="14"/>
      <c r="G107" s="62"/>
      <c r="H107" s="62"/>
      <c r="Q107" s="14"/>
      <c r="U107" s="14"/>
      <c r="Y107" s="14"/>
      <c r="AA107" s="14"/>
      <c r="AC107" s="62"/>
      <c r="AD107" s="62"/>
      <c r="AE107" s="62"/>
      <c r="AF107" s="62"/>
      <c r="AG107" s="62"/>
      <c r="AH107" s="1"/>
      <c r="AI107" s="1"/>
    </row>
    <row r="108" ht="15.75" customHeight="1">
      <c r="A108" s="1"/>
      <c r="B108" s="62"/>
      <c r="C108" s="14"/>
      <c r="G108" s="62"/>
      <c r="H108" s="62"/>
      <c r="Q108" s="14"/>
      <c r="U108" s="14"/>
      <c r="Y108" s="14"/>
      <c r="AA108" s="14"/>
      <c r="AC108" s="62"/>
      <c r="AD108" s="62"/>
      <c r="AE108" s="62"/>
      <c r="AF108" s="62"/>
      <c r="AG108" s="62"/>
      <c r="AH108" s="1"/>
      <c r="AI108" s="1"/>
    </row>
    <row r="109" ht="15.75" customHeight="1">
      <c r="A109" s="1"/>
      <c r="B109" s="62"/>
      <c r="C109" s="14"/>
      <c r="G109" s="62"/>
      <c r="H109" s="62"/>
      <c r="Q109" s="14"/>
      <c r="U109" s="14"/>
      <c r="Y109" s="14"/>
      <c r="AA109" s="14"/>
      <c r="AC109" s="62"/>
      <c r="AD109" s="62"/>
      <c r="AE109" s="62"/>
      <c r="AF109" s="62"/>
      <c r="AG109" s="62"/>
      <c r="AH109" s="1"/>
      <c r="AI109" s="1"/>
    </row>
    <row r="110" ht="15.75" customHeight="1">
      <c r="A110" s="1"/>
      <c r="B110" s="62"/>
      <c r="C110" s="14"/>
      <c r="G110" s="62"/>
      <c r="H110" s="62"/>
      <c r="Q110" s="14"/>
      <c r="U110" s="14"/>
      <c r="Y110" s="14"/>
      <c r="AA110" s="14"/>
      <c r="AC110" s="62"/>
      <c r="AD110" s="62"/>
      <c r="AE110" s="62"/>
      <c r="AF110" s="62"/>
      <c r="AG110" s="62"/>
      <c r="AH110" s="1"/>
      <c r="AI110" s="1"/>
    </row>
    <row r="111" ht="15.75" customHeight="1">
      <c r="A111" s="1"/>
      <c r="B111" s="62"/>
      <c r="C111" s="14"/>
      <c r="G111" s="62"/>
      <c r="H111" s="62"/>
      <c r="Q111" s="14"/>
      <c r="U111" s="14"/>
      <c r="Y111" s="14"/>
      <c r="AA111" s="14"/>
      <c r="AC111" s="62"/>
      <c r="AD111" s="62"/>
      <c r="AE111" s="62"/>
      <c r="AF111" s="62"/>
      <c r="AG111" s="62"/>
      <c r="AH111" s="1"/>
      <c r="AI111" s="1"/>
    </row>
    <row r="112" ht="15.75" customHeight="1">
      <c r="A112" s="1"/>
      <c r="B112" s="62"/>
      <c r="C112" s="14"/>
      <c r="G112" s="62"/>
      <c r="H112" s="62"/>
      <c r="Q112" s="14"/>
      <c r="U112" s="14"/>
      <c r="Y112" s="14"/>
      <c r="AA112" s="14"/>
      <c r="AC112" s="62"/>
      <c r="AD112" s="62"/>
      <c r="AE112" s="62"/>
      <c r="AF112" s="62"/>
      <c r="AG112" s="62"/>
      <c r="AH112" s="1"/>
      <c r="AI112" s="1"/>
    </row>
    <row r="113" ht="15.75" customHeight="1">
      <c r="A113" s="1"/>
      <c r="B113" s="62"/>
      <c r="C113" s="14"/>
      <c r="G113" s="62"/>
      <c r="H113" s="62"/>
      <c r="I113" s="71" t="str">
        <f>HYPERLINK("https://play.google.com/store/apps/details?id=com.animebeans.app","【参照】Android アプリ")</f>
        <v>【参照】Android アプリ</v>
      </c>
      <c r="Q113" s="14"/>
      <c r="U113" s="14"/>
      <c r="Y113" s="14"/>
      <c r="AA113" s="14"/>
      <c r="AC113" s="62"/>
      <c r="AD113" s="62"/>
      <c r="AE113" s="62"/>
      <c r="AF113" s="62"/>
      <c r="AG113" s="62"/>
      <c r="AH113" s="1"/>
      <c r="AI113" s="1"/>
    </row>
    <row r="114" ht="15.75" customHeight="1">
      <c r="A114" s="1"/>
      <c r="B114" s="63"/>
      <c r="C114" s="11"/>
      <c r="D114" s="12"/>
      <c r="E114" s="12"/>
      <c r="F114" s="12"/>
      <c r="G114" s="63"/>
      <c r="H114" s="63"/>
      <c r="I114" s="73" t="str">
        <f>HYPERLINK("https://itunes.apple.com/us/app/id1368870948","【参照】iOS アプリ")</f>
        <v>【参照】iOS アプリ</v>
      </c>
      <c r="J114" s="12"/>
      <c r="K114" s="12"/>
      <c r="L114" s="12"/>
      <c r="M114" s="12"/>
      <c r="N114" s="12"/>
      <c r="O114" s="12"/>
      <c r="P114" s="12"/>
      <c r="Q114" s="11"/>
      <c r="R114" s="12"/>
      <c r="S114" s="12"/>
      <c r="T114" s="12"/>
      <c r="U114" s="11"/>
      <c r="V114" s="12"/>
      <c r="W114" s="12"/>
      <c r="X114" s="12"/>
      <c r="Y114" s="11"/>
      <c r="Z114" s="12"/>
      <c r="AA114" s="11"/>
      <c r="AB114" s="12"/>
      <c r="AC114" s="63"/>
      <c r="AD114" s="63"/>
      <c r="AE114" s="63"/>
      <c r="AF114" s="63"/>
      <c r="AG114" s="63"/>
      <c r="AH114" s="1"/>
      <c r="AI114" s="1"/>
    </row>
    <row r="115" ht="15.75" customHeight="1">
      <c r="A115" s="1"/>
      <c r="B115" s="65">
        <v>3.0</v>
      </c>
      <c r="C115" s="66" t="s">
        <v>130</v>
      </c>
      <c r="D115" s="6"/>
      <c r="E115" s="6"/>
      <c r="F115" s="6"/>
      <c r="G115" s="65">
        <v>5.0</v>
      </c>
      <c r="H115" s="69">
        <v>5.0</v>
      </c>
      <c r="I115" s="67" t="s">
        <v>131</v>
      </c>
      <c r="Q115" s="66" t="s">
        <v>132</v>
      </c>
      <c r="R115" s="6"/>
      <c r="S115" s="6"/>
      <c r="T115" s="6"/>
      <c r="U115" s="66" t="s">
        <v>133</v>
      </c>
      <c r="V115" s="6"/>
      <c r="W115" s="6"/>
      <c r="X115" s="6"/>
      <c r="Y115" s="68" t="s">
        <v>124</v>
      </c>
      <c r="Z115" s="6"/>
      <c r="AA115" s="74" t="s">
        <v>134</v>
      </c>
      <c r="AB115" s="7"/>
      <c r="AC115" s="70" t="s">
        <v>48</v>
      </c>
      <c r="AD115" s="70" t="s">
        <v>48</v>
      </c>
      <c r="AE115" s="70" t="s">
        <v>48</v>
      </c>
      <c r="AF115" s="70" t="s">
        <v>48</v>
      </c>
      <c r="AG115" s="70" t="s">
        <v>48</v>
      </c>
      <c r="AH115" s="1"/>
      <c r="AI115" s="1"/>
    </row>
    <row r="116" ht="15.75" customHeight="1">
      <c r="A116" s="1"/>
      <c r="B116" s="62"/>
      <c r="C116" s="14"/>
      <c r="G116" s="62"/>
      <c r="H116" s="62"/>
      <c r="Q116" s="14"/>
      <c r="U116" s="14"/>
      <c r="Y116" s="14"/>
      <c r="AA116" s="14"/>
      <c r="AB116" s="15"/>
      <c r="AC116" s="62"/>
      <c r="AD116" s="62"/>
      <c r="AE116" s="62"/>
      <c r="AF116" s="62"/>
      <c r="AG116" s="62"/>
      <c r="AH116" s="1"/>
      <c r="AI116" s="1"/>
    </row>
    <row r="117" ht="15.75" customHeight="1">
      <c r="A117" s="1"/>
      <c r="B117" s="62"/>
      <c r="C117" s="14"/>
      <c r="G117" s="62"/>
      <c r="H117" s="62"/>
      <c r="Q117" s="14"/>
      <c r="U117" s="14"/>
      <c r="Y117" s="14"/>
      <c r="AA117" s="14"/>
      <c r="AB117" s="15"/>
      <c r="AC117" s="62"/>
      <c r="AD117" s="62"/>
      <c r="AE117" s="62"/>
      <c r="AF117" s="62"/>
      <c r="AG117" s="62"/>
      <c r="AH117" s="1"/>
      <c r="AI117" s="1"/>
    </row>
    <row r="118" ht="15.75" customHeight="1">
      <c r="A118" s="1"/>
      <c r="B118" s="62"/>
      <c r="C118" s="14"/>
      <c r="G118" s="62"/>
      <c r="H118" s="62"/>
      <c r="Q118" s="14"/>
      <c r="U118" s="14"/>
      <c r="Y118" s="14"/>
      <c r="AA118" s="14"/>
      <c r="AB118" s="15"/>
      <c r="AC118" s="62"/>
      <c r="AD118" s="62"/>
      <c r="AE118" s="62"/>
      <c r="AF118" s="62"/>
      <c r="AG118" s="62"/>
      <c r="AH118" s="1"/>
      <c r="AI118" s="1"/>
    </row>
    <row r="119" ht="15.75" customHeight="1">
      <c r="A119" s="1"/>
      <c r="B119" s="62"/>
      <c r="C119" s="14"/>
      <c r="G119" s="62"/>
      <c r="H119" s="62"/>
      <c r="Q119" s="14"/>
      <c r="U119" s="14"/>
      <c r="Y119" s="14"/>
      <c r="AA119" s="14"/>
      <c r="AB119" s="15"/>
      <c r="AC119" s="62"/>
      <c r="AD119" s="62"/>
      <c r="AE119" s="62"/>
      <c r="AF119" s="62"/>
      <c r="AG119" s="62"/>
      <c r="AH119" s="1"/>
      <c r="AI119" s="1"/>
    </row>
    <row r="120" ht="15.75" customHeight="1">
      <c r="A120" s="1"/>
      <c r="B120" s="62"/>
      <c r="C120" s="14"/>
      <c r="G120" s="62"/>
      <c r="H120" s="62"/>
      <c r="Q120" s="14"/>
      <c r="U120" s="14"/>
      <c r="Y120" s="14"/>
      <c r="AA120" s="14"/>
      <c r="AB120" s="15"/>
      <c r="AC120" s="62"/>
      <c r="AD120" s="62"/>
      <c r="AE120" s="62"/>
      <c r="AF120" s="62"/>
      <c r="AG120" s="62"/>
      <c r="AH120" s="1"/>
      <c r="AI120" s="1"/>
    </row>
    <row r="121" ht="15.75" customHeight="1">
      <c r="A121" s="1"/>
      <c r="B121" s="62"/>
      <c r="C121" s="14"/>
      <c r="G121" s="62"/>
      <c r="H121" s="62"/>
      <c r="Q121" s="14"/>
      <c r="U121" s="14"/>
      <c r="Y121" s="14"/>
      <c r="AA121" s="14"/>
      <c r="AB121" s="15"/>
      <c r="AC121" s="62"/>
      <c r="AD121" s="62"/>
      <c r="AE121" s="62"/>
      <c r="AF121" s="62"/>
      <c r="AG121" s="62"/>
      <c r="AH121" s="1"/>
      <c r="AI121" s="1"/>
    </row>
    <row r="122" ht="15.75" customHeight="1">
      <c r="A122" s="1"/>
      <c r="B122" s="62"/>
      <c r="C122" s="14"/>
      <c r="G122" s="62"/>
      <c r="H122" s="62"/>
      <c r="Q122" s="14"/>
      <c r="U122" s="14"/>
      <c r="Y122" s="14"/>
      <c r="AA122" s="14"/>
      <c r="AB122" s="15"/>
      <c r="AC122" s="62"/>
      <c r="AD122" s="62"/>
      <c r="AE122" s="62"/>
      <c r="AF122" s="62"/>
      <c r="AG122" s="62"/>
      <c r="AH122" s="1"/>
      <c r="AI122" s="1"/>
    </row>
    <row r="123" ht="15.75" customHeight="1">
      <c r="A123" s="1"/>
      <c r="B123" s="62"/>
      <c r="C123" s="14"/>
      <c r="G123" s="62"/>
      <c r="H123" s="62"/>
      <c r="Q123" s="14"/>
      <c r="U123" s="14"/>
      <c r="Y123" s="14"/>
      <c r="AA123" s="14"/>
      <c r="AB123" s="15"/>
      <c r="AC123" s="62"/>
      <c r="AD123" s="62"/>
      <c r="AE123" s="62"/>
      <c r="AF123" s="62"/>
      <c r="AG123" s="62"/>
      <c r="AH123" s="1"/>
      <c r="AI123" s="1"/>
    </row>
    <row r="124" ht="15.75" customHeight="1">
      <c r="A124" s="1"/>
      <c r="B124" s="62"/>
      <c r="C124" s="14"/>
      <c r="G124" s="62"/>
      <c r="H124" s="62"/>
      <c r="I124" s="67" t="s">
        <v>135</v>
      </c>
      <c r="Q124" s="14"/>
      <c r="U124" s="14"/>
      <c r="Y124" s="14"/>
      <c r="AA124" s="14"/>
      <c r="AB124" s="15"/>
      <c r="AC124" s="62"/>
      <c r="AD124" s="62"/>
      <c r="AE124" s="62"/>
      <c r="AF124" s="62"/>
      <c r="AG124" s="62"/>
      <c r="AH124" s="1"/>
      <c r="AI124" s="1"/>
    </row>
    <row r="125" ht="15.75" customHeight="1">
      <c r="A125" s="1"/>
      <c r="B125" s="63"/>
      <c r="C125" s="11"/>
      <c r="D125" s="12"/>
      <c r="E125" s="12"/>
      <c r="F125" s="12"/>
      <c r="G125" s="63"/>
      <c r="H125" s="63"/>
      <c r="I125" s="12"/>
      <c r="J125" s="12"/>
      <c r="K125" s="12"/>
      <c r="L125" s="12"/>
      <c r="M125" s="12"/>
      <c r="N125" s="12"/>
      <c r="O125" s="12"/>
      <c r="P125" s="12"/>
      <c r="Q125" s="11"/>
      <c r="R125" s="12"/>
      <c r="S125" s="12"/>
      <c r="T125" s="12"/>
      <c r="U125" s="11"/>
      <c r="V125" s="12"/>
      <c r="W125" s="12"/>
      <c r="X125" s="12"/>
      <c r="Y125" s="11"/>
      <c r="Z125" s="12"/>
      <c r="AA125" s="11"/>
      <c r="AB125" s="13"/>
      <c r="AC125" s="63"/>
      <c r="AD125" s="63"/>
      <c r="AE125" s="63"/>
      <c r="AF125" s="63"/>
      <c r="AG125" s="63"/>
      <c r="AH125" s="1"/>
      <c r="AI125" s="1"/>
    </row>
    <row r="126" ht="15.75" customHeight="1">
      <c r="A126" s="1"/>
      <c r="B126" s="75">
        <v>4.0</v>
      </c>
      <c r="C126" s="76" t="s">
        <v>136</v>
      </c>
      <c r="G126" s="75">
        <v>10.0</v>
      </c>
      <c r="H126" s="75">
        <v>3.0</v>
      </c>
      <c r="I126" s="67" t="s">
        <v>137</v>
      </c>
      <c r="Q126" s="76" t="s">
        <v>51</v>
      </c>
      <c r="U126" s="76" t="s">
        <v>138</v>
      </c>
      <c r="Y126" s="77" t="s">
        <v>139</v>
      </c>
      <c r="AA126" s="78" t="s">
        <v>134</v>
      </c>
      <c r="AB126" s="15"/>
      <c r="AC126" s="79"/>
      <c r="AD126" s="80"/>
      <c r="AE126" s="79"/>
      <c r="AF126" s="80" t="s">
        <v>48</v>
      </c>
      <c r="AG126" s="80" t="s">
        <v>48</v>
      </c>
      <c r="AH126" s="1"/>
      <c r="AI126" s="1"/>
    </row>
    <row r="127" ht="15.75" customHeight="1">
      <c r="A127" s="1"/>
      <c r="B127" s="62"/>
      <c r="C127" s="14"/>
      <c r="G127" s="62"/>
      <c r="H127" s="62"/>
      <c r="Q127" s="14"/>
      <c r="U127" s="14"/>
      <c r="Y127" s="14"/>
      <c r="AA127" s="14"/>
      <c r="AB127" s="15"/>
      <c r="AC127" s="62"/>
      <c r="AD127" s="62"/>
      <c r="AE127" s="62"/>
      <c r="AF127" s="62"/>
      <c r="AG127" s="62"/>
      <c r="AH127" s="1"/>
      <c r="AI127" s="1"/>
    </row>
    <row r="128" ht="15.75" customHeight="1">
      <c r="A128" s="1"/>
      <c r="B128" s="62"/>
      <c r="C128" s="14"/>
      <c r="G128" s="62"/>
      <c r="H128" s="62"/>
      <c r="Q128" s="14"/>
      <c r="U128" s="14"/>
      <c r="Y128" s="14"/>
      <c r="AA128" s="14"/>
      <c r="AB128" s="15"/>
      <c r="AC128" s="62"/>
      <c r="AD128" s="62"/>
      <c r="AE128" s="62"/>
      <c r="AF128" s="62"/>
      <c r="AG128" s="62"/>
      <c r="AH128" s="1"/>
      <c r="AI128" s="1"/>
    </row>
    <row r="129" ht="15.75" customHeight="1">
      <c r="A129" s="1"/>
      <c r="B129" s="62"/>
      <c r="C129" s="14"/>
      <c r="G129" s="62"/>
      <c r="H129" s="62"/>
      <c r="Q129" s="14"/>
      <c r="U129" s="14"/>
      <c r="Y129" s="14"/>
      <c r="AA129" s="14"/>
      <c r="AB129" s="15"/>
      <c r="AC129" s="62"/>
      <c r="AD129" s="62"/>
      <c r="AE129" s="62"/>
      <c r="AF129" s="62"/>
      <c r="AG129" s="62"/>
      <c r="AH129" s="1"/>
      <c r="AI129" s="1"/>
    </row>
    <row r="130" ht="15.75" customHeight="1">
      <c r="A130" s="1"/>
      <c r="B130" s="62"/>
      <c r="C130" s="14"/>
      <c r="G130" s="62"/>
      <c r="H130" s="62"/>
      <c r="I130" s="71" t="str">
        <f>HYPERLINK("http://meshprj.com/en/","【参照】Mesh Project")</f>
        <v>【参照】Mesh Project</v>
      </c>
      <c r="Q130" s="14"/>
      <c r="U130" s="14"/>
      <c r="Y130" s="14"/>
      <c r="AA130" s="14"/>
      <c r="AB130" s="15"/>
      <c r="AC130" s="62"/>
      <c r="AD130" s="62"/>
      <c r="AE130" s="62"/>
      <c r="AF130" s="62"/>
      <c r="AG130" s="62"/>
      <c r="AH130" s="1"/>
      <c r="AI130" s="1"/>
    </row>
    <row r="131" ht="15.75" customHeight="1">
      <c r="A131" s="1"/>
      <c r="B131" s="62"/>
      <c r="C131" s="14"/>
      <c r="G131" s="62"/>
      <c r="H131" s="62"/>
      <c r="Q131" s="14"/>
      <c r="U131" s="14"/>
      <c r="Y131" s="14"/>
      <c r="AA131" s="14"/>
      <c r="AB131" s="15"/>
      <c r="AC131" s="62"/>
      <c r="AD131" s="62"/>
      <c r="AE131" s="62"/>
      <c r="AF131" s="62"/>
      <c r="AG131" s="62"/>
      <c r="AH131" s="1"/>
      <c r="AI131" s="1"/>
    </row>
    <row r="132" ht="15.75" customHeight="1">
      <c r="A132" s="1"/>
      <c r="B132" s="63"/>
      <c r="C132" s="11"/>
      <c r="D132" s="12"/>
      <c r="E132" s="12"/>
      <c r="F132" s="12"/>
      <c r="G132" s="63"/>
      <c r="H132" s="63"/>
      <c r="I132" s="12"/>
      <c r="J132" s="12"/>
      <c r="K132" s="12"/>
      <c r="L132" s="12"/>
      <c r="M132" s="12"/>
      <c r="N132" s="12"/>
      <c r="O132" s="12"/>
      <c r="P132" s="12"/>
      <c r="Q132" s="11"/>
      <c r="R132" s="12"/>
      <c r="S132" s="12"/>
      <c r="T132" s="12"/>
      <c r="U132" s="11"/>
      <c r="V132" s="12"/>
      <c r="W132" s="12"/>
      <c r="X132" s="12"/>
      <c r="Y132" s="11"/>
      <c r="Z132" s="12"/>
      <c r="AA132" s="11"/>
      <c r="AB132" s="13"/>
      <c r="AC132" s="63"/>
      <c r="AD132" s="63"/>
      <c r="AE132" s="63"/>
      <c r="AF132" s="63"/>
      <c r="AG132" s="63"/>
      <c r="AH132" s="1"/>
      <c r="AI132" s="1"/>
    </row>
    <row r="133" ht="15.75" customHeight="1">
      <c r="A133" s="1"/>
      <c r="AH133" s="1"/>
      <c r="AI133" s="1"/>
    </row>
    <row r="134" ht="15.75" customHeight="1">
      <c r="A134" s="1"/>
      <c r="B134" s="81" t="s">
        <v>140</v>
      </c>
      <c r="L134" s="82"/>
      <c r="M134" s="82"/>
      <c r="N134" s="82"/>
      <c r="O134" s="82"/>
      <c r="P134" s="82"/>
      <c r="Q134" s="83"/>
      <c r="R134" s="83"/>
      <c r="S134" s="83"/>
      <c r="T134" s="83"/>
      <c r="U134" s="83"/>
      <c r="V134" s="83"/>
      <c r="W134" s="83"/>
      <c r="X134" s="83"/>
      <c r="Y134" s="84"/>
      <c r="Z134" s="84"/>
      <c r="AA134" s="85"/>
      <c r="AB134" s="85"/>
      <c r="AC134" s="86"/>
      <c r="AD134" s="87"/>
      <c r="AE134" s="86"/>
      <c r="AF134" s="87"/>
      <c r="AG134" s="87"/>
      <c r="AH134" s="87"/>
      <c r="AI134" s="87"/>
    </row>
    <row r="135" ht="15.75" customHeight="1">
      <c r="A135" s="1"/>
      <c r="L135" s="82"/>
      <c r="M135" s="82"/>
      <c r="N135" s="82"/>
      <c r="O135" s="82"/>
      <c r="P135" s="82"/>
      <c r="Q135" s="83"/>
      <c r="R135" s="83"/>
      <c r="S135" s="83"/>
      <c r="T135" s="83"/>
      <c r="U135" s="83"/>
      <c r="V135" s="83"/>
      <c r="W135" s="83"/>
      <c r="X135" s="83"/>
      <c r="Y135" s="84"/>
      <c r="Z135" s="84"/>
      <c r="AA135" s="85"/>
      <c r="AB135" s="85"/>
      <c r="AC135" s="86"/>
      <c r="AD135" s="87"/>
      <c r="AE135" s="86"/>
      <c r="AF135" s="87"/>
      <c r="AG135" s="87"/>
      <c r="AH135" s="87"/>
      <c r="AI135" s="87"/>
    </row>
    <row r="136" ht="15.75" customHeight="1">
      <c r="A136" s="1"/>
      <c r="B136" s="55" t="s">
        <v>107</v>
      </c>
      <c r="C136" s="56" t="s">
        <v>108</v>
      </c>
      <c r="D136" s="6"/>
      <c r="E136" s="6"/>
      <c r="F136" s="7"/>
      <c r="G136" s="57" t="s">
        <v>109</v>
      </c>
      <c r="H136" s="57" t="s">
        <v>110</v>
      </c>
      <c r="I136" s="58" t="s">
        <v>111</v>
      </c>
      <c r="J136" s="6"/>
      <c r="K136" s="6"/>
      <c r="L136" s="6"/>
      <c r="M136" s="6"/>
      <c r="N136" s="6"/>
      <c r="O136" s="6"/>
      <c r="P136" s="7"/>
      <c r="Q136" s="21" t="s">
        <v>46</v>
      </c>
      <c r="R136" s="6"/>
      <c r="S136" s="6"/>
      <c r="T136" s="7"/>
      <c r="U136" s="59" t="s">
        <v>112</v>
      </c>
      <c r="V136" s="6"/>
      <c r="W136" s="6"/>
      <c r="X136" s="7"/>
      <c r="Y136" s="59" t="s">
        <v>113</v>
      </c>
      <c r="Z136" s="7"/>
      <c r="AA136" s="58" t="s">
        <v>114</v>
      </c>
      <c r="AB136" s="7"/>
      <c r="AC136" s="60" t="s">
        <v>115</v>
      </c>
      <c r="AD136" s="6"/>
      <c r="AE136" s="6"/>
      <c r="AF136" s="7"/>
      <c r="AG136" s="61" t="s">
        <v>116</v>
      </c>
      <c r="AH136" s="87"/>
      <c r="AI136" s="87"/>
    </row>
    <row r="137" ht="15.75" customHeight="1">
      <c r="A137" s="1"/>
      <c r="B137" s="62"/>
      <c r="C137" s="14"/>
      <c r="F137" s="15"/>
      <c r="G137" s="62"/>
      <c r="H137" s="62"/>
      <c r="I137" s="14"/>
      <c r="P137" s="15"/>
      <c r="Q137" s="14"/>
      <c r="T137" s="15"/>
      <c r="U137" s="14"/>
      <c r="X137" s="15"/>
      <c r="Y137" s="14"/>
      <c r="Z137" s="15"/>
      <c r="AA137" s="14"/>
      <c r="AB137" s="15"/>
      <c r="AC137" s="11"/>
      <c r="AD137" s="12"/>
      <c r="AE137" s="12"/>
      <c r="AF137" s="13"/>
      <c r="AG137" s="62"/>
      <c r="AH137" s="87"/>
      <c r="AI137" s="87"/>
    </row>
    <row r="138" ht="15.75" customHeight="1">
      <c r="A138" s="1"/>
      <c r="B138" s="63"/>
      <c r="C138" s="11"/>
      <c r="D138" s="12"/>
      <c r="E138" s="12"/>
      <c r="F138" s="13"/>
      <c r="G138" s="63"/>
      <c r="H138" s="63"/>
      <c r="I138" s="11"/>
      <c r="J138" s="12"/>
      <c r="K138" s="12"/>
      <c r="L138" s="12"/>
      <c r="M138" s="12"/>
      <c r="N138" s="12"/>
      <c r="O138" s="12"/>
      <c r="P138" s="13"/>
      <c r="Q138" s="11"/>
      <c r="R138" s="12"/>
      <c r="S138" s="12"/>
      <c r="T138" s="13"/>
      <c r="U138" s="11"/>
      <c r="V138" s="12"/>
      <c r="W138" s="12"/>
      <c r="X138" s="13"/>
      <c r="Y138" s="11"/>
      <c r="Z138" s="13"/>
      <c r="AA138" s="11"/>
      <c r="AB138" s="13"/>
      <c r="AC138" s="64" t="s">
        <v>117</v>
      </c>
      <c r="AD138" s="64" t="s">
        <v>118</v>
      </c>
      <c r="AE138" s="64" t="s">
        <v>119</v>
      </c>
      <c r="AF138" s="64" t="s">
        <v>120</v>
      </c>
      <c r="AG138" s="63"/>
      <c r="AH138" s="87"/>
      <c r="AI138" s="87"/>
    </row>
    <row r="139" ht="15.75" customHeight="1">
      <c r="A139" s="88"/>
      <c r="B139" s="89">
        <v>1.0</v>
      </c>
      <c r="C139" s="90" t="s">
        <v>141</v>
      </c>
      <c r="D139" s="6"/>
      <c r="E139" s="6"/>
      <c r="F139" s="7"/>
      <c r="G139" s="91">
        <v>10.0</v>
      </c>
      <c r="H139" s="91">
        <v>3.0</v>
      </c>
      <c r="I139" s="92" t="s">
        <v>142</v>
      </c>
      <c r="P139" s="15"/>
      <c r="Q139" s="90" t="s">
        <v>143</v>
      </c>
      <c r="R139" s="6"/>
      <c r="S139" s="6"/>
      <c r="T139" s="7"/>
      <c r="U139" s="93" t="s">
        <v>144</v>
      </c>
      <c r="V139" s="6"/>
      <c r="W139" s="6"/>
      <c r="X139" s="7"/>
      <c r="Y139" s="94" t="s">
        <v>145</v>
      </c>
      <c r="Z139" s="7"/>
      <c r="AA139" s="95" t="s">
        <v>146</v>
      </c>
      <c r="AB139" s="7"/>
      <c r="AC139" s="96" t="s">
        <v>48</v>
      </c>
      <c r="AD139" s="96" t="s">
        <v>48</v>
      </c>
      <c r="AE139" s="96" t="s">
        <v>48</v>
      </c>
      <c r="AF139" s="96" t="s">
        <v>48</v>
      </c>
      <c r="AG139" s="96" t="s">
        <v>48</v>
      </c>
      <c r="AH139" s="53"/>
      <c r="AI139" s="53"/>
    </row>
    <row r="140" ht="15.75" customHeight="1">
      <c r="A140" s="88"/>
      <c r="B140" s="15"/>
      <c r="F140" s="15"/>
      <c r="G140" s="15"/>
      <c r="H140" s="15"/>
      <c r="P140" s="15"/>
      <c r="T140" s="15"/>
      <c r="X140" s="15"/>
      <c r="Z140" s="15"/>
      <c r="AB140" s="15"/>
      <c r="AC140" s="15"/>
      <c r="AD140" s="15"/>
      <c r="AE140" s="15"/>
      <c r="AF140" s="15"/>
      <c r="AG140" s="15"/>
      <c r="AH140" s="53"/>
      <c r="AI140" s="53"/>
    </row>
    <row r="141" ht="15.75" customHeight="1">
      <c r="A141" s="88"/>
      <c r="B141" s="15"/>
      <c r="F141" s="15"/>
      <c r="G141" s="15"/>
      <c r="H141" s="15"/>
      <c r="P141" s="15"/>
      <c r="T141" s="15"/>
      <c r="X141" s="15"/>
      <c r="Z141" s="15"/>
      <c r="AB141" s="15"/>
      <c r="AC141" s="15"/>
      <c r="AD141" s="15"/>
      <c r="AE141" s="15"/>
      <c r="AF141" s="15"/>
      <c r="AG141" s="15"/>
      <c r="AH141" s="53"/>
      <c r="AI141" s="53"/>
    </row>
    <row r="142" ht="15.75" customHeight="1">
      <c r="A142" s="88"/>
      <c r="B142" s="15"/>
      <c r="F142" s="15"/>
      <c r="G142" s="15"/>
      <c r="H142" s="15"/>
      <c r="P142" s="15"/>
      <c r="T142" s="15"/>
      <c r="X142" s="15"/>
      <c r="Z142" s="15"/>
      <c r="AB142" s="15"/>
      <c r="AC142" s="15"/>
      <c r="AD142" s="15"/>
      <c r="AE142" s="15"/>
      <c r="AF142" s="15"/>
      <c r="AG142" s="15"/>
      <c r="AH142" s="53"/>
      <c r="AI142" s="53"/>
    </row>
    <row r="143" ht="15.75" customHeight="1">
      <c r="A143" s="88"/>
      <c r="B143" s="15"/>
      <c r="F143" s="15"/>
      <c r="G143" s="15"/>
      <c r="H143" s="15"/>
      <c r="P143" s="15"/>
      <c r="T143" s="15"/>
      <c r="X143" s="15"/>
      <c r="Z143" s="15"/>
      <c r="AB143" s="15"/>
      <c r="AC143" s="15"/>
      <c r="AD143" s="15"/>
      <c r="AE143" s="15"/>
      <c r="AF143" s="15"/>
      <c r="AG143" s="15"/>
      <c r="AH143" s="53"/>
      <c r="AI143" s="53"/>
    </row>
    <row r="144" ht="15.75" customHeight="1">
      <c r="A144" s="88"/>
      <c r="B144" s="15"/>
      <c r="F144" s="15"/>
      <c r="G144" s="15"/>
      <c r="H144" s="15"/>
      <c r="P144" s="15"/>
      <c r="T144" s="15"/>
      <c r="X144" s="15"/>
      <c r="Z144" s="15"/>
      <c r="AB144" s="15"/>
      <c r="AC144" s="15"/>
      <c r="AD144" s="15"/>
      <c r="AE144" s="15"/>
      <c r="AF144" s="15"/>
      <c r="AG144" s="15"/>
      <c r="AH144" s="53"/>
      <c r="AI144" s="53"/>
    </row>
    <row r="145" ht="15.75" customHeight="1">
      <c r="A145" s="88"/>
      <c r="B145" s="15"/>
      <c r="F145" s="15"/>
      <c r="G145" s="15"/>
      <c r="H145" s="15"/>
      <c r="P145" s="15"/>
      <c r="T145" s="15"/>
      <c r="X145" s="15"/>
      <c r="Z145" s="15"/>
      <c r="AB145" s="15"/>
      <c r="AC145" s="15"/>
      <c r="AD145" s="15"/>
      <c r="AE145" s="15"/>
      <c r="AF145" s="15"/>
      <c r="AG145" s="15"/>
      <c r="AH145" s="53"/>
      <c r="AI145" s="53"/>
    </row>
    <row r="146" ht="15.75" customHeight="1">
      <c r="A146" s="88"/>
      <c r="B146" s="15"/>
      <c r="F146" s="15"/>
      <c r="G146" s="15"/>
      <c r="H146" s="15"/>
      <c r="I146" s="97" t="str">
        <f>HYPERLINK("https://itunes.apple.com/app/apple-store/id1137060820?mt=8","【参照】天気ウィジェット")</f>
        <v>【参照】天気ウィジェット</v>
      </c>
      <c r="P146" s="15"/>
      <c r="T146" s="15"/>
      <c r="X146" s="15"/>
      <c r="Z146" s="15"/>
      <c r="AB146" s="15"/>
      <c r="AC146" s="15"/>
      <c r="AD146" s="15"/>
      <c r="AE146" s="15"/>
      <c r="AF146" s="15"/>
      <c r="AG146" s="15"/>
      <c r="AH146" s="53"/>
      <c r="AI146" s="53"/>
    </row>
    <row r="147" ht="15.75" customHeight="1">
      <c r="A147" s="88"/>
      <c r="B147" s="15"/>
      <c r="F147" s="15"/>
      <c r="G147" s="15"/>
      <c r="H147" s="15"/>
      <c r="I147" s="98"/>
      <c r="P147" s="15"/>
      <c r="T147" s="15"/>
      <c r="X147" s="15"/>
      <c r="Z147" s="15"/>
      <c r="AB147" s="15"/>
      <c r="AC147" s="15"/>
      <c r="AD147" s="15"/>
      <c r="AE147" s="15"/>
      <c r="AF147" s="15"/>
      <c r="AG147" s="15"/>
      <c r="AH147" s="53"/>
      <c r="AI147" s="53"/>
    </row>
    <row r="148" ht="15.75" customHeight="1">
      <c r="A148" s="88"/>
      <c r="B148" s="15"/>
      <c r="F148" s="15"/>
      <c r="G148" s="15"/>
      <c r="H148" s="15"/>
      <c r="I148" s="92" t="s">
        <v>147</v>
      </c>
      <c r="P148" s="15"/>
      <c r="T148" s="15"/>
      <c r="X148" s="15"/>
      <c r="Z148" s="15"/>
      <c r="AB148" s="15"/>
      <c r="AC148" s="15"/>
      <c r="AD148" s="15"/>
      <c r="AE148" s="15"/>
      <c r="AF148" s="15"/>
      <c r="AG148" s="15"/>
      <c r="AH148" s="53"/>
      <c r="AI148" s="53"/>
    </row>
    <row r="149" ht="15.75" customHeight="1">
      <c r="A149" s="88"/>
      <c r="B149" s="15"/>
      <c r="F149" s="15"/>
      <c r="G149" s="15"/>
      <c r="H149" s="15"/>
      <c r="P149" s="15"/>
      <c r="T149" s="15"/>
      <c r="X149" s="15"/>
      <c r="Z149" s="15"/>
      <c r="AB149" s="15"/>
      <c r="AC149" s="15"/>
      <c r="AD149" s="15"/>
      <c r="AE149" s="15"/>
      <c r="AF149" s="15"/>
      <c r="AG149" s="15"/>
      <c r="AH149" s="53"/>
      <c r="AI149" s="53"/>
    </row>
    <row r="150" ht="15.75" customHeight="1">
      <c r="A150" s="88"/>
      <c r="B150" s="15"/>
      <c r="F150" s="15"/>
      <c r="G150" s="15"/>
      <c r="H150" s="15"/>
      <c r="P150" s="15"/>
      <c r="T150" s="15"/>
      <c r="X150" s="15"/>
      <c r="Z150" s="15"/>
      <c r="AB150" s="15"/>
      <c r="AC150" s="15"/>
      <c r="AD150" s="15"/>
      <c r="AE150" s="15"/>
      <c r="AF150" s="15"/>
      <c r="AG150" s="15"/>
      <c r="AH150" s="53"/>
      <c r="AI150" s="53"/>
    </row>
    <row r="151" ht="15.75" customHeight="1">
      <c r="A151" s="88"/>
      <c r="B151" s="15"/>
      <c r="F151" s="15"/>
      <c r="G151" s="15"/>
      <c r="H151" s="15"/>
      <c r="P151" s="15"/>
      <c r="T151" s="15"/>
      <c r="X151" s="15"/>
      <c r="Z151" s="15"/>
      <c r="AB151" s="15"/>
      <c r="AC151" s="15"/>
      <c r="AD151" s="15"/>
      <c r="AE151" s="15"/>
      <c r="AF151" s="15"/>
      <c r="AG151" s="15"/>
      <c r="AH151" s="53"/>
      <c r="AI151" s="53"/>
    </row>
    <row r="152" ht="15.75" customHeight="1">
      <c r="A152" s="88"/>
      <c r="B152" s="15"/>
      <c r="F152" s="15"/>
      <c r="G152" s="15"/>
      <c r="H152" s="15"/>
      <c r="P152" s="15"/>
      <c r="T152" s="15"/>
      <c r="X152" s="15"/>
      <c r="Z152" s="15"/>
      <c r="AB152" s="15"/>
      <c r="AC152" s="15"/>
      <c r="AD152" s="15"/>
      <c r="AE152" s="15"/>
      <c r="AF152" s="15"/>
      <c r="AG152" s="15"/>
      <c r="AH152" s="53"/>
      <c r="AI152" s="53"/>
    </row>
    <row r="153" ht="15.75" customHeight="1">
      <c r="A153" s="88"/>
      <c r="B153" s="15"/>
      <c r="F153" s="15"/>
      <c r="G153" s="15"/>
      <c r="H153" s="15"/>
      <c r="P153" s="15"/>
      <c r="T153" s="15"/>
      <c r="X153" s="15"/>
      <c r="Z153" s="15"/>
      <c r="AB153" s="15"/>
      <c r="AC153" s="15"/>
      <c r="AD153" s="15"/>
      <c r="AE153" s="15"/>
      <c r="AF153" s="15"/>
      <c r="AG153" s="15"/>
      <c r="AH153" s="53"/>
      <c r="AI153" s="53"/>
    </row>
    <row r="154" ht="15.75" customHeight="1">
      <c r="A154" s="88"/>
      <c r="B154" s="15"/>
      <c r="F154" s="15"/>
      <c r="G154" s="15"/>
      <c r="H154" s="15"/>
      <c r="P154" s="15"/>
      <c r="T154" s="15"/>
      <c r="X154" s="15"/>
      <c r="Z154" s="15"/>
      <c r="AB154" s="15"/>
      <c r="AC154" s="15"/>
      <c r="AD154" s="15"/>
      <c r="AE154" s="15"/>
      <c r="AF154" s="15"/>
      <c r="AG154" s="15"/>
      <c r="AH154" s="53"/>
      <c r="AI154" s="53"/>
    </row>
    <row r="155" ht="15.75" customHeight="1">
      <c r="A155" s="88"/>
      <c r="B155" s="15"/>
      <c r="F155" s="15"/>
      <c r="G155" s="15"/>
      <c r="H155" s="15"/>
      <c r="I155" s="99" t="str">
        <f>HYPERLINK("https://itunes.apple.com/us/app/icountdown-countdown-planner/id1189515875","【参照】: iCountdown")</f>
        <v>【参照】: iCountdown</v>
      </c>
      <c r="P155" s="15"/>
      <c r="T155" s="15"/>
      <c r="X155" s="15"/>
      <c r="Z155" s="15"/>
      <c r="AB155" s="15"/>
      <c r="AC155" s="15"/>
      <c r="AD155" s="15"/>
      <c r="AE155" s="15"/>
      <c r="AF155" s="15"/>
      <c r="AG155" s="15"/>
      <c r="AH155" s="53"/>
      <c r="AI155" s="53"/>
    </row>
    <row r="156" ht="15.75" customHeight="1">
      <c r="A156" s="88"/>
      <c r="B156" s="15"/>
      <c r="F156" s="15"/>
      <c r="G156" s="15"/>
      <c r="H156" s="15"/>
      <c r="I156" s="98"/>
      <c r="P156" s="15"/>
      <c r="T156" s="15"/>
      <c r="X156" s="15"/>
      <c r="Z156" s="15"/>
      <c r="AB156" s="15"/>
      <c r="AC156" s="15"/>
      <c r="AD156" s="15"/>
      <c r="AE156" s="15"/>
      <c r="AF156" s="15"/>
      <c r="AG156" s="15"/>
      <c r="AH156" s="53"/>
      <c r="AI156" s="53"/>
    </row>
    <row r="157" ht="15.75" customHeight="1">
      <c r="A157" s="88"/>
      <c r="B157" s="15"/>
      <c r="F157" s="15"/>
      <c r="G157" s="15"/>
      <c r="H157" s="15"/>
      <c r="I157" s="100" t="s">
        <v>148</v>
      </c>
      <c r="P157" s="15"/>
      <c r="T157" s="15"/>
      <c r="X157" s="15"/>
      <c r="Z157" s="15"/>
      <c r="AB157" s="15"/>
      <c r="AC157" s="15"/>
      <c r="AD157" s="15"/>
      <c r="AE157" s="15"/>
      <c r="AF157" s="15"/>
      <c r="AG157" s="15"/>
      <c r="AH157" s="53"/>
      <c r="AI157" s="53"/>
    </row>
    <row r="158" ht="15.75" customHeight="1">
      <c r="A158" s="88"/>
      <c r="B158" s="15"/>
      <c r="F158" s="15"/>
      <c r="G158" s="15"/>
      <c r="H158" s="15"/>
      <c r="P158" s="15"/>
      <c r="T158" s="15"/>
      <c r="X158" s="15"/>
      <c r="Z158" s="15"/>
      <c r="AB158" s="15"/>
      <c r="AC158" s="15"/>
      <c r="AD158" s="15"/>
      <c r="AE158" s="15"/>
      <c r="AF158" s="15"/>
      <c r="AG158" s="15"/>
      <c r="AH158" s="53"/>
      <c r="AI158" s="53"/>
    </row>
    <row r="159" ht="15.75" customHeight="1">
      <c r="A159" s="88"/>
      <c r="B159" s="15"/>
      <c r="F159" s="15"/>
      <c r="G159" s="15"/>
      <c r="H159" s="15"/>
      <c r="P159" s="15"/>
      <c r="T159" s="15"/>
      <c r="X159" s="15"/>
      <c r="Z159" s="15"/>
      <c r="AB159" s="15"/>
      <c r="AC159" s="15"/>
      <c r="AD159" s="15"/>
      <c r="AE159" s="15"/>
      <c r="AF159" s="15"/>
      <c r="AG159" s="15"/>
      <c r="AH159" s="53"/>
      <c r="AI159" s="53"/>
    </row>
    <row r="160" ht="15.75" customHeight="1">
      <c r="A160" s="88"/>
      <c r="B160" s="15"/>
      <c r="F160" s="15"/>
      <c r="G160" s="15"/>
      <c r="H160" s="15"/>
      <c r="P160" s="15"/>
      <c r="T160" s="15"/>
      <c r="X160" s="15"/>
      <c r="Z160" s="15"/>
      <c r="AB160" s="15"/>
      <c r="AC160" s="15"/>
      <c r="AD160" s="15"/>
      <c r="AE160" s="15"/>
      <c r="AF160" s="15"/>
      <c r="AG160" s="15"/>
      <c r="AH160" s="53"/>
      <c r="AI160" s="53"/>
    </row>
    <row r="161" ht="15.75" customHeight="1">
      <c r="A161" s="88"/>
      <c r="B161" s="15"/>
      <c r="F161" s="15"/>
      <c r="G161" s="15"/>
      <c r="H161" s="15"/>
      <c r="P161" s="15"/>
      <c r="T161" s="15"/>
      <c r="X161" s="15"/>
      <c r="Z161" s="15"/>
      <c r="AB161" s="15"/>
      <c r="AC161" s="15"/>
      <c r="AD161" s="15"/>
      <c r="AE161" s="15"/>
      <c r="AF161" s="15"/>
      <c r="AG161" s="15"/>
      <c r="AH161" s="53"/>
      <c r="AI161" s="53"/>
    </row>
    <row r="162" ht="15.75" customHeight="1">
      <c r="A162" s="88"/>
      <c r="B162" s="15"/>
      <c r="F162" s="15"/>
      <c r="G162" s="15"/>
      <c r="H162" s="15"/>
      <c r="P162" s="15"/>
      <c r="T162" s="15"/>
      <c r="X162" s="15"/>
      <c r="Z162" s="15"/>
      <c r="AB162" s="15"/>
      <c r="AC162" s="15"/>
      <c r="AD162" s="15"/>
      <c r="AE162" s="15"/>
      <c r="AF162" s="15"/>
      <c r="AG162" s="15"/>
      <c r="AH162" s="53"/>
      <c r="AI162" s="53"/>
    </row>
    <row r="163" ht="15.75" customHeight="1">
      <c r="A163" s="88"/>
      <c r="B163" s="15"/>
      <c r="F163" s="15"/>
      <c r="G163" s="15"/>
      <c r="H163" s="15"/>
      <c r="P163" s="15"/>
      <c r="T163" s="15"/>
      <c r="X163" s="15"/>
      <c r="Z163" s="15"/>
      <c r="AB163" s="15"/>
      <c r="AC163" s="15"/>
      <c r="AD163" s="15"/>
      <c r="AE163" s="15"/>
      <c r="AF163" s="15"/>
      <c r="AG163" s="15"/>
      <c r="AH163" s="53"/>
      <c r="AI163" s="53"/>
    </row>
    <row r="164" ht="15.75" customHeight="1">
      <c r="A164" s="88"/>
      <c r="B164" s="15"/>
      <c r="F164" s="15"/>
      <c r="G164" s="15"/>
      <c r="H164" s="15"/>
      <c r="P164" s="15"/>
      <c r="T164" s="15"/>
      <c r="X164" s="15"/>
      <c r="Z164" s="15"/>
      <c r="AB164" s="15"/>
      <c r="AC164" s="15"/>
      <c r="AD164" s="15"/>
      <c r="AE164" s="15"/>
      <c r="AF164" s="15"/>
      <c r="AG164" s="15"/>
      <c r="AH164" s="53"/>
      <c r="AI164" s="53"/>
    </row>
    <row r="165" ht="15.75" customHeight="1">
      <c r="A165" s="88"/>
      <c r="B165" s="15"/>
      <c r="F165" s="15"/>
      <c r="G165" s="15"/>
      <c r="H165" s="15"/>
      <c r="I165" s="101" t="str">
        <f>HYPERLINK("https://itunes.apple.com/us/app/goal-hunter-goal-setting-app/id1417258775?ls=1&amp;mt=8","・iOS アプリ")</f>
        <v>・iOS アプリ</v>
      </c>
      <c r="P165" s="15"/>
      <c r="T165" s="15"/>
      <c r="X165" s="15"/>
      <c r="Z165" s="15"/>
      <c r="AB165" s="15"/>
      <c r="AC165" s="15"/>
      <c r="AD165" s="15"/>
      <c r="AE165" s="15"/>
      <c r="AF165" s="15"/>
      <c r="AG165" s="15"/>
      <c r="AH165" s="53"/>
      <c r="AI165" s="53"/>
    </row>
    <row r="166" ht="15.75" customHeight="1">
      <c r="A166" s="88"/>
      <c r="B166" s="15"/>
      <c r="F166" s="15"/>
      <c r="G166" s="15"/>
      <c r="H166" s="15"/>
      <c r="I166" s="101" t="str">
        <f>HYPERLINK("http://play.google.com/store/apps/details?id=co.au.goalhero","・Android アプリ")</f>
        <v>・Android アプリ</v>
      </c>
      <c r="P166" s="15"/>
      <c r="T166" s="15"/>
      <c r="X166" s="15"/>
      <c r="Z166" s="15"/>
      <c r="AB166" s="15"/>
      <c r="AC166" s="15"/>
      <c r="AD166" s="15"/>
      <c r="AE166" s="15"/>
      <c r="AF166" s="15"/>
      <c r="AG166" s="15"/>
      <c r="AH166" s="53"/>
      <c r="AI166" s="53"/>
    </row>
    <row r="167" ht="15.75" customHeight="1">
      <c r="A167" s="88"/>
      <c r="B167" s="15"/>
      <c r="F167" s="15"/>
      <c r="G167" s="15"/>
      <c r="H167" s="15"/>
      <c r="I167" s="98"/>
      <c r="P167" s="15"/>
      <c r="T167" s="15"/>
      <c r="X167" s="15"/>
      <c r="Z167" s="15"/>
      <c r="AB167" s="15"/>
      <c r="AC167" s="15"/>
      <c r="AD167" s="15"/>
      <c r="AE167" s="15"/>
      <c r="AF167" s="15"/>
      <c r="AG167" s="15"/>
      <c r="AH167" s="53"/>
      <c r="AI167" s="53"/>
    </row>
    <row r="168" ht="15.75" customHeight="1">
      <c r="A168" s="88"/>
      <c r="B168" s="15"/>
      <c r="F168" s="15"/>
      <c r="G168" s="15"/>
      <c r="H168" s="15"/>
      <c r="I168" s="100" t="s">
        <v>149</v>
      </c>
      <c r="P168" s="15"/>
      <c r="T168" s="15"/>
      <c r="X168" s="15"/>
      <c r="Z168" s="15"/>
      <c r="AB168" s="15"/>
      <c r="AC168" s="15"/>
      <c r="AD168" s="15"/>
      <c r="AE168" s="15"/>
      <c r="AF168" s="15"/>
      <c r="AG168" s="15"/>
      <c r="AH168" s="53"/>
      <c r="AI168" s="53"/>
    </row>
    <row r="169" ht="15.75" customHeight="1">
      <c r="A169" s="88"/>
      <c r="B169" s="15"/>
      <c r="F169" s="15"/>
      <c r="G169" s="15"/>
      <c r="H169" s="15"/>
      <c r="P169" s="15"/>
      <c r="T169" s="15"/>
      <c r="X169" s="15"/>
      <c r="Z169" s="15"/>
      <c r="AB169" s="15"/>
      <c r="AC169" s="15"/>
      <c r="AD169" s="15"/>
      <c r="AE169" s="15"/>
      <c r="AF169" s="15"/>
      <c r="AG169" s="15"/>
      <c r="AH169" s="53"/>
      <c r="AI169" s="53"/>
    </row>
    <row r="170" ht="15.75" customHeight="1">
      <c r="A170" s="88"/>
      <c r="B170" s="15"/>
      <c r="F170" s="15"/>
      <c r="G170" s="15"/>
      <c r="H170" s="15"/>
      <c r="P170" s="15"/>
      <c r="T170" s="15"/>
      <c r="X170" s="15"/>
      <c r="Z170" s="15"/>
      <c r="AB170" s="15"/>
      <c r="AC170" s="15"/>
      <c r="AD170" s="15"/>
      <c r="AE170" s="15"/>
      <c r="AF170" s="15"/>
      <c r="AG170" s="15"/>
      <c r="AH170" s="53"/>
      <c r="AI170" s="53"/>
    </row>
    <row r="171" ht="15.75" customHeight="1">
      <c r="A171" s="88"/>
      <c r="B171" s="15"/>
      <c r="F171" s="15"/>
      <c r="G171" s="15"/>
      <c r="H171" s="15"/>
      <c r="P171" s="15"/>
      <c r="T171" s="15"/>
      <c r="X171" s="15"/>
      <c r="Z171" s="15"/>
      <c r="AB171" s="15"/>
      <c r="AC171" s="15"/>
      <c r="AD171" s="15"/>
      <c r="AE171" s="15"/>
      <c r="AF171" s="15"/>
      <c r="AG171" s="15"/>
      <c r="AH171" s="53"/>
      <c r="AI171" s="53"/>
    </row>
    <row r="172" ht="15.75" customHeight="1">
      <c r="A172" s="88"/>
      <c r="B172" s="15"/>
      <c r="F172" s="15"/>
      <c r="G172" s="15"/>
      <c r="H172" s="15"/>
      <c r="P172" s="15"/>
      <c r="T172" s="15"/>
      <c r="X172" s="15"/>
      <c r="Z172" s="15"/>
      <c r="AB172" s="15"/>
      <c r="AC172" s="15"/>
      <c r="AD172" s="15"/>
      <c r="AE172" s="15"/>
      <c r="AF172" s="15"/>
      <c r="AG172" s="15"/>
      <c r="AH172" s="53"/>
      <c r="AI172" s="53"/>
    </row>
    <row r="173" ht="15.75" customHeight="1">
      <c r="A173" s="88"/>
      <c r="B173" s="15"/>
      <c r="F173" s="15"/>
      <c r="G173" s="15"/>
      <c r="H173" s="15"/>
      <c r="P173" s="15"/>
      <c r="T173" s="15"/>
      <c r="X173" s="15"/>
      <c r="Z173" s="15"/>
      <c r="AB173" s="15"/>
      <c r="AC173" s="15"/>
      <c r="AD173" s="15"/>
      <c r="AE173" s="15"/>
      <c r="AF173" s="15"/>
      <c r="AG173" s="15"/>
      <c r="AH173" s="53"/>
      <c r="AI173" s="53"/>
    </row>
    <row r="174" ht="15.75" customHeight="1">
      <c r="A174" s="88"/>
      <c r="B174" s="15"/>
      <c r="F174" s="15"/>
      <c r="G174" s="15"/>
      <c r="H174" s="15"/>
      <c r="P174" s="15"/>
      <c r="T174" s="15"/>
      <c r="X174" s="15"/>
      <c r="Z174" s="15"/>
      <c r="AB174" s="15"/>
      <c r="AC174" s="15"/>
      <c r="AD174" s="15"/>
      <c r="AE174" s="15"/>
      <c r="AF174" s="15"/>
      <c r="AG174" s="15"/>
      <c r="AH174" s="53"/>
      <c r="AI174" s="53"/>
    </row>
    <row r="175" ht="15.75" customHeight="1">
      <c r="A175" s="102"/>
      <c r="B175" s="13"/>
      <c r="C175" s="12"/>
      <c r="D175" s="12"/>
      <c r="E175" s="12"/>
      <c r="F175" s="13"/>
      <c r="G175" s="13"/>
      <c r="H175" s="13"/>
      <c r="I175" s="103" t="str">
        <f>HYPERLINK("https://itunes.apple.com/us/app/creative-color/id1207269609","・iOS アプリ")</f>
        <v>・iOS アプリ</v>
      </c>
      <c r="J175" s="12"/>
      <c r="K175" s="12"/>
      <c r="L175" s="12"/>
      <c r="M175" s="12"/>
      <c r="N175" s="12"/>
      <c r="O175" s="12"/>
      <c r="P175" s="13"/>
      <c r="Q175" s="12"/>
      <c r="R175" s="12"/>
      <c r="S175" s="12"/>
      <c r="T175" s="13"/>
      <c r="U175" s="12"/>
      <c r="V175" s="12"/>
      <c r="W175" s="12"/>
      <c r="X175" s="13"/>
      <c r="Y175" s="12"/>
      <c r="Z175" s="13"/>
      <c r="AA175" s="12"/>
      <c r="AB175" s="13"/>
      <c r="AC175" s="13"/>
      <c r="AD175" s="13"/>
      <c r="AE175" s="13"/>
      <c r="AF175" s="13"/>
      <c r="AG175" s="13"/>
      <c r="AH175" s="104"/>
      <c r="AI175" s="104"/>
    </row>
    <row r="176" ht="15.75" customHeight="1">
      <c r="A176" s="1"/>
      <c r="B176" s="65">
        <v>2.0</v>
      </c>
      <c r="C176" s="105" t="s">
        <v>150</v>
      </c>
      <c r="D176" s="6"/>
      <c r="E176" s="6"/>
      <c r="F176" s="7"/>
      <c r="G176" s="69">
        <v>3.0</v>
      </c>
      <c r="H176" s="69">
        <v>5.0</v>
      </c>
      <c r="I176" s="106" t="s">
        <v>151</v>
      </c>
      <c r="J176" s="6"/>
      <c r="K176" s="6"/>
      <c r="L176" s="6"/>
      <c r="M176" s="6"/>
      <c r="N176" s="6"/>
      <c r="O176" s="6"/>
      <c r="P176" s="7"/>
      <c r="Q176" s="105" t="s">
        <v>152</v>
      </c>
      <c r="R176" s="6"/>
      <c r="S176" s="6"/>
      <c r="T176" s="7"/>
      <c r="U176" s="105" t="s">
        <v>153</v>
      </c>
      <c r="V176" s="6"/>
      <c r="W176" s="6"/>
      <c r="X176" s="7"/>
      <c r="Y176" s="68" t="s">
        <v>139</v>
      </c>
      <c r="Z176" s="7"/>
      <c r="AA176" s="74" t="s">
        <v>146</v>
      </c>
      <c r="AB176" s="7"/>
      <c r="AC176" s="70" t="s">
        <v>48</v>
      </c>
      <c r="AD176" s="69"/>
      <c r="AE176" s="70"/>
      <c r="AF176" s="80" t="s">
        <v>48</v>
      </c>
      <c r="AG176" s="80" t="s">
        <v>48</v>
      </c>
      <c r="AH176" s="87"/>
      <c r="AI176" s="87"/>
    </row>
    <row r="177" ht="15.75" customHeight="1">
      <c r="A177" s="1"/>
      <c r="B177" s="62"/>
      <c r="C177" s="14"/>
      <c r="F177" s="15"/>
      <c r="G177" s="62"/>
      <c r="H177" s="62"/>
      <c r="I177" s="14"/>
      <c r="P177" s="15"/>
      <c r="Q177" s="14"/>
      <c r="T177" s="15"/>
      <c r="U177" s="14"/>
      <c r="X177" s="15"/>
      <c r="Y177" s="14"/>
      <c r="Z177" s="15"/>
      <c r="AA177" s="14"/>
      <c r="AB177" s="15"/>
      <c r="AC177" s="62"/>
      <c r="AD177" s="62"/>
      <c r="AE177" s="62"/>
      <c r="AF177" s="62"/>
      <c r="AG177" s="62"/>
      <c r="AH177" s="87"/>
      <c r="AI177" s="87"/>
    </row>
    <row r="178" ht="15.75" customHeight="1">
      <c r="A178" s="1"/>
      <c r="B178" s="62"/>
      <c r="C178" s="14"/>
      <c r="F178" s="15"/>
      <c r="G178" s="62"/>
      <c r="H178" s="62"/>
      <c r="I178" s="14"/>
      <c r="P178" s="15"/>
      <c r="Q178" s="14"/>
      <c r="T178" s="15"/>
      <c r="U178" s="14"/>
      <c r="X178" s="15"/>
      <c r="Y178" s="14"/>
      <c r="Z178" s="15"/>
      <c r="AA178" s="14"/>
      <c r="AB178" s="15"/>
      <c r="AC178" s="62"/>
      <c r="AD178" s="62"/>
      <c r="AE178" s="62"/>
      <c r="AF178" s="62"/>
      <c r="AG178" s="62"/>
      <c r="AH178" s="87"/>
      <c r="AI178" s="87"/>
    </row>
    <row r="179" ht="15.75" customHeight="1">
      <c r="A179" s="1"/>
      <c r="B179" s="62"/>
      <c r="C179" s="14"/>
      <c r="F179" s="15"/>
      <c r="G179" s="62"/>
      <c r="H179" s="62"/>
      <c r="I179" s="14"/>
      <c r="P179" s="15"/>
      <c r="Q179" s="14"/>
      <c r="T179" s="15"/>
      <c r="U179" s="14"/>
      <c r="X179" s="15"/>
      <c r="Y179" s="14"/>
      <c r="Z179" s="15"/>
      <c r="AA179" s="14"/>
      <c r="AB179" s="15"/>
      <c r="AC179" s="62"/>
      <c r="AD179" s="62"/>
      <c r="AE179" s="62"/>
      <c r="AF179" s="62"/>
      <c r="AG179" s="62"/>
      <c r="AH179" s="87"/>
      <c r="AI179" s="87"/>
    </row>
    <row r="180" ht="15.75" customHeight="1">
      <c r="A180" s="1"/>
      <c r="B180" s="62"/>
      <c r="C180" s="14"/>
      <c r="F180" s="15"/>
      <c r="G180" s="62"/>
      <c r="H180" s="62"/>
      <c r="I180" s="14"/>
      <c r="P180" s="15"/>
      <c r="Q180" s="14"/>
      <c r="T180" s="15"/>
      <c r="U180" s="14"/>
      <c r="X180" s="15"/>
      <c r="Y180" s="14"/>
      <c r="Z180" s="15"/>
      <c r="AA180" s="14"/>
      <c r="AB180" s="15"/>
      <c r="AC180" s="62"/>
      <c r="AD180" s="62"/>
      <c r="AE180" s="62"/>
      <c r="AF180" s="62"/>
      <c r="AG180" s="62"/>
      <c r="AH180" s="87"/>
      <c r="AI180" s="87"/>
    </row>
    <row r="181" ht="15.75" customHeight="1">
      <c r="A181" s="1"/>
      <c r="B181" s="62"/>
      <c r="C181" s="14"/>
      <c r="F181" s="15"/>
      <c r="G181" s="62"/>
      <c r="H181" s="62"/>
      <c r="I181" s="14"/>
      <c r="P181" s="15"/>
      <c r="Q181" s="14"/>
      <c r="T181" s="15"/>
      <c r="U181" s="14"/>
      <c r="X181" s="15"/>
      <c r="Y181" s="14"/>
      <c r="Z181" s="15"/>
      <c r="AA181" s="14"/>
      <c r="AB181" s="15"/>
      <c r="AC181" s="62"/>
      <c r="AD181" s="62"/>
      <c r="AE181" s="62"/>
      <c r="AF181" s="62"/>
      <c r="AG181" s="62"/>
      <c r="AH181" s="87"/>
      <c r="AI181" s="87"/>
    </row>
    <row r="182" ht="15.75" customHeight="1">
      <c r="A182" s="1"/>
      <c r="B182" s="62"/>
      <c r="C182" s="14"/>
      <c r="F182" s="15"/>
      <c r="G182" s="62"/>
      <c r="H182" s="62"/>
      <c r="I182" s="14"/>
      <c r="P182" s="15"/>
      <c r="Q182" s="14"/>
      <c r="T182" s="15"/>
      <c r="U182" s="14"/>
      <c r="X182" s="15"/>
      <c r="Y182" s="14"/>
      <c r="Z182" s="15"/>
      <c r="AA182" s="14"/>
      <c r="AB182" s="15"/>
      <c r="AC182" s="62"/>
      <c r="AD182" s="62"/>
      <c r="AE182" s="62"/>
      <c r="AF182" s="62"/>
      <c r="AG182" s="62"/>
      <c r="AH182" s="87"/>
      <c r="AI182" s="87"/>
    </row>
    <row r="183" ht="15.75" customHeight="1">
      <c r="A183" s="1"/>
      <c r="B183" s="62"/>
      <c r="C183" s="14"/>
      <c r="F183" s="15"/>
      <c r="G183" s="62"/>
      <c r="H183" s="62"/>
      <c r="I183" s="14"/>
      <c r="P183" s="15"/>
      <c r="Q183" s="14"/>
      <c r="T183" s="15"/>
      <c r="U183" s="14"/>
      <c r="X183" s="15"/>
      <c r="Y183" s="14"/>
      <c r="Z183" s="15"/>
      <c r="AA183" s="14"/>
      <c r="AB183" s="15"/>
      <c r="AC183" s="62"/>
      <c r="AD183" s="62"/>
      <c r="AE183" s="62"/>
      <c r="AF183" s="62"/>
      <c r="AG183" s="62"/>
      <c r="AH183" s="87"/>
      <c r="AI183" s="87"/>
    </row>
    <row r="184" ht="15.75" customHeight="1">
      <c r="A184" s="1"/>
      <c r="B184" s="62"/>
      <c r="C184" s="14"/>
      <c r="F184" s="15"/>
      <c r="G184" s="62"/>
      <c r="H184" s="62"/>
      <c r="I184" s="107" t="str">
        <f>HYPERLINK("http://www.kankou-fa.jp/","【参照】
http://www.kankou-fa.jp/")</f>
        <v>【参照】
http://www.kankou-fa.jp/</v>
      </c>
      <c r="P184" s="15"/>
      <c r="Q184" s="14"/>
      <c r="T184" s="15"/>
      <c r="U184" s="14"/>
      <c r="X184" s="15"/>
      <c r="Y184" s="14"/>
      <c r="Z184" s="15"/>
      <c r="AA184" s="14"/>
      <c r="AB184" s="15"/>
      <c r="AC184" s="62"/>
      <c r="AD184" s="62"/>
      <c r="AE184" s="62"/>
      <c r="AF184" s="62"/>
      <c r="AG184" s="62"/>
      <c r="AH184" s="87"/>
      <c r="AI184" s="87"/>
    </row>
    <row r="185" ht="15.75" customHeight="1">
      <c r="A185" s="1"/>
      <c r="B185" s="62"/>
      <c r="C185" s="14"/>
      <c r="F185" s="15"/>
      <c r="G185" s="62"/>
      <c r="H185" s="62"/>
      <c r="I185" s="14"/>
      <c r="P185" s="15"/>
      <c r="Q185" s="14"/>
      <c r="T185" s="15"/>
      <c r="U185" s="14"/>
      <c r="X185" s="15"/>
      <c r="Y185" s="14"/>
      <c r="Z185" s="15"/>
      <c r="AA185" s="14"/>
      <c r="AB185" s="15"/>
      <c r="AC185" s="62"/>
      <c r="AD185" s="62"/>
      <c r="AE185" s="62"/>
      <c r="AF185" s="62"/>
      <c r="AG185" s="62"/>
      <c r="AH185" s="87"/>
      <c r="AI185" s="87"/>
    </row>
    <row r="186" ht="15.75" customHeight="1">
      <c r="A186" s="1"/>
      <c r="B186" s="63"/>
      <c r="C186" s="11"/>
      <c r="D186" s="12"/>
      <c r="E186" s="12"/>
      <c r="F186" s="13"/>
      <c r="G186" s="63"/>
      <c r="H186" s="63"/>
      <c r="I186" s="108"/>
      <c r="J186" s="12"/>
      <c r="K186" s="12"/>
      <c r="L186" s="12"/>
      <c r="M186" s="12"/>
      <c r="N186" s="12"/>
      <c r="O186" s="12"/>
      <c r="P186" s="12"/>
      <c r="Q186" s="11"/>
      <c r="R186" s="12"/>
      <c r="S186" s="12"/>
      <c r="T186" s="13"/>
      <c r="U186" s="11"/>
      <c r="V186" s="12"/>
      <c r="W186" s="12"/>
      <c r="X186" s="13"/>
      <c r="Y186" s="11"/>
      <c r="Z186" s="13"/>
      <c r="AA186" s="11"/>
      <c r="AB186" s="13"/>
      <c r="AC186" s="63"/>
      <c r="AD186" s="63"/>
      <c r="AE186" s="63"/>
      <c r="AF186" s="63"/>
      <c r="AG186" s="63"/>
      <c r="AH186" s="87"/>
      <c r="AI186" s="87"/>
    </row>
    <row r="187" ht="15.75" customHeight="1">
      <c r="A187" s="1"/>
      <c r="B187" s="65">
        <v>3.0</v>
      </c>
      <c r="C187" s="105" t="s">
        <v>154</v>
      </c>
      <c r="D187" s="6"/>
      <c r="E187" s="6"/>
      <c r="F187" s="7"/>
      <c r="G187" s="69">
        <v>18.0</v>
      </c>
      <c r="H187" s="69">
        <v>12.0</v>
      </c>
      <c r="I187" s="109" t="s">
        <v>155</v>
      </c>
      <c r="J187" s="6"/>
      <c r="K187" s="6"/>
      <c r="L187" s="6"/>
      <c r="M187" s="6"/>
      <c r="N187" s="6"/>
      <c r="O187" s="6"/>
      <c r="P187" s="7"/>
      <c r="Q187" s="66" t="s">
        <v>156</v>
      </c>
      <c r="R187" s="6"/>
      <c r="S187" s="6"/>
      <c r="T187" s="7"/>
      <c r="U187" s="66" t="s">
        <v>157</v>
      </c>
      <c r="V187" s="6"/>
      <c r="W187" s="6"/>
      <c r="X187" s="7"/>
      <c r="Y187" s="68" t="s">
        <v>124</v>
      </c>
      <c r="Z187" s="7"/>
      <c r="AA187" s="74" t="s">
        <v>146</v>
      </c>
      <c r="AB187" s="7"/>
      <c r="AC187" s="80" t="s">
        <v>48</v>
      </c>
      <c r="AD187" s="70" t="s">
        <v>48</v>
      </c>
      <c r="AE187" s="80" t="s">
        <v>48</v>
      </c>
      <c r="AF187" s="70" t="s">
        <v>48</v>
      </c>
      <c r="AG187" s="70" t="s">
        <v>48</v>
      </c>
      <c r="AH187" s="87"/>
      <c r="AI187" s="87"/>
    </row>
    <row r="188" ht="15.75" customHeight="1">
      <c r="A188" s="1"/>
      <c r="B188" s="62"/>
      <c r="C188" s="14"/>
      <c r="F188" s="15"/>
      <c r="G188" s="62"/>
      <c r="H188" s="62"/>
      <c r="I188" s="14"/>
      <c r="P188" s="15"/>
      <c r="Q188" s="14"/>
      <c r="T188" s="15"/>
      <c r="U188" s="14"/>
      <c r="X188" s="15"/>
      <c r="Y188" s="14"/>
      <c r="Z188" s="15"/>
      <c r="AA188" s="14"/>
      <c r="AB188" s="15"/>
      <c r="AC188" s="62"/>
      <c r="AD188" s="62"/>
      <c r="AE188" s="62"/>
      <c r="AF188" s="62"/>
      <c r="AG188" s="62"/>
      <c r="AH188" s="87"/>
      <c r="AI188" s="87"/>
    </row>
    <row r="189" ht="15.75" customHeight="1">
      <c r="A189" s="34"/>
      <c r="B189" s="62"/>
      <c r="C189" s="14"/>
      <c r="F189" s="15"/>
      <c r="G189" s="62"/>
      <c r="H189" s="62"/>
      <c r="I189" s="14"/>
      <c r="P189" s="15"/>
      <c r="Q189" s="14"/>
      <c r="T189" s="15"/>
      <c r="U189" s="14"/>
      <c r="X189" s="15"/>
      <c r="Y189" s="14"/>
      <c r="Z189" s="15"/>
      <c r="AA189" s="14"/>
      <c r="AB189" s="15"/>
      <c r="AC189" s="62"/>
      <c r="AD189" s="62"/>
      <c r="AE189" s="62"/>
      <c r="AF189" s="62"/>
      <c r="AG189" s="62"/>
      <c r="AH189" s="87"/>
      <c r="AI189" s="87"/>
    </row>
    <row r="190" ht="15.75" customHeight="1">
      <c r="A190" s="34"/>
      <c r="B190" s="62"/>
      <c r="C190" s="14"/>
      <c r="F190" s="15"/>
      <c r="G190" s="62"/>
      <c r="H190" s="62"/>
      <c r="I190" s="14"/>
      <c r="P190" s="15"/>
      <c r="Q190" s="14"/>
      <c r="T190" s="15"/>
      <c r="U190" s="14"/>
      <c r="X190" s="15"/>
      <c r="Y190" s="14"/>
      <c r="Z190" s="15"/>
      <c r="AA190" s="14"/>
      <c r="AB190" s="15"/>
      <c r="AC190" s="62"/>
      <c r="AD190" s="62"/>
      <c r="AE190" s="62"/>
      <c r="AF190" s="62"/>
      <c r="AG190" s="62"/>
      <c r="AH190" s="87"/>
      <c r="AI190" s="87"/>
    </row>
    <row r="191" ht="15.75" customHeight="1">
      <c r="A191" s="20"/>
      <c r="B191" s="62"/>
      <c r="C191" s="14"/>
      <c r="F191" s="15"/>
      <c r="G191" s="62"/>
      <c r="H191" s="62"/>
      <c r="I191" s="14"/>
      <c r="P191" s="15"/>
      <c r="Q191" s="14"/>
      <c r="T191" s="15"/>
      <c r="U191" s="14"/>
      <c r="X191" s="15"/>
      <c r="Y191" s="14"/>
      <c r="Z191" s="15"/>
      <c r="AA191" s="14"/>
      <c r="AB191" s="15"/>
      <c r="AC191" s="62"/>
      <c r="AD191" s="62"/>
      <c r="AE191" s="62"/>
      <c r="AF191" s="62"/>
      <c r="AG191" s="62"/>
      <c r="AH191" s="87"/>
      <c r="AI191" s="87"/>
    </row>
    <row r="192" ht="15.75" customHeight="1">
      <c r="A192" s="20"/>
      <c r="B192" s="62"/>
      <c r="C192" s="14"/>
      <c r="F192" s="15"/>
      <c r="G192" s="62"/>
      <c r="H192" s="62"/>
      <c r="I192" s="14"/>
      <c r="P192" s="15"/>
      <c r="Q192" s="14"/>
      <c r="T192" s="15"/>
      <c r="U192" s="14"/>
      <c r="X192" s="15"/>
      <c r="Y192" s="14"/>
      <c r="Z192" s="15"/>
      <c r="AA192" s="14"/>
      <c r="AB192" s="15"/>
      <c r="AC192" s="62"/>
      <c r="AD192" s="62"/>
      <c r="AE192" s="62"/>
      <c r="AF192" s="62"/>
      <c r="AG192" s="62"/>
      <c r="AH192" s="87"/>
      <c r="AI192" s="87"/>
    </row>
    <row r="193" ht="15.75" customHeight="1">
      <c r="A193" s="20"/>
      <c r="B193" s="62"/>
      <c r="C193" s="14"/>
      <c r="F193" s="15"/>
      <c r="G193" s="62"/>
      <c r="H193" s="62"/>
      <c r="I193" s="14"/>
      <c r="P193" s="15"/>
      <c r="Q193" s="14"/>
      <c r="T193" s="15"/>
      <c r="U193" s="14"/>
      <c r="X193" s="15"/>
      <c r="Y193" s="14"/>
      <c r="Z193" s="15"/>
      <c r="AA193" s="14"/>
      <c r="AB193" s="15"/>
      <c r="AC193" s="62"/>
      <c r="AD193" s="62"/>
      <c r="AE193" s="62"/>
      <c r="AF193" s="62"/>
      <c r="AG193" s="62"/>
      <c r="AH193" s="87"/>
      <c r="AI193" s="87"/>
    </row>
    <row r="194" ht="15.75" customHeight="1">
      <c r="A194" s="20"/>
      <c r="B194" s="62"/>
      <c r="C194" s="14"/>
      <c r="F194" s="15"/>
      <c r="G194" s="62"/>
      <c r="H194" s="62"/>
      <c r="I194" s="14"/>
      <c r="P194" s="15"/>
      <c r="Q194" s="14"/>
      <c r="T194" s="15"/>
      <c r="U194" s="14"/>
      <c r="X194" s="15"/>
      <c r="Y194" s="14"/>
      <c r="Z194" s="15"/>
      <c r="AA194" s="14"/>
      <c r="AB194" s="15"/>
      <c r="AC194" s="62"/>
      <c r="AD194" s="62"/>
      <c r="AE194" s="62"/>
      <c r="AF194" s="62"/>
      <c r="AG194" s="62"/>
      <c r="AH194" s="87"/>
      <c r="AI194" s="87"/>
    </row>
    <row r="195" ht="15.75" customHeight="1">
      <c r="A195" s="20"/>
      <c r="B195" s="62"/>
      <c r="C195" s="14"/>
      <c r="F195" s="15"/>
      <c r="G195" s="62"/>
      <c r="H195" s="62"/>
      <c r="I195" s="14"/>
      <c r="P195" s="15"/>
      <c r="Q195" s="14"/>
      <c r="T195" s="15"/>
      <c r="U195" s="14"/>
      <c r="X195" s="15"/>
      <c r="Y195" s="14"/>
      <c r="Z195" s="15"/>
      <c r="AA195" s="14"/>
      <c r="AB195" s="15"/>
      <c r="AC195" s="62"/>
      <c r="AD195" s="62"/>
      <c r="AE195" s="62"/>
      <c r="AF195" s="62"/>
      <c r="AG195" s="62"/>
      <c r="AH195" s="87"/>
      <c r="AI195" s="87"/>
    </row>
    <row r="196" ht="15.75" customHeight="1">
      <c r="A196" s="20"/>
      <c r="B196" s="62"/>
      <c r="C196" s="14"/>
      <c r="F196" s="15"/>
      <c r="G196" s="62"/>
      <c r="H196" s="62"/>
      <c r="I196" s="14"/>
      <c r="P196" s="15"/>
      <c r="Q196" s="14"/>
      <c r="T196" s="15"/>
      <c r="U196" s="14"/>
      <c r="X196" s="15"/>
      <c r="Y196" s="14"/>
      <c r="Z196" s="15"/>
      <c r="AA196" s="14"/>
      <c r="AB196" s="15"/>
      <c r="AC196" s="62"/>
      <c r="AD196" s="62"/>
      <c r="AE196" s="62"/>
      <c r="AF196" s="62"/>
      <c r="AG196" s="62"/>
      <c r="AH196" s="87"/>
      <c r="AI196" s="87"/>
    </row>
    <row r="197" ht="15.75" customHeight="1">
      <c r="A197" s="20"/>
      <c r="B197" s="62"/>
      <c r="C197" s="14"/>
      <c r="F197" s="15"/>
      <c r="G197" s="62"/>
      <c r="H197" s="62"/>
      <c r="I197" s="14"/>
      <c r="P197" s="15"/>
      <c r="Q197" s="14"/>
      <c r="T197" s="15"/>
      <c r="U197" s="14"/>
      <c r="X197" s="15"/>
      <c r="Y197" s="14"/>
      <c r="Z197" s="15"/>
      <c r="AA197" s="14"/>
      <c r="AB197" s="15"/>
      <c r="AC197" s="62"/>
      <c r="AD197" s="62"/>
      <c r="AE197" s="62"/>
      <c r="AF197" s="62"/>
      <c r="AG197" s="62"/>
      <c r="AH197" s="87"/>
      <c r="AI197" s="87"/>
    </row>
    <row r="198" ht="15.75" customHeight="1">
      <c r="A198" s="20"/>
      <c r="B198" s="62"/>
      <c r="C198" s="14"/>
      <c r="F198" s="15"/>
      <c r="G198" s="62"/>
      <c r="H198" s="62"/>
      <c r="I198" s="14"/>
      <c r="P198" s="15"/>
      <c r="Q198" s="14"/>
      <c r="T198" s="15"/>
      <c r="U198" s="14"/>
      <c r="X198" s="15"/>
      <c r="Y198" s="14"/>
      <c r="Z198" s="15"/>
      <c r="AA198" s="14"/>
      <c r="AB198" s="15"/>
      <c r="AC198" s="62"/>
      <c r="AD198" s="62"/>
      <c r="AE198" s="62"/>
      <c r="AF198" s="62"/>
      <c r="AG198" s="62"/>
      <c r="AH198" s="87"/>
      <c r="AI198" s="87"/>
    </row>
    <row r="199" ht="15.75" customHeight="1">
      <c r="A199" s="20"/>
      <c r="B199" s="62"/>
      <c r="C199" s="14"/>
      <c r="F199" s="15"/>
      <c r="G199" s="62"/>
      <c r="H199" s="62"/>
      <c r="I199" s="14"/>
      <c r="P199" s="15"/>
      <c r="Q199" s="14"/>
      <c r="T199" s="15"/>
      <c r="U199" s="14"/>
      <c r="X199" s="15"/>
      <c r="Y199" s="14"/>
      <c r="Z199" s="15"/>
      <c r="AA199" s="14"/>
      <c r="AB199" s="15"/>
      <c r="AC199" s="62"/>
      <c r="AD199" s="62"/>
      <c r="AE199" s="62"/>
      <c r="AF199" s="62"/>
      <c r="AG199" s="62"/>
      <c r="AH199" s="87"/>
      <c r="AI199" s="87"/>
    </row>
    <row r="200" ht="15.75" customHeight="1">
      <c r="A200" s="20"/>
      <c r="B200" s="62"/>
      <c r="C200" s="14"/>
      <c r="F200" s="15"/>
      <c r="G200" s="62"/>
      <c r="H200" s="62"/>
      <c r="I200" s="107" t="str">
        <f>HYPERLINK("https://itunes.apple.com/vn/app/enny-toeic-practice/id932711660?l=vi&amp;mt=8","・iOS アプリ")</f>
        <v>・iOS アプリ</v>
      </c>
      <c r="P200" s="15"/>
      <c r="Q200" s="14"/>
      <c r="T200" s="15"/>
      <c r="U200" s="14"/>
      <c r="X200" s="15"/>
      <c r="Y200" s="14"/>
      <c r="Z200" s="15"/>
      <c r="AA200" s="14"/>
      <c r="AB200" s="15"/>
      <c r="AC200" s="62"/>
      <c r="AD200" s="62"/>
      <c r="AE200" s="62"/>
      <c r="AF200" s="62"/>
      <c r="AG200" s="62"/>
      <c r="AH200" s="87"/>
      <c r="AI200" s="87"/>
    </row>
    <row r="201" ht="15.75" customHeight="1">
      <c r="A201" s="20"/>
      <c r="B201" s="62"/>
      <c r="C201" s="14"/>
      <c r="F201" s="15"/>
      <c r="G201" s="62"/>
      <c r="H201" s="62"/>
      <c r="I201" s="14"/>
      <c r="P201" s="15"/>
      <c r="Q201" s="14"/>
      <c r="T201" s="15"/>
      <c r="U201" s="14"/>
      <c r="X201" s="15"/>
      <c r="Y201" s="14"/>
      <c r="Z201" s="15"/>
      <c r="AA201" s="14"/>
      <c r="AB201" s="15"/>
      <c r="AC201" s="62"/>
      <c r="AD201" s="62"/>
      <c r="AE201" s="62"/>
      <c r="AF201" s="62"/>
      <c r="AG201" s="62"/>
      <c r="AH201" s="87"/>
      <c r="AI201" s="87"/>
    </row>
    <row r="202" ht="15.75" customHeight="1">
      <c r="A202" s="20"/>
      <c r="B202" s="62"/>
      <c r="C202" s="14"/>
      <c r="F202" s="15"/>
      <c r="G202" s="62"/>
      <c r="H202" s="62"/>
      <c r="I202" s="107" t="str">
        <f>HYPERLINK("https://play.google.com/store/apps/details?id=com.beanstack.enny&amp;hl=en","・Android アプリ")</f>
        <v>・Android アプリ</v>
      </c>
      <c r="P202" s="15"/>
      <c r="Q202" s="14"/>
      <c r="T202" s="15"/>
      <c r="U202" s="14"/>
      <c r="X202" s="15"/>
      <c r="Y202" s="14"/>
      <c r="Z202" s="15"/>
      <c r="AA202" s="14"/>
      <c r="AB202" s="15"/>
      <c r="AC202" s="62"/>
      <c r="AD202" s="62"/>
      <c r="AE202" s="62"/>
      <c r="AF202" s="62"/>
      <c r="AG202" s="62"/>
      <c r="AH202" s="87"/>
      <c r="AI202" s="87"/>
    </row>
    <row r="203" ht="15.75" customHeight="1">
      <c r="A203" s="20"/>
      <c r="B203" s="62"/>
      <c r="C203" s="14"/>
      <c r="F203" s="15"/>
      <c r="G203" s="62"/>
      <c r="H203" s="62"/>
      <c r="I203" s="14"/>
      <c r="P203" s="15"/>
      <c r="Q203" s="14"/>
      <c r="T203" s="15"/>
      <c r="U203" s="14"/>
      <c r="X203" s="15"/>
      <c r="Y203" s="14"/>
      <c r="Z203" s="15"/>
      <c r="AA203" s="14"/>
      <c r="AB203" s="15"/>
      <c r="AC203" s="62"/>
      <c r="AD203" s="62"/>
      <c r="AE203" s="62"/>
      <c r="AF203" s="62"/>
      <c r="AG203" s="62"/>
      <c r="AH203" s="87"/>
      <c r="AI203" s="87"/>
    </row>
    <row r="204" ht="15.75" customHeight="1">
      <c r="A204" s="20"/>
      <c r="B204" s="63"/>
      <c r="C204" s="11"/>
      <c r="D204" s="12"/>
      <c r="E204" s="12"/>
      <c r="F204" s="13"/>
      <c r="G204" s="63"/>
      <c r="H204" s="63"/>
      <c r="I204" s="108"/>
      <c r="J204" s="12"/>
      <c r="K204" s="12"/>
      <c r="L204" s="12"/>
      <c r="M204" s="12"/>
      <c r="N204" s="12"/>
      <c r="O204" s="12"/>
      <c r="P204" s="12"/>
      <c r="Q204" s="11"/>
      <c r="R204" s="12"/>
      <c r="S204" s="12"/>
      <c r="T204" s="13"/>
      <c r="U204" s="11"/>
      <c r="V204" s="12"/>
      <c r="W204" s="12"/>
      <c r="X204" s="13"/>
      <c r="Y204" s="11"/>
      <c r="Z204" s="13"/>
      <c r="AA204" s="11"/>
      <c r="AB204" s="13"/>
      <c r="AC204" s="63"/>
      <c r="AD204" s="63"/>
      <c r="AE204" s="63"/>
      <c r="AF204" s="63"/>
      <c r="AG204" s="63"/>
      <c r="AH204" s="87"/>
      <c r="AI204" s="87"/>
    </row>
    <row r="205" ht="15.75" customHeight="1">
      <c r="A205" s="20"/>
      <c r="B205" s="69">
        <v>4.0</v>
      </c>
      <c r="C205" s="105" t="s">
        <v>158</v>
      </c>
      <c r="D205" s="6"/>
      <c r="E205" s="6"/>
      <c r="F205" s="7"/>
      <c r="G205" s="69">
        <v>3.0</v>
      </c>
      <c r="H205" s="69">
        <v>2.0</v>
      </c>
      <c r="I205" s="109" t="s">
        <v>159</v>
      </c>
      <c r="J205" s="6"/>
      <c r="K205" s="6"/>
      <c r="L205" s="6"/>
      <c r="M205" s="6"/>
      <c r="N205" s="6"/>
      <c r="O205" s="6"/>
      <c r="P205" s="7"/>
      <c r="Q205" s="105" t="s">
        <v>52</v>
      </c>
      <c r="R205" s="6"/>
      <c r="S205" s="6"/>
      <c r="T205" s="7"/>
      <c r="U205" s="105" t="s">
        <v>160</v>
      </c>
      <c r="V205" s="6"/>
      <c r="W205" s="6"/>
      <c r="X205" s="7"/>
      <c r="Y205" s="110" t="s">
        <v>145</v>
      </c>
      <c r="Z205" s="7"/>
      <c r="AA205" s="74" t="s">
        <v>146</v>
      </c>
      <c r="AB205" s="7"/>
      <c r="AC205" s="70"/>
      <c r="AD205" s="69"/>
      <c r="AE205" s="70" t="s">
        <v>48</v>
      </c>
      <c r="AF205" s="80" t="s">
        <v>48</v>
      </c>
      <c r="AG205" s="70" t="s">
        <v>48</v>
      </c>
      <c r="AH205" s="86"/>
      <c r="AI205" s="86"/>
    </row>
    <row r="206" ht="15.75" customHeight="1">
      <c r="A206" s="20"/>
      <c r="B206" s="62"/>
      <c r="C206" s="14"/>
      <c r="F206" s="15"/>
      <c r="G206" s="62"/>
      <c r="H206" s="62"/>
      <c r="I206" s="14"/>
      <c r="P206" s="15"/>
      <c r="Q206" s="14"/>
      <c r="T206" s="15"/>
      <c r="U206" s="14"/>
      <c r="X206" s="15"/>
      <c r="Y206" s="14"/>
      <c r="Z206" s="15"/>
      <c r="AA206" s="14"/>
      <c r="AB206" s="15"/>
      <c r="AC206" s="62"/>
      <c r="AD206" s="62"/>
      <c r="AE206" s="62"/>
      <c r="AF206" s="62"/>
      <c r="AG206" s="62"/>
      <c r="AH206" s="86"/>
      <c r="AI206" s="86"/>
    </row>
    <row r="207" ht="15.75" customHeight="1">
      <c r="A207" s="20"/>
      <c r="B207" s="62"/>
      <c r="C207" s="14"/>
      <c r="F207" s="15"/>
      <c r="G207" s="62"/>
      <c r="H207" s="62"/>
      <c r="I207" s="14"/>
      <c r="P207" s="15"/>
      <c r="Q207" s="14"/>
      <c r="T207" s="15"/>
      <c r="U207" s="14"/>
      <c r="X207" s="15"/>
      <c r="Y207" s="14"/>
      <c r="Z207" s="15"/>
      <c r="AA207" s="14"/>
      <c r="AB207" s="15"/>
      <c r="AC207" s="62"/>
      <c r="AD207" s="62"/>
      <c r="AE207" s="62"/>
      <c r="AF207" s="62"/>
      <c r="AG207" s="62"/>
      <c r="AH207" s="86"/>
      <c r="AI207" s="86"/>
    </row>
    <row r="208" ht="15.75" customHeight="1">
      <c r="A208" s="20"/>
      <c r="B208" s="62"/>
      <c r="C208" s="14"/>
      <c r="F208" s="15"/>
      <c r="G208" s="62"/>
      <c r="H208" s="62"/>
      <c r="I208" s="14"/>
      <c r="P208" s="15"/>
      <c r="Q208" s="14"/>
      <c r="T208" s="15"/>
      <c r="U208" s="14"/>
      <c r="X208" s="15"/>
      <c r="Y208" s="14"/>
      <c r="Z208" s="15"/>
      <c r="AA208" s="14"/>
      <c r="AB208" s="15"/>
      <c r="AC208" s="62"/>
      <c r="AD208" s="62"/>
      <c r="AE208" s="62"/>
      <c r="AF208" s="62"/>
      <c r="AG208" s="62"/>
      <c r="AH208" s="86"/>
      <c r="AI208" s="86"/>
    </row>
    <row r="209" ht="15.75" customHeight="1">
      <c r="A209" s="20"/>
      <c r="B209" s="62"/>
      <c r="C209" s="14"/>
      <c r="F209" s="15"/>
      <c r="G209" s="62"/>
      <c r="H209" s="62"/>
      <c r="I209" s="14"/>
      <c r="P209" s="15"/>
      <c r="Q209" s="14"/>
      <c r="T209" s="15"/>
      <c r="U209" s="14"/>
      <c r="X209" s="15"/>
      <c r="Y209" s="14"/>
      <c r="Z209" s="15"/>
      <c r="AA209" s="14"/>
      <c r="AB209" s="15"/>
      <c r="AC209" s="62"/>
      <c r="AD209" s="62"/>
      <c r="AE209" s="62"/>
      <c r="AF209" s="62"/>
      <c r="AG209" s="62"/>
      <c r="AH209" s="86"/>
      <c r="AI209" s="86"/>
    </row>
    <row r="210" ht="15.75" customHeight="1">
      <c r="A210" s="20"/>
      <c r="B210" s="62"/>
      <c r="C210" s="14"/>
      <c r="F210" s="15"/>
      <c r="G210" s="62"/>
      <c r="H210" s="62"/>
      <c r="I210" s="14"/>
      <c r="P210" s="15"/>
      <c r="Q210" s="14"/>
      <c r="T210" s="15"/>
      <c r="U210" s="14"/>
      <c r="X210" s="15"/>
      <c r="Y210" s="14"/>
      <c r="Z210" s="15"/>
      <c r="AA210" s="14"/>
      <c r="AB210" s="15"/>
      <c r="AC210" s="62"/>
      <c r="AD210" s="62"/>
      <c r="AE210" s="62"/>
      <c r="AF210" s="62"/>
      <c r="AG210" s="62"/>
      <c r="AH210" s="86"/>
      <c r="AI210" s="86"/>
    </row>
    <row r="211" ht="15.75" customHeight="1">
      <c r="A211" s="20"/>
      <c r="B211" s="62"/>
      <c r="C211" s="14"/>
      <c r="F211" s="15"/>
      <c r="G211" s="62"/>
      <c r="H211" s="62"/>
      <c r="I211" s="14"/>
      <c r="P211" s="15"/>
      <c r="Q211" s="14"/>
      <c r="T211" s="15"/>
      <c r="U211" s="14"/>
      <c r="X211" s="15"/>
      <c r="Y211" s="14"/>
      <c r="Z211" s="15"/>
      <c r="AA211" s="14"/>
      <c r="AB211" s="15"/>
      <c r="AC211" s="62"/>
      <c r="AD211" s="62"/>
      <c r="AE211" s="62"/>
      <c r="AF211" s="62"/>
      <c r="AG211" s="62"/>
      <c r="AH211" s="86"/>
      <c r="AI211" s="86"/>
    </row>
    <row r="212" ht="15.75" customHeight="1">
      <c r="A212" s="20"/>
      <c r="B212" s="62"/>
      <c r="C212" s="14"/>
      <c r="F212" s="15"/>
      <c r="G212" s="62"/>
      <c r="H212" s="62"/>
      <c r="I212" s="14"/>
      <c r="P212" s="15"/>
      <c r="Q212" s="14"/>
      <c r="T212" s="15"/>
      <c r="U212" s="14"/>
      <c r="X212" s="15"/>
      <c r="Y212" s="14"/>
      <c r="Z212" s="15"/>
      <c r="AA212" s="14"/>
      <c r="AB212" s="15"/>
      <c r="AC212" s="62"/>
      <c r="AD212" s="62"/>
      <c r="AE212" s="62"/>
      <c r="AF212" s="62"/>
      <c r="AG212" s="62"/>
      <c r="AH212" s="86"/>
      <c r="AI212" s="86"/>
    </row>
    <row r="213" ht="15.75" customHeight="1">
      <c r="A213" s="20"/>
      <c r="B213" s="62"/>
      <c r="C213" s="14"/>
      <c r="F213" s="15"/>
      <c r="G213" s="62"/>
      <c r="H213" s="62"/>
      <c r="I213" s="14"/>
      <c r="P213" s="15"/>
      <c r="Q213" s="14"/>
      <c r="T213" s="15"/>
      <c r="U213" s="14"/>
      <c r="X213" s="15"/>
      <c r="Y213" s="14"/>
      <c r="Z213" s="15"/>
      <c r="AA213" s="14"/>
      <c r="AB213" s="15"/>
      <c r="AC213" s="62"/>
      <c r="AD213" s="62"/>
      <c r="AE213" s="62"/>
      <c r="AF213" s="62"/>
      <c r="AG213" s="62"/>
      <c r="AH213" s="86"/>
      <c r="AI213" s="86"/>
    </row>
    <row r="214" ht="15.75" customHeight="1">
      <c r="A214" s="1"/>
      <c r="B214" s="62"/>
      <c r="C214" s="14"/>
      <c r="F214" s="15"/>
      <c r="G214" s="62"/>
      <c r="H214" s="62"/>
      <c r="I214" s="14"/>
      <c r="P214" s="15"/>
      <c r="Q214" s="14"/>
      <c r="T214" s="15"/>
      <c r="U214" s="14"/>
      <c r="X214" s="15"/>
      <c r="Y214" s="14"/>
      <c r="Z214" s="15"/>
      <c r="AA214" s="14"/>
      <c r="AB214" s="15"/>
      <c r="AC214" s="62"/>
      <c r="AD214" s="62"/>
      <c r="AE214" s="62"/>
      <c r="AF214" s="62"/>
      <c r="AG214" s="62"/>
      <c r="AH214" s="86"/>
      <c r="AI214" s="86"/>
    </row>
    <row r="215" ht="15.75" customHeight="1">
      <c r="A215" s="1"/>
      <c r="B215" s="63"/>
      <c r="C215" s="11"/>
      <c r="D215" s="12"/>
      <c r="E215" s="12"/>
      <c r="F215" s="13"/>
      <c r="G215" s="63"/>
      <c r="H215" s="63"/>
      <c r="I215" s="11"/>
      <c r="J215" s="12"/>
      <c r="K215" s="12"/>
      <c r="L215" s="12"/>
      <c r="M215" s="12"/>
      <c r="N215" s="12"/>
      <c r="O215" s="12"/>
      <c r="P215" s="13"/>
      <c r="Q215" s="11"/>
      <c r="R215" s="12"/>
      <c r="S215" s="12"/>
      <c r="T215" s="13"/>
      <c r="U215" s="11"/>
      <c r="V215" s="12"/>
      <c r="W215" s="12"/>
      <c r="X215" s="13"/>
      <c r="Y215" s="11"/>
      <c r="Z215" s="13"/>
      <c r="AA215" s="11"/>
      <c r="AB215" s="13"/>
      <c r="AC215" s="63"/>
      <c r="AD215" s="63"/>
      <c r="AE215" s="63"/>
      <c r="AF215" s="63"/>
      <c r="AG215" s="63"/>
      <c r="AH215" s="86"/>
      <c r="AI215" s="86"/>
    </row>
    <row r="216" ht="15.75" customHeight="1">
      <c r="A216" s="1"/>
      <c r="B216" s="87"/>
      <c r="C216" s="111"/>
      <c r="D216" s="111"/>
      <c r="E216" s="111"/>
      <c r="F216" s="111"/>
      <c r="G216" s="85"/>
      <c r="H216" s="85"/>
      <c r="I216" s="112"/>
      <c r="J216" s="112"/>
      <c r="K216" s="112"/>
      <c r="L216" s="112"/>
      <c r="M216" s="112"/>
      <c r="N216" s="112"/>
      <c r="O216" s="112"/>
      <c r="P216" s="112"/>
      <c r="Q216" s="111"/>
      <c r="R216" s="111"/>
      <c r="S216" s="111"/>
      <c r="T216" s="111"/>
      <c r="U216" s="111"/>
      <c r="V216" s="111"/>
      <c r="W216" s="111"/>
      <c r="X216" s="111"/>
      <c r="Y216" s="84"/>
      <c r="Z216" s="84"/>
      <c r="AA216" s="85"/>
      <c r="AB216" s="85"/>
      <c r="AC216" s="87"/>
      <c r="AD216" s="86"/>
      <c r="AE216" s="87"/>
      <c r="AF216" s="86"/>
      <c r="AG216" s="86"/>
      <c r="AH216" s="86"/>
      <c r="AI216" s="86"/>
    </row>
    <row r="217" ht="15.75" customHeight="1">
      <c r="A217" s="2"/>
      <c r="B217" s="81" t="s">
        <v>161</v>
      </c>
      <c r="M217" s="1"/>
      <c r="N217" s="1"/>
      <c r="O217" s="1"/>
      <c r="P217" s="1"/>
      <c r="Q217" s="1"/>
      <c r="R217" s="1"/>
      <c r="S217" s="1"/>
      <c r="T217" s="1"/>
      <c r="U217" s="1"/>
      <c r="V217" s="1"/>
      <c r="W217" s="1"/>
      <c r="X217" s="1"/>
      <c r="Y217" s="1"/>
      <c r="Z217" s="1"/>
      <c r="AA217" s="1"/>
      <c r="AB217" s="1"/>
      <c r="AC217" s="1"/>
      <c r="AD217" s="1"/>
      <c r="AE217" s="1"/>
      <c r="AF217" s="1"/>
      <c r="AG217" s="1"/>
      <c r="AH217" s="1"/>
      <c r="AI217" s="1"/>
    </row>
    <row r="218" ht="15.75" customHeight="1">
      <c r="A218" s="2"/>
      <c r="M218" s="1"/>
      <c r="N218" s="1"/>
      <c r="O218" s="1"/>
      <c r="P218" s="1"/>
      <c r="Q218" s="1"/>
      <c r="R218" s="1"/>
      <c r="S218" s="1"/>
      <c r="T218" s="1"/>
      <c r="U218" s="1"/>
      <c r="V218" s="1"/>
      <c r="W218" s="1"/>
      <c r="X218" s="1"/>
      <c r="Y218" s="1"/>
      <c r="Z218" s="1"/>
      <c r="AA218" s="1"/>
      <c r="AB218" s="1"/>
      <c r="AC218" s="1"/>
      <c r="AD218" s="1"/>
      <c r="AE218" s="1"/>
      <c r="AF218" s="1"/>
      <c r="AG218" s="35" t="s">
        <v>162</v>
      </c>
      <c r="AH218" s="35"/>
      <c r="AI218" s="35"/>
    </row>
    <row r="219" ht="15.75" customHeight="1">
      <c r="A219" s="113"/>
      <c r="B219" s="55" t="s">
        <v>107</v>
      </c>
      <c r="C219" s="56" t="s">
        <v>108</v>
      </c>
      <c r="D219" s="6"/>
      <c r="E219" s="6"/>
      <c r="F219" s="7"/>
      <c r="G219" s="57" t="s">
        <v>109</v>
      </c>
      <c r="H219" s="57" t="s">
        <v>110</v>
      </c>
      <c r="I219" s="58" t="s">
        <v>111</v>
      </c>
      <c r="J219" s="6"/>
      <c r="K219" s="6"/>
      <c r="L219" s="6"/>
      <c r="M219" s="6"/>
      <c r="N219" s="6"/>
      <c r="O219" s="6"/>
      <c r="P219" s="7"/>
      <c r="Q219" s="21" t="s">
        <v>46</v>
      </c>
      <c r="R219" s="6"/>
      <c r="S219" s="6"/>
      <c r="T219" s="7"/>
      <c r="U219" s="59" t="s">
        <v>112</v>
      </c>
      <c r="V219" s="6"/>
      <c r="W219" s="6"/>
      <c r="X219" s="7"/>
      <c r="Y219" s="59" t="s">
        <v>113</v>
      </c>
      <c r="Z219" s="7"/>
      <c r="AA219" s="58" t="s">
        <v>114</v>
      </c>
      <c r="AB219" s="7"/>
      <c r="AC219" s="60" t="s">
        <v>115</v>
      </c>
      <c r="AD219" s="6"/>
      <c r="AE219" s="6"/>
      <c r="AF219" s="7"/>
      <c r="AG219" s="61" t="s">
        <v>116</v>
      </c>
      <c r="AH219" s="114"/>
      <c r="AI219" s="114"/>
    </row>
    <row r="220" ht="15.75" customHeight="1">
      <c r="A220" s="34"/>
      <c r="B220" s="62"/>
      <c r="C220" s="14"/>
      <c r="F220" s="15"/>
      <c r="G220" s="62"/>
      <c r="H220" s="62"/>
      <c r="I220" s="14"/>
      <c r="P220" s="15"/>
      <c r="Q220" s="14"/>
      <c r="T220" s="15"/>
      <c r="U220" s="14"/>
      <c r="X220" s="15"/>
      <c r="Y220" s="14"/>
      <c r="Z220" s="15"/>
      <c r="AA220" s="14"/>
      <c r="AB220" s="15"/>
      <c r="AC220" s="11"/>
      <c r="AD220" s="12"/>
      <c r="AE220" s="12"/>
      <c r="AF220" s="13"/>
      <c r="AG220" s="62"/>
      <c r="AH220" s="114"/>
      <c r="AI220" s="114"/>
    </row>
    <row r="221" ht="15.75" customHeight="1">
      <c r="A221" s="34"/>
      <c r="B221" s="63"/>
      <c r="C221" s="11"/>
      <c r="D221" s="12"/>
      <c r="E221" s="12"/>
      <c r="F221" s="13"/>
      <c r="G221" s="63"/>
      <c r="H221" s="63"/>
      <c r="I221" s="11"/>
      <c r="J221" s="12"/>
      <c r="K221" s="12"/>
      <c r="L221" s="12"/>
      <c r="M221" s="12"/>
      <c r="N221" s="12"/>
      <c r="O221" s="12"/>
      <c r="P221" s="13"/>
      <c r="Q221" s="11"/>
      <c r="R221" s="12"/>
      <c r="S221" s="12"/>
      <c r="T221" s="13"/>
      <c r="U221" s="11"/>
      <c r="V221" s="12"/>
      <c r="W221" s="12"/>
      <c r="X221" s="13"/>
      <c r="Y221" s="11"/>
      <c r="Z221" s="13"/>
      <c r="AA221" s="11"/>
      <c r="AB221" s="13"/>
      <c r="AC221" s="64" t="s">
        <v>117</v>
      </c>
      <c r="AD221" s="64" t="s">
        <v>118</v>
      </c>
      <c r="AE221" s="64" t="s">
        <v>119</v>
      </c>
      <c r="AF221" s="64" t="s">
        <v>120</v>
      </c>
      <c r="AG221" s="63"/>
      <c r="AH221" s="114"/>
      <c r="AI221" s="114"/>
    </row>
    <row r="222" ht="15.75" customHeight="1">
      <c r="A222" s="34"/>
      <c r="B222" s="65">
        <v>1.0</v>
      </c>
      <c r="C222" s="105" t="s">
        <v>163</v>
      </c>
      <c r="D222" s="6"/>
      <c r="E222" s="6"/>
      <c r="F222" s="7"/>
      <c r="G222" s="69">
        <v>13.0</v>
      </c>
      <c r="H222" s="70" t="s">
        <v>164</v>
      </c>
      <c r="I222" s="109" t="s">
        <v>165</v>
      </c>
      <c r="J222" s="6"/>
      <c r="K222" s="6"/>
      <c r="L222" s="6"/>
      <c r="M222" s="6"/>
      <c r="N222" s="6"/>
      <c r="O222" s="6"/>
      <c r="P222" s="7"/>
      <c r="Q222" s="105" t="s">
        <v>166</v>
      </c>
      <c r="R222" s="6"/>
      <c r="S222" s="6"/>
      <c r="T222" s="7"/>
      <c r="U222" s="66" t="s">
        <v>167</v>
      </c>
      <c r="V222" s="6"/>
      <c r="W222" s="6"/>
      <c r="X222" s="7"/>
      <c r="Y222" s="110" t="s">
        <v>145</v>
      </c>
      <c r="Z222" s="7"/>
      <c r="AA222" s="74" t="s">
        <v>168</v>
      </c>
      <c r="AB222" s="7"/>
      <c r="AC222" s="70" t="s">
        <v>48</v>
      </c>
      <c r="AD222" s="69"/>
      <c r="AE222" s="70" t="s">
        <v>48</v>
      </c>
      <c r="AF222" s="80" t="s">
        <v>48</v>
      </c>
      <c r="AG222" s="70"/>
      <c r="AH222" s="86"/>
      <c r="AI222" s="86"/>
    </row>
    <row r="223" ht="15.75" customHeight="1">
      <c r="A223" s="34"/>
      <c r="B223" s="62"/>
      <c r="C223" s="14"/>
      <c r="F223" s="15"/>
      <c r="G223" s="62"/>
      <c r="H223" s="62"/>
      <c r="I223" s="14"/>
      <c r="P223" s="15"/>
      <c r="Q223" s="14"/>
      <c r="T223" s="15"/>
      <c r="U223" s="14"/>
      <c r="X223" s="15"/>
      <c r="Y223" s="14"/>
      <c r="Z223" s="15"/>
      <c r="AA223" s="14"/>
      <c r="AB223" s="15"/>
      <c r="AC223" s="62"/>
      <c r="AD223" s="62"/>
      <c r="AE223" s="62"/>
      <c r="AF223" s="62"/>
      <c r="AG223" s="62"/>
      <c r="AH223" s="86"/>
      <c r="AI223" s="86"/>
    </row>
    <row r="224" ht="15.75" customHeight="1">
      <c r="A224" s="34"/>
      <c r="B224" s="62"/>
      <c r="C224" s="14"/>
      <c r="F224" s="15"/>
      <c r="G224" s="62"/>
      <c r="H224" s="62"/>
      <c r="I224" s="14"/>
      <c r="P224" s="15"/>
      <c r="Q224" s="14"/>
      <c r="T224" s="15"/>
      <c r="U224" s="14"/>
      <c r="X224" s="15"/>
      <c r="Y224" s="14"/>
      <c r="Z224" s="15"/>
      <c r="AA224" s="14"/>
      <c r="AB224" s="15"/>
      <c r="AC224" s="62"/>
      <c r="AD224" s="62"/>
      <c r="AE224" s="62"/>
      <c r="AF224" s="62"/>
      <c r="AG224" s="62"/>
      <c r="AH224" s="86"/>
      <c r="AI224" s="86"/>
    </row>
    <row r="225" ht="15.75" customHeight="1">
      <c r="A225" s="34"/>
      <c r="B225" s="62"/>
      <c r="C225" s="14"/>
      <c r="F225" s="15"/>
      <c r="G225" s="62"/>
      <c r="H225" s="62"/>
      <c r="I225" s="14"/>
      <c r="P225" s="15"/>
      <c r="Q225" s="14"/>
      <c r="T225" s="15"/>
      <c r="U225" s="14"/>
      <c r="X225" s="15"/>
      <c r="Y225" s="14"/>
      <c r="Z225" s="15"/>
      <c r="AA225" s="14"/>
      <c r="AB225" s="15"/>
      <c r="AC225" s="62"/>
      <c r="AD225" s="62"/>
      <c r="AE225" s="62"/>
      <c r="AF225" s="62"/>
      <c r="AG225" s="62"/>
      <c r="AH225" s="86"/>
      <c r="AI225" s="86"/>
    </row>
    <row r="226" ht="15.75" customHeight="1">
      <c r="A226" s="34"/>
      <c r="B226" s="62"/>
      <c r="C226" s="14"/>
      <c r="F226" s="15"/>
      <c r="G226" s="62"/>
      <c r="H226" s="62"/>
      <c r="I226" s="14"/>
      <c r="P226" s="15"/>
      <c r="Q226" s="14"/>
      <c r="T226" s="15"/>
      <c r="U226" s="14"/>
      <c r="X226" s="15"/>
      <c r="Y226" s="14"/>
      <c r="Z226" s="15"/>
      <c r="AA226" s="14"/>
      <c r="AB226" s="15"/>
      <c r="AC226" s="62"/>
      <c r="AD226" s="62"/>
      <c r="AE226" s="62"/>
      <c r="AF226" s="62"/>
      <c r="AG226" s="62"/>
      <c r="AH226" s="86"/>
      <c r="AI226" s="86"/>
    </row>
    <row r="227" ht="15.75" customHeight="1">
      <c r="A227" s="34"/>
      <c r="B227" s="62"/>
      <c r="C227" s="14"/>
      <c r="F227" s="15"/>
      <c r="G227" s="62"/>
      <c r="H227" s="62"/>
      <c r="I227" s="14"/>
      <c r="P227" s="15"/>
      <c r="Q227" s="14"/>
      <c r="T227" s="15"/>
      <c r="U227" s="14"/>
      <c r="X227" s="15"/>
      <c r="Y227" s="14"/>
      <c r="Z227" s="15"/>
      <c r="AA227" s="14"/>
      <c r="AB227" s="15"/>
      <c r="AC227" s="62"/>
      <c r="AD227" s="62"/>
      <c r="AE227" s="62"/>
      <c r="AF227" s="62"/>
      <c r="AG227" s="62"/>
      <c r="AH227" s="86"/>
      <c r="AI227" s="86"/>
    </row>
    <row r="228" ht="15.75" customHeight="1">
      <c r="A228" s="34"/>
      <c r="B228" s="62"/>
      <c r="C228" s="14"/>
      <c r="F228" s="15"/>
      <c r="G228" s="62"/>
      <c r="H228" s="62"/>
      <c r="I228" s="14"/>
      <c r="P228" s="15"/>
      <c r="Q228" s="14"/>
      <c r="T228" s="15"/>
      <c r="U228" s="14"/>
      <c r="X228" s="15"/>
      <c r="Y228" s="14"/>
      <c r="Z228" s="15"/>
      <c r="AA228" s="14"/>
      <c r="AB228" s="15"/>
      <c r="AC228" s="62"/>
      <c r="AD228" s="62"/>
      <c r="AE228" s="62"/>
      <c r="AF228" s="62"/>
      <c r="AG228" s="62"/>
      <c r="AH228" s="86"/>
      <c r="AI228" s="86"/>
    </row>
    <row r="229" ht="15.75" customHeight="1">
      <c r="A229" s="34"/>
      <c r="B229" s="62"/>
      <c r="C229" s="14"/>
      <c r="F229" s="15"/>
      <c r="G229" s="62"/>
      <c r="H229" s="62"/>
      <c r="I229" s="14"/>
      <c r="P229" s="15"/>
      <c r="Q229" s="14"/>
      <c r="T229" s="15"/>
      <c r="U229" s="14"/>
      <c r="X229" s="15"/>
      <c r="Y229" s="14"/>
      <c r="Z229" s="15"/>
      <c r="AA229" s="14"/>
      <c r="AB229" s="15"/>
      <c r="AC229" s="62"/>
      <c r="AD229" s="62"/>
      <c r="AE229" s="62"/>
      <c r="AF229" s="62"/>
      <c r="AG229" s="62"/>
      <c r="AH229" s="86"/>
      <c r="AI229" s="86"/>
    </row>
    <row r="230" ht="15.75" customHeight="1">
      <c r="A230" s="34"/>
      <c r="B230" s="62"/>
      <c r="C230" s="14"/>
      <c r="F230" s="15"/>
      <c r="G230" s="62"/>
      <c r="H230" s="62"/>
      <c r="I230" s="14"/>
      <c r="P230" s="15"/>
      <c r="Q230" s="14"/>
      <c r="T230" s="15"/>
      <c r="U230" s="14"/>
      <c r="X230" s="15"/>
      <c r="Y230" s="14"/>
      <c r="Z230" s="15"/>
      <c r="AA230" s="14"/>
      <c r="AB230" s="15"/>
      <c r="AC230" s="62"/>
      <c r="AD230" s="62"/>
      <c r="AE230" s="62"/>
      <c r="AF230" s="62"/>
      <c r="AG230" s="62"/>
      <c r="AH230" s="86"/>
      <c r="AI230" s="86"/>
    </row>
    <row r="231" ht="15.75" customHeight="1">
      <c r="A231" s="34"/>
      <c r="B231" s="62"/>
      <c r="C231" s="14"/>
      <c r="F231" s="15"/>
      <c r="G231" s="62"/>
      <c r="H231" s="62"/>
      <c r="I231" s="107" t="str">
        <f>HYPERLINK("https://smartpay.rakuten.co.jp/","【参照】https://smartpay.rakuten.co.jp/")</f>
        <v>【参照】https://smartpay.rakuten.co.jp/</v>
      </c>
      <c r="P231" s="15"/>
      <c r="Q231" s="14"/>
      <c r="T231" s="15"/>
      <c r="U231" s="14"/>
      <c r="X231" s="15"/>
      <c r="Y231" s="14"/>
      <c r="Z231" s="15"/>
      <c r="AA231" s="14"/>
      <c r="AB231" s="15"/>
      <c r="AC231" s="62"/>
      <c r="AD231" s="62"/>
      <c r="AE231" s="62"/>
      <c r="AF231" s="62"/>
      <c r="AG231" s="62"/>
      <c r="AH231" s="86"/>
      <c r="AI231" s="86"/>
    </row>
    <row r="232" ht="15.75" customHeight="1">
      <c r="A232" s="34"/>
      <c r="B232" s="62"/>
      <c r="C232" s="14"/>
      <c r="F232" s="15"/>
      <c r="G232" s="62"/>
      <c r="H232" s="62"/>
      <c r="I232" s="14"/>
      <c r="P232" s="15"/>
      <c r="Q232" s="14"/>
      <c r="T232" s="15"/>
      <c r="U232" s="14"/>
      <c r="X232" s="15"/>
      <c r="Y232" s="14"/>
      <c r="Z232" s="15"/>
      <c r="AA232" s="14"/>
      <c r="AB232" s="15"/>
      <c r="AC232" s="62"/>
      <c r="AD232" s="62"/>
      <c r="AE232" s="62"/>
      <c r="AF232" s="62"/>
      <c r="AG232" s="62"/>
      <c r="AH232" s="86"/>
      <c r="AI232" s="86"/>
    </row>
    <row r="233" ht="15.75" customHeight="1">
      <c r="A233" s="34"/>
      <c r="B233" s="63"/>
      <c r="C233" s="11"/>
      <c r="D233" s="12"/>
      <c r="E233" s="12"/>
      <c r="F233" s="13"/>
      <c r="G233" s="63"/>
      <c r="H233" s="63"/>
      <c r="I233" s="115"/>
      <c r="J233" s="12"/>
      <c r="K233" s="12"/>
      <c r="L233" s="12"/>
      <c r="M233" s="12"/>
      <c r="N233" s="12"/>
      <c r="O233" s="12"/>
      <c r="P233" s="13"/>
      <c r="Q233" s="11"/>
      <c r="R233" s="12"/>
      <c r="S233" s="12"/>
      <c r="T233" s="13"/>
      <c r="U233" s="11"/>
      <c r="V233" s="12"/>
      <c r="W233" s="12"/>
      <c r="X233" s="13"/>
      <c r="Y233" s="11"/>
      <c r="Z233" s="13"/>
      <c r="AA233" s="11"/>
      <c r="AB233" s="13"/>
      <c r="AC233" s="63"/>
      <c r="AD233" s="63"/>
      <c r="AE233" s="63"/>
      <c r="AF233" s="63"/>
      <c r="AG233" s="63"/>
      <c r="AH233" s="86"/>
      <c r="AI233" s="86"/>
    </row>
    <row r="234" ht="15.75" customHeight="1">
      <c r="A234" s="34"/>
      <c r="B234" s="65">
        <v>2.0</v>
      </c>
      <c r="C234" s="105" t="s">
        <v>169</v>
      </c>
      <c r="D234" s="6"/>
      <c r="E234" s="6"/>
      <c r="F234" s="7"/>
      <c r="G234" s="69">
        <v>30.0</v>
      </c>
      <c r="H234" s="70" t="s">
        <v>170</v>
      </c>
      <c r="I234" s="106" t="s">
        <v>171</v>
      </c>
      <c r="J234" s="6"/>
      <c r="K234" s="6"/>
      <c r="L234" s="6"/>
      <c r="M234" s="6"/>
      <c r="N234" s="6"/>
      <c r="O234" s="6"/>
      <c r="P234" s="7"/>
      <c r="Q234" s="105" t="s">
        <v>172</v>
      </c>
      <c r="R234" s="6"/>
      <c r="S234" s="6"/>
      <c r="T234" s="7"/>
      <c r="U234" s="66" t="s">
        <v>173</v>
      </c>
      <c r="V234" s="6"/>
      <c r="W234" s="6"/>
      <c r="X234" s="7"/>
      <c r="Y234" s="110" t="s">
        <v>145</v>
      </c>
      <c r="Z234" s="7"/>
      <c r="AA234" s="74" t="s">
        <v>174</v>
      </c>
      <c r="AB234" s="7"/>
      <c r="AC234" s="70" t="s">
        <v>48</v>
      </c>
      <c r="AD234" s="69"/>
      <c r="AE234" s="70" t="s">
        <v>48</v>
      </c>
      <c r="AF234" s="80" t="s">
        <v>48</v>
      </c>
      <c r="AG234" s="70"/>
      <c r="AH234" s="86"/>
      <c r="AI234" s="86"/>
    </row>
    <row r="235" ht="15.75" customHeight="1">
      <c r="A235" s="34"/>
      <c r="B235" s="62"/>
      <c r="C235" s="14"/>
      <c r="F235" s="15"/>
      <c r="G235" s="62"/>
      <c r="H235" s="62"/>
      <c r="I235" s="14"/>
      <c r="P235" s="15"/>
      <c r="Q235" s="14"/>
      <c r="T235" s="15"/>
      <c r="U235" s="14"/>
      <c r="X235" s="15"/>
      <c r="Y235" s="14"/>
      <c r="Z235" s="15"/>
      <c r="AA235" s="14"/>
      <c r="AB235" s="15"/>
      <c r="AC235" s="62"/>
      <c r="AD235" s="62"/>
      <c r="AE235" s="62"/>
      <c r="AF235" s="62"/>
      <c r="AG235" s="62"/>
      <c r="AH235" s="86"/>
      <c r="AI235" s="86"/>
    </row>
    <row r="236" ht="15.75" customHeight="1">
      <c r="A236" s="34"/>
      <c r="B236" s="62"/>
      <c r="C236" s="14"/>
      <c r="F236" s="15"/>
      <c r="G236" s="62"/>
      <c r="H236" s="62"/>
      <c r="I236" s="14"/>
      <c r="P236" s="15"/>
      <c r="Q236" s="14"/>
      <c r="T236" s="15"/>
      <c r="U236" s="14"/>
      <c r="X236" s="15"/>
      <c r="Y236" s="14"/>
      <c r="Z236" s="15"/>
      <c r="AA236" s="14"/>
      <c r="AB236" s="15"/>
      <c r="AC236" s="62"/>
      <c r="AD236" s="62"/>
      <c r="AE236" s="62"/>
      <c r="AF236" s="62"/>
      <c r="AG236" s="62"/>
      <c r="AH236" s="86"/>
      <c r="AI236" s="86"/>
    </row>
    <row r="237" ht="15.75" customHeight="1">
      <c r="A237" s="10"/>
      <c r="B237" s="62"/>
      <c r="C237" s="14"/>
      <c r="F237" s="15"/>
      <c r="G237" s="62"/>
      <c r="H237" s="62"/>
      <c r="I237" s="14"/>
      <c r="P237" s="15"/>
      <c r="Q237" s="14"/>
      <c r="T237" s="15"/>
      <c r="U237" s="14"/>
      <c r="X237" s="15"/>
      <c r="Y237" s="14"/>
      <c r="Z237" s="15"/>
      <c r="AA237" s="14"/>
      <c r="AB237" s="15"/>
      <c r="AC237" s="62"/>
      <c r="AD237" s="62"/>
      <c r="AE237" s="62"/>
      <c r="AF237" s="62"/>
      <c r="AG237" s="62"/>
      <c r="AH237" s="86"/>
      <c r="AI237" s="86"/>
    </row>
    <row r="238" ht="15.75" customHeight="1">
      <c r="A238" s="10"/>
      <c r="B238" s="62"/>
      <c r="C238" s="14"/>
      <c r="F238" s="15"/>
      <c r="G238" s="62"/>
      <c r="H238" s="62"/>
      <c r="I238" s="14"/>
      <c r="P238" s="15"/>
      <c r="Q238" s="14"/>
      <c r="T238" s="15"/>
      <c r="U238" s="14"/>
      <c r="X238" s="15"/>
      <c r="Y238" s="14"/>
      <c r="Z238" s="15"/>
      <c r="AA238" s="14"/>
      <c r="AB238" s="15"/>
      <c r="AC238" s="62"/>
      <c r="AD238" s="62"/>
      <c r="AE238" s="62"/>
      <c r="AF238" s="62"/>
      <c r="AG238" s="62"/>
      <c r="AH238" s="86"/>
      <c r="AI238" s="86"/>
    </row>
    <row r="239" ht="15.75" customHeight="1">
      <c r="A239" s="10"/>
      <c r="B239" s="62"/>
      <c r="C239" s="14"/>
      <c r="F239" s="15"/>
      <c r="G239" s="62"/>
      <c r="H239" s="62"/>
      <c r="I239" s="14"/>
      <c r="P239" s="15"/>
      <c r="Q239" s="14"/>
      <c r="T239" s="15"/>
      <c r="U239" s="14"/>
      <c r="X239" s="15"/>
      <c r="Y239" s="14"/>
      <c r="Z239" s="15"/>
      <c r="AA239" s="14"/>
      <c r="AB239" s="15"/>
      <c r="AC239" s="62"/>
      <c r="AD239" s="62"/>
      <c r="AE239" s="62"/>
      <c r="AF239" s="62"/>
      <c r="AG239" s="62"/>
      <c r="AH239" s="86"/>
      <c r="AI239" s="86"/>
    </row>
    <row r="240" ht="15.75" customHeight="1">
      <c r="A240" s="10"/>
      <c r="B240" s="62"/>
      <c r="C240" s="14"/>
      <c r="F240" s="15"/>
      <c r="G240" s="62"/>
      <c r="H240" s="62"/>
      <c r="I240" s="14"/>
      <c r="P240" s="15"/>
      <c r="Q240" s="14"/>
      <c r="T240" s="15"/>
      <c r="U240" s="14"/>
      <c r="X240" s="15"/>
      <c r="Y240" s="14"/>
      <c r="Z240" s="15"/>
      <c r="AA240" s="14"/>
      <c r="AB240" s="15"/>
      <c r="AC240" s="62"/>
      <c r="AD240" s="62"/>
      <c r="AE240" s="62"/>
      <c r="AF240" s="62"/>
      <c r="AG240" s="62"/>
      <c r="AH240" s="86"/>
      <c r="AI240" s="86"/>
    </row>
    <row r="241" ht="15.75" customHeight="1">
      <c r="A241" s="10"/>
      <c r="B241" s="62"/>
      <c r="C241" s="14"/>
      <c r="F241" s="15"/>
      <c r="G241" s="62"/>
      <c r="H241" s="62"/>
      <c r="I241" s="14"/>
      <c r="P241" s="15"/>
      <c r="Q241" s="14"/>
      <c r="T241" s="15"/>
      <c r="U241" s="14"/>
      <c r="X241" s="15"/>
      <c r="Y241" s="14"/>
      <c r="Z241" s="15"/>
      <c r="AA241" s="14"/>
      <c r="AB241" s="15"/>
      <c r="AC241" s="62"/>
      <c r="AD241" s="62"/>
      <c r="AE241" s="62"/>
      <c r="AF241" s="62"/>
      <c r="AG241" s="62"/>
      <c r="AH241" s="86"/>
      <c r="AI241" s="86"/>
    </row>
    <row r="242" ht="15.75" customHeight="1">
      <c r="A242" s="10"/>
      <c r="B242" s="62"/>
      <c r="C242" s="14"/>
      <c r="F242" s="15"/>
      <c r="G242" s="62"/>
      <c r="H242" s="62"/>
      <c r="I242" s="14"/>
      <c r="P242" s="15"/>
      <c r="Q242" s="14"/>
      <c r="T242" s="15"/>
      <c r="U242" s="14"/>
      <c r="X242" s="15"/>
      <c r="Y242" s="14"/>
      <c r="Z242" s="15"/>
      <c r="AA242" s="14"/>
      <c r="AB242" s="15"/>
      <c r="AC242" s="62"/>
      <c r="AD242" s="62"/>
      <c r="AE242" s="62"/>
      <c r="AF242" s="62"/>
      <c r="AG242" s="62"/>
      <c r="AH242" s="86"/>
      <c r="AI242" s="86"/>
    </row>
    <row r="243" ht="15.75" customHeight="1">
      <c r="A243" s="10"/>
      <c r="B243" s="62"/>
      <c r="C243" s="14"/>
      <c r="F243" s="15"/>
      <c r="G243" s="62"/>
      <c r="H243" s="62"/>
      <c r="I243" s="107" t="str">
        <f>HYPERLINK("https://www.kayac.com/service/client/1006","・Enjoy! Panasonic Smart App")</f>
        <v>・Enjoy! Panasonic Smart App</v>
      </c>
      <c r="P243" s="15"/>
      <c r="Q243" s="14"/>
      <c r="T243" s="15"/>
      <c r="U243" s="14"/>
      <c r="X243" s="15"/>
      <c r="Y243" s="14"/>
      <c r="Z243" s="15"/>
      <c r="AA243" s="14"/>
      <c r="AB243" s="15"/>
      <c r="AC243" s="62"/>
      <c r="AD243" s="62"/>
      <c r="AE243" s="62"/>
      <c r="AF243" s="62"/>
      <c r="AG243" s="62"/>
      <c r="AH243" s="86"/>
      <c r="AI243" s="86"/>
    </row>
    <row r="244" ht="21.0" customHeight="1">
      <c r="A244" s="10"/>
      <c r="B244" s="62"/>
      <c r="C244" s="14"/>
      <c r="F244" s="15"/>
      <c r="G244" s="62"/>
      <c r="H244" s="62"/>
      <c r="I244" s="107" t="str">
        <f>HYPERLINK("https://www.kayac.com/service/client/1101","・ポケたび | JTB旅の便利スマートフォンアプリ")</f>
        <v>・ポケたび | JTB旅の便利スマートフォンアプリ</v>
      </c>
      <c r="P244" s="15"/>
      <c r="Q244" s="14"/>
      <c r="T244" s="15"/>
      <c r="U244" s="14"/>
      <c r="X244" s="15"/>
      <c r="Y244" s="14"/>
      <c r="Z244" s="15"/>
      <c r="AA244" s="14"/>
      <c r="AB244" s="15"/>
      <c r="AC244" s="62"/>
      <c r="AD244" s="62"/>
      <c r="AE244" s="62"/>
      <c r="AF244" s="62"/>
      <c r="AG244" s="62"/>
      <c r="AH244" s="86"/>
      <c r="AI244" s="86"/>
    </row>
    <row r="245" ht="15.75" customHeight="1">
      <c r="A245" s="10"/>
      <c r="B245" s="62"/>
      <c r="C245" s="14"/>
      <c r="F245" s="15"/>
      <c r="G245" s="62"/>
      <c r="H245" s="62"/>
      <c r="I245" s="107" t="str">
        <f>HYPERLINK("https://www.kayac.com/service/client/1106","・世陸応援団
")</f>
        <v>・世陸応援団
</v>
      </c>
      <c r="P245" s="15"/>
      <c r="Q245" s="14"/>
      <c r="T245" s="15"/>
      <c r="U245" s="14"/>
      <c r="X245" s="15"/>
      <c r="Y245" s="14"/>
      <c r="Z245" s="15"/>
      <c r="AA245" s="14"/>
      <c r="AB245" s="15"/>
      <c r="AC245" s="62"/>
      <c r="AD245" s="62"/>
      <c r="AE245" s="62"/>
      <c r="AF245" s="62"/>
      <c r="AG245" s="62"/>
      <c r="AH245" s="86"/>
      <c r="AI245" s="86"/>
    </row>
    <row r="246" ht="15.75" customHeight="1">
      <c r="A246" s="10"/>
      <c r="B246" s="62"/>
      <c r="C246" s="14"/>
      <c r="F246" s="15"/>
      <c r="G246" s="62"/>
      <c r="H246" s="62"/>
      <c r="I246" s="107" t="str">
        <f>HYPERLINK("https://www.kayac.com/service/client/1117","・子どもまちづくりポケット")</f>
        <v>・子どもまちづくりポケット</v>
      </c>
      <c r="P246" s="15"/>
      <c r="Q246" s="14"/>
      <c r="T246" s="15"/>
      <c r="U246" s="14"/>
      <c r="X246" s="15"/>
      <c r="Y246" s="14"/>
      <c r="Z246" s="15"/>
      <c r="AA246" s="14"/>
      <c r="AB246" s="15"/>
      <c r="AC246" s="62"/>
      <c r="AD246" s="62"/>
      <c r="AE246" s="62"/>
      <c r="AF246" s="62"/>
      <c r="AG246" s="62"/>
      <c r="AH246" s="86"/>
      <c r="AI246" s="86"/>
    </row>
    <row r="247" ht="15.75" customHeight="1">
      <c r="A247" s="10"/>
      <c r="B247" s="62"/>
      <c r="C247" s="14"/>
      <c r="F247" s="15"/>
      <c r="G247" s="62"/>
      <c r="H247" s="62"/>
      <c r="I247" s="107" t="str">
        <f>HYPERLINK("https://www.kayac.com/service/game/1127","・ポケット酪農２～大蝦夷農業高校銀匙購買部～")</f>
        <v>・ポケット酪農２～大蝦夷農業高校銀匙購買部～</v>
      </c>
      <c r="P247" s="15"/>
      <c r="Q247" s="14"/>
      <c r="T247" s="15"/>
      <c r="U247" s="14"/>
      <c r="X247" s="15"/>
      <c r="Y247" s="14"/>
      <c r="Z247" s="15"/>
      <c r="AA247" s="14"/>
      <c r="AB247" s="15"/>
      <c r="AC247" s="62"/>
      <c r="AD247" s="62"/>
      <c r="AE247" s="62"/>
      <c r="AF247" s="62"/>
      <c r="AG247" s="62"/>
      <c r="AH247" s="86"/>
      <c r="AI247" s="86"/>
    </row>
    <row r="248" ht="15.75" customHeight="1">
      <c r="A248" s="10"/>
      <c r="B248" s="62"/>
      <c r="C248" s="14"/>
      <c r="F248" s="15"/>
      <c r="G248" s="62"/>
      <c r="H248" s="62"/>
      <c r="I248" s="107" t="str">
        <f>HYPERLINK("https://www.kayac.com/service/other/1146","・Canary")</f>
        <v>・Canary</v>
      </c>
      <c r="P248" s="15"/>
      <c r="Q248" s="14"/>
      <c r="T248" s="15"/>
      <c r="U248" s="14"/>
      <c r="X248" s="15"/>
      <c r="Y248" s="14"/>
      <c r="Z248" s="15"/>
      <c r="AA248" s="14"/>
      <c r="AB248" s="15"/>
      <c r="AC248" s="62"/>
      <c r="AD248" s="62"/>
      <c r="AE248" s="62"/>
      <c r="AF248" s="62"/>
      <c r="AG248" s="62"/>
      <c r="AH248" s="86"/>
      <c r="AI248" s="86"/>
    </row>
    <row r="249" ht="15.75" customHeight="1">
      <c r="A249" s="10"/>
      <c r="B249" s="63"/>
      <c r="C249" s="11"/>
      <c r="D249" s="12"/>
      <c r="E249" s="12"/>
      <c r="F249" s="13"/>
      <c r="G249" s="63"/>
      <c r="H249" s="63"/>
      <c r="I249" s="115"/>
      <c r="J249" s="12"/>
      <c r="K249" s="12"/>
      <c r="L249" s="12"/>
      <c r="M249" s="12"/>
      <c r="N249" s="12"/>
      <c r="O249" s="12"/>
      <c r="P249" s="12"/>
      <c r="Q249" s="11"/>
      <c r="R249" s="12"/>
      <c r="S249" s="12"/>
      <c r="T249" s="13"/>
      <c r="U249" s="11"/>
      <c r="V249" s="12"/>
      <c r="W249" s="12"/>
      <c r="X249" s="13"/>
      <c r="Y249" s="11"/>
      <c r="Z249" s="13"/>
      <c r="AA249" s="11"/>
      <c r="AB249" s="13"/>
      <c r="AC249" s="63"/>
      <c r="AD249" s="63"/>
      <c r="AE249" s="63"/>
      <c r="AF249" s="63"/>
      <c r="AG249" s="63"/>
      <c r="AH249" s="86"/>
      <c r="AI249" s="86"/>
    </row>
  </sheetData>
  <mergeCells count="391">
    <mergeCell ref="F91:AF91"/>
    <mergeCell ref="F90:AF90"/>
    <mergeCell ref="F88:AF88"/>
    <mergeCell ref="F89:AF89"/>
    <mergeCell ref="AA96:AB98"/>
    <mergeCell ref="Y96:Z98"/>
    <mergeCell ref="F87:AF87"/>
    <mergeCell ref="I96:P98"/>
    <mergeCell ref="AG96:AG98"/>
    <mergeCell ref="F92:AF92"/>
    <mergeCell ref="AC96:AF97"/>
    <mergeCell ref="Y205:Z215"/>
    <mergeCell ref="U205:X215"/>
    <mergeCell ref="AA136:AB138"/>
    <mergeCell ref="U136:X138"/>
    <mergeCell ref="U176:X186"/>
    <mergeCell ref="Y136:Z138"/>
    <mergeCell ref="U187:X204"/>
    <mergeCell ref="AF126:AF132"/>
    <mergeCell ref="AG126:AG132"/>
    <mergeCell ref="U126:X132"/>
    <mergeCell ref="Y126:Z132"/>
    <mergeCell ref="AE126:AE132"/>
    <mergeCell ref="AE115:AE125"/>
    <mergeCell ref="AF115:AF125"/>
    <mergeCell ref="AG115:AG125"/>
    <mergeCell ref="AF106:AF114"/>
    <mergeCell ref="AG99:AG105"/>
    <mergeCell ref="AG106:AG114"/>
    <mergeCell ref="AD106:AD114"/>
    <mergeCell ref="AE106:AE114"/>
    <mergeCell ref="U99:X105"/>
    <mergeCell ref="Q99:T105"/>
    <mergeCell ref="AE187:AE204"/>
    <mergeCell ref="AF187:AF204"/>
    <mergeCell ref="AG187:AG204"/>
    <mergeCell ref="AG176:AG186"/>
    <mergeCell ref="AG205:AG215"/>
    <mergeCell ref="AF176:AF186"/>
    <mergeCell ref="AE176:AE186"/>
    <mergeCell ref="Y176:Z186"/>
    <mergeCell ref="Y187:Z204"/>
    <mergeCell ref="AD187:AD204"/>
    <mergeCell ref="AD205:AD215"/>
    <mergeCell ref="AD176:AD186"/>
    <mergeCell ref="AF205:AF215"/>
    <mergeCell ref="AE205:AE215"/>
    <mergeCell ref="AC106:AC114"/>
    <mergeCell ref="AA106:AB114"/>
    <mergeCell ref="AC126:AC132"/>
    <mergeCell ref="AA115:AB125"/>
    <mergeCell ref="AA126:AB132"/>
    <mergeCell ref="AC115:AC125"/>
    <mergeCell ref="Y99:Z105"/>
    <mergeCell ref="AA99:AB105"/>
    <mergeCell ref="Q96:T98"/>
    <mergeCell ref="I176:P183"/>
    <mergeCell ref="I184:P185"/>
    <mergeCell ref="I168:P174"/>
    <mergeCell ref="I175:P175"/>
    <mergeCell ref="I165:P165"/>
    <mergeCell ref="I157:P164"/>
    <mergeCell ref="I130:P132"/>
    <mergeCell ref="I126:P129"/>
    <mergeCell ref="B134:K135"/>
    <mergeCell ref="B222:B233"/>
    <mergeCell ref="C222:F233"/>
    <mergeCell ref="I233:P233"/>
    <mergeCell ref="I222:P230"/>
    <mergeCell ref="I231:P232"/>
    <mergeCell ref="B219:B221"/>
    <mergeCell ref="C219:F221"/>
    <mergeCell ref="I219:P221"/>
    <mergeCell ref="B217:L218"/>
    <mergeCell ref="U222:X233"/>
    <mergeCell ref="I186:P186"/>
    <mergeCell ref="I200:P201"/>
    <mergeCell ref="AA187:AB204"/>
    <mergeCell ref="AA176:AB186"/>
    <mergeCell ref="Y139:Z175"/>
    <mergeCell ref="AA139:AB175"/>
    <mergeCell ref="U139:X175"/>
    <mergeCell ref="Y106:Z114"/>
    <mergeCell ref="Y115:Z125"/>
    <mergeCell ref="U115:X125"/>
    <mergeCell ref="U106:X114"/>
    <mergeCell ref="C96:F98"/>
    <mergeCell ref="H96:H98"/>
    <mergeCell ref="G96:G98"/>
    <mergeCell ref="U96:X98"/>
    <mergeCell ref="B94:K95"/>
    <mergeCell ref="I124:P125"/>
    <mergeCell ref="I113:P113"/>
    <mergeCell ref="I114:P114"/>
    <mergeCell ref="G106:G114"/>
    <mergeCell ref="AD126:AD132"/>
    <mergeCell ref="AE139:AE175"/>
    <mergeCell ref="AD139:AD175"/>
    <mergeCell ref="AD64:AG65"/>
    <mergeCell ref="AD48:AG49"/>
    <mergeCell ref="AD60:AG61"/>
    <mergeCell ref="AD58:AG59"/>
    <mergeCell ref="AD54:AG55"/>
    <mergeCell ref="AD50:AG51"/>
    <mergeCell ref="AD56:AG57"/>
    <mergeCell ref="AB44:AC45"/>
    <mergeCell ref="AB46:AC47"/>
    <mergeCell ref="AD44:AG45"/>
    <mergeCell ref="AB60:AC61"/>
    <mergeCell ref="AB58:AC59"/>
    <mergeCell ref="AB48:AC49"/>
    <mergeCell ref="AB50:AC51"/>
    <mergeCell ref="AB54:AC55"/>
    <mergeCell ref="AB52:AC53"/>
    <mergeCell ref="AB56:AC57"/>
    <mergeCell ref="AA205:AB215"/>
    <mergeCell ref="AC187:AC204"/>
    <mergeCell ref="AC205:AC215"/>
    <mergeCell ref="Z8:AG12"/>
    <mergeCell ref="Z13:AG17"/>
    <mergeCell ref="AG136:AG138"/>
    <mergeCell ref="AC136:AF137"/>
    <mergeCell ref="AB64:AC65"/>
    <mergeCell ref="AD115:AD125"/>
    <mergeCell ref="AC99:AC105"/>
    <mergeCell ref="AD99:AD105"/>
    <mergeCell ref="AE99:AE105"/>
    <mergeCell ref="AF99:AF105"/>
    <mergeCell ref="AG139:AG175"/>
    <mergeCell ref="AF139:AF175"/>
    <mergeCell ref="AC176:AC186"/>
    <mergeCell ref="AC139:AC175"/>
    <mergeCell ref="AA18:AG19"/>
    <mergeCell ref="AA20:AG22"/>
    <mergeCell ref="AD46:AG47"/>
    <mergeCell ref="AD52:AG53"/>
    <mergeCell ref="AB62:AC63"/>
    <mergeCell ref="AD62:AG63"/>
    <mergeCell ref="F13:J17"/>
    <mergeCell ref="F18:J19"/>
    <mergeCell ref="F27:J28"/>
    <mergeCell ref="F29:J30"/>
    <mergeCell ref="J46:K47"/>
    <mergeCell ref="J52:K53"/>
    <mergeCell ref="J50:K51"/>
    <mergeCell ref="F56:I57"/>
    <mergeCell ref="F54:I55"/>
    <mergeCell ref="K13:N17"/>
    <mergeCell ref="F37:H38"/>
    <mergeCell ref="F58:I59"/>
    <mergeCell ref="F25:J26"/>
    <mergeCell ref="F35:J36"/>
    <mergeCell ref="F44:I45"/>
    <mergeCell ref="F50:I51"/>
    <mergeCell ref="F52:I53"/>
    <mergeCell ref="G219:G221"/>
    <mergeCell ref="I146:P146"/>
    <mergeCell ref="I136:P138"/>
    <mergeCell ref="I187:P199"/>
    <mergeCell ref="I156:P156"/>
    <mergeCell ref="I205:P215"/>
    <mergeCell ref="I139:P145"/>
    <mergeCell ref="L56:O57"/>
    <mergeCell ref="L58:O59"/>
    <mergeCell ref="L50:O51"/>
    <mergeCell ref="L60:O61"/>
    <mergeCell ref="J64:K65"/>
    <mergeCell ref="L64:O65"/>
    <mergeCell ref="F60:I61"/>
    <mergeCell ref="F64:I65"/>
    <mergeCell ref="F62:I63"/>
    <mergeCell ref="F68:I69"/>
    <mergeCell ref="F66:I67"/>
    <mergeCell ref="F20:J22"/>
    <mergeCell ref="F23:J24"/>
    <mergeCell ref="J48:K49"/>
    <mergeCell ref="J58:K59"/>
    <mergeCell ref="F48:I49"/>
    <mergeCell ref="F46:I47"/>
    <mergeCell ref="F33:J34"/>
    <mergeCell ref="F31:J32"/>
    <mergeCell ref="L62:O63"/>
    <mergeCell ref="L52:O53"/>
    <mergeCell ref="L54:O55"/>
    <mergeCell ref="I147:P147"/>
    <mergeCell ref="I155:P155"/>
    <mergeCell ref="I148:P154"/>
    <mergeCell ref="K25:N26"/>
    <mergeCell ref="K27:N28"/>
    <mergeCell ref="K23:N23"/>
    <mergeCell ref="K24:N24"/>
    <mergeCell ref="I99:P103"/>
    <mergeCell ref="I104:P104"/>
    <mergeCell ref="J56:K57"/>
    <mergeCell ref="J54:K55"/>
    <mergeCell ref="J60:K61"/>
    <mergeCell ref="J62:K63"/>
    <mergeCell ref="K33:N34"/>
    <mergeCell ref="K35:M36"/>
    <mergeCell ref="N35:N36"/>
    <mergeCell ref="K29:N30"/>
    <mergeCell ref="K31:N32"/>
    <mergeCell ref="L44:O45"/>
    <mergeCell ref="J44:K45"/>
    <mergeCell ref="L46:O47"/>
    <mergeCell ref="L48:O49"/>
    <mergeCell ref="F85:AF85"/>
    <mergeCell ref="F81:AF84"/>
    <mergeCell ref="V54:W55"/>
    <mergeCell ref="X54:AA55"/>
    <mergeCell ref="X50:AA51"/>
    <mergeCell ref="R50:U51"/>
    <mergeCell ref="R46:U47"/>
    <mergeCell ref="R44:U45"/>
    <mergeCell ref="V48:W49"/>
    <mergeCell ref="F86:AF86"/>
    <mergeCell ref="B73:G74"/>
    <mergeCell ref="P48:Q49"/>
    <mergeCell ref="X52:AA53"/>
    <mergeCell ref="P50:Q51"/>
    <mergeCell ref="P64:Q65"/>
    <mergeCell ref="V64:W65"/>
    <mergeCell ref="V62:W63"/>
    <mergeCell ref="P62:Q63"/>
    <mergeCell ref="P44:Q45"/>
    <mergeCell ref="P46:Q47"/>
    <mergeCell ref="X60:AA61"/>
    <mergeCell ref="X58:AA59"/>
    <mergeCell ref="X44:AA45"/>
    <mergeCell ref="X64:AA65"/>
    <mergeCell ref="X48:AA49"/>
    <mergeCell ref="R56:U57"/>
    <mergeCell ref="R54:U55"/>
    <mergeCell ref="P56:Q57"/>
    <mergeCell ref="P54:Q55"/>
    <mergeCell ref="AG222:AG233"/>
    <mergeCell ref="AG234:AG249"/>
    <mergeCell ref="AF234:AF249"/>
    <mergeCell ref="AE234:AE249"/>
    <mergeCell ref="AD234:AD249"/>
    <mergeCell ref="U234:X249"/>
    <mergeCell ref="Y234:Z249"/>
    <mergeCell ref="AA234:AB249"/>
    <mergeCell ref="AC234:AC249"/>
    <mergeCell ref="Y219:Z221"/>
    <mergeCell ref="U219:X221"/>
    <mergeCell ref="AA222:AB233"/>
    <mergeCell ref="AA219:AB221"/>
    <mergeCell ref="Y222:Z233"/>
    <mergeCell ref="AG219:AG221"/>
    <mergeCell ref="AC219:AF220"/>
    <mergeCell ref="AF222:AF233"/>
    <mergeCell ref="AE222:AE233"/>
    <mergeCell ref="AD222:AD233"/>
    <mergeCell ref="AC222:AC233"/>
    <mergeCell ref="Q139:T175"/>
    <mergeCell ref="Q136:T138"/>
    <mergeCell ref="Q106:T114"/>
    <mergeCell ref="Q115:T125"/>
    <mergeCell ref="Q126:T132"/>
    <mergeCell ref="Q176:T186"/>
    <mergeCell ref="Q187:T204"/>
    <mergeCell ref="Q205:T215"/>
    <mergeCell ref="Q234:T249"/>
    <mergeCell ref="Q222:T233"/>
    <mergeCell ref="Q219:T221"/>
    <mergeCell ref="I204:P204"/>
    <mergeCell ref="I202:P203"/>
    <mergeCell ref="I167:P167"/>
    <mergeCell ref="I166:P166"/>
    <mergeCell ref="H187:H204"/>
    <mergeCell ref="H106:H114"/>
    <mergeCell ref="H115:H125"/>
    <mergeCell ref="I106:P112"/>
    <mergeCell ref="I105:P105"/>
    <mergeCell ref="I115:P123"/>
    <mergeCell ref="I234:P242"/>
    <mergeCell ref="I243:P243"/>
    <mergeCell ref="G222:G233"/>
    <mergeCell ref="I245:P245"/>
    <mergeCell ref="I244:P244"/>
    <mergeCell ref="I247:P247"/>
    <mergeCell ref="I246:P246"/>
    <mergeCell ref="I249:P249"/>
    <mergeCell ref="I248:P248"/>
    <mergeCell ref="C115:F125"/>
    <mergeCell ref="C126:F132"/>
    <mergeCell ref="B37:E38"/>
    <mergeCell ref="B44:E49"/>
    <mergeCell ref="B75:E76"/>
    <mergeCell ref="B77:E80"/>
    <mergeCell ref="B50:E59"/>
    <mergeCell ref="B60:E65"/>
    <mergeCell ref="B89:E92"/>
    <mergeCell ref="B81:E84"/>
    <mergeCell ref="B85:E88"/>
    <mergeCell ref="B10:E12"/>
    <mergeCell ref="B13:E17"/>
    <mergeCell ref="B176:B186"/>
    <mergeCell ref="C176:F186"/>
    <mergeCell ref="B18:E22"/>
    <mergeCell ref="C99:F105"/>
    <mergeCell ref="B99:B105"/>
    <mergeCell ref="B96:B98"/>
    <mergeCell ref="B66:E69"/>
    <mergeCell ref="B23:E36"/>
    <mergeCell ref="B187:B204"/>
    <mergeCell ref="C187:F204"/>
    <mergeCell ref="C205:F215"/>
    <mergeCell ref="C234:F249"/>
    <mergeCell ref="H234:H249"/>
    <mergeCell ref="G234:G249"/>
    <mergeCell ref="B234:B249"/>
    <mergeCell ref="H205:H215"/>
    <mergeCell ref="H219:H221"/>
    <mergeCell ref="H222:H233"/>
    <mergeCell ref="G176:G186"/>
    <mergeCell ref="H176:H186"/>
    <mergeCell ref="H139:H175"/>
    <mergeCell ref="G139:G175"/>
    <mergeCell ref="H99:H105"/>
    <mergeCell ref="G99:G105"/>
    <mergeCell ref="G136:G138"/>
    <mergeCell ref="H126:H132"/>
    <mergeCell ref="G126:G132"/>
    <mergeCell ref="G115:G125"/>
    <mergeCell ref="G205:G215"/>
    <mergeCell ref="B205:B215"/>
    <mergeCell ref="B139:B175"/>
    <mergeCell ref="C139:F175"/>
    <mergeCell ref="B136:B138"/>
    <mergeCell ref="G187:G204"/>
    <mergeCell ref="H136:H138"/>
    <mergeCell ref="C136:F138"/>
    <mergeCell ref="C106:F114"/>
    <mergeCell ref="B106:B114"/>
    <mergeCell ref="B115:B125"/>
    <mergeCell ref="B126:B132"/>
    <mergeCell ref="R52:U53"/>
    <mergeCell ref="P52:Q53"/>
    <mergeCell ref="F80:AF80"/>
    <mergeCell ref="F79:AF79"/>
    <mergeCell ref="F78:AF78"/>
    <mergeCell ref="F75:AF76"/>
    <mergeCell ref="F77:AF77"/>
    <mergeCell ref="X56:AA57"/>
    <mergeCell ref="V58:W59"/>
    <mergeCell ref="V56:W57"/>
    <mergeCell ref="X46:AA47"/>
    <mergeCell ref="X62:AA63"/>
    <mergeCell ref="R64:U65"/>
    <mergeCell ref="R62:U63"/>
    <mergeCell ref="J66:AG67"/>
    <mergeCell ref="J68:AG69"/>
    <mergeCell ref="S23:V29"/>
    <mergeCell ref="O25:R26"/>
    <mergeCell ref="O27:R28"/>
    <mergeCell ref="O33:R34"/>
    <mergeCell ref="O35:Q36"/>
    <mergeCell ref="R35:R36"/>
    <mergeCell ref="K20:Z22"/>
    <mergeCell ref="K18:Z19"/>
    <mergeCell ref="O13:U17"/>
    <mergeCell ref="V13:Y17"/>
    <mergeCell ref="S30:V36"/>
    <mergeCell ref="V46:W47"/>
    <mergeCell ref="V44:W45"/>
    <mergeCell ref="S37:V38"/>
    <mergeCell ref="W37:AG38"/>
    <mergeCell ref="I37:R38"/>
    <mergeCell ref="B42:H43"/>
    <mergeCell ref="W30:AG36"/>
    <mergeCell ref="W23:AG29"/>
    <mergeCell ref="O23:R23"/>
    <mergeCell ref="O24:R24"/>
    <mergeCell ref="F8:U9"/>
    <mergeCell ref="F10:U12"/>
    <mergeCell ref="V8:Y12"/>
    <mergeCell ref="B8:E9"/>
    <mergeCell ref="B1:AG4"/>
    <mergeCell ref="B6:H7"/>
    <mergeCell ref="R48:U49"/>
    <mergeCell ref="P58:Q59"/>
    <mergeCell ref="R58:U59"/>
    <mergeCell ref="R60:U61"/>
    <mergeCell ref="P60:Q61"/>
    <mergeCell ref="V60:W61"/>
    <mergeCell ref="V50:W51"/>
    <mergeCell ref="V52:W53"/>
    <mergeCell ref="O29:R30"/>
    <mergeCell ref="O31:R32"/>
  </mergeCells>
  <dataValidations>
    <dataValidation type="list" allowBlank="1" showErrorMessage="1" sqref="F13">
      <formula1>"男,女"</formula1>
    </dataValidation>
    <dataValidation type="list" allowBlank="1" showErrorMessage="1" sqref="K25 O25 K27 O27 K29 O29 K31 O31 K33 O33">
      <formula1>"A,B,C,D"</formula1>
    </dataValidation>
    <dataValidation type="list" allowBlank="1" showErrorMessage="1" sqref="J44 P44 V44 AB44 J46 P46 V46 AB46 J48 P48 V48 AB48 J50 P50 V50 AB50 J52 P52 V52 AB52 J54 P54 V54 AB54 J56 P56 V56 AB56 J58 P58 V58 AB58 J60 P60 V60 AB60 J62 P62 V62 AB62 J64 P64 V64 AB64 A191:A209">
      <formula1>"●,◎,○"</formula1>
    </dataValidation>
  </dataValidations>
  <printOptions horizontalCentered="1"/>
  <pageMargins bottom="0.3937007874015748" footer="0.0" header="0.0" left="0.3937007874015748" right="0.3937007874015748" top="0.3937007874015748"/>
  <pageSetup fitToHeight="0" paperSize="9" orientation="portrait"/>
  <drawing r:id="rId1"/>
</worksheet>
</file>