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/Desktop/"/>
    </mc:Choice>
  </mc:AlternateContent>
  <xr:revisionPtr revIDLastSave="0" documentId="13_ncr:1000001_{7CCDB579-D31D-1841-BDD9-57CCF146210B}" xr6:coauthVersionLast="47" xr6:coauthVersionMax="47" xr10:uidLastSave="{00000000-0000-0000-0000-000000000000}"/>
  <bookViews>
    <workbookView xWindow="0" yWindow="0" windowWidth="28800" windowHeight="18000" activeTab="1" xr2:uid="{C376A4BA-F6E8-DF42-B940-99AC39E0A247}"/>
  </bookViews>
  <sheets>
    <sheet name="TÍNH TAY GN1" sheetId="1" r:id="rId1"/>
    <sheet name="TÍNH TAY GN2" sheetId="2" r:id="rId2"/>
    <sheet name="BẢNG TÍNH GN1" sheetId="3" r:id="rId3"/>
    <sheet name="BẢNG TÍNH GN2" sheetId="4" r:id="rId4"/>
    <sheet name="PHIẾU HUỶ GN1" sheetId="5" r:id="rId5"/>
    <sheet name="PHIẾU HUỶ GN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6" l="1"/>
  <c r="D161" i="6"/>
  <c r="D158" i="6"/>
  <c r="D153" i="6"/>
  <c r="D151" i="6"/>
  <c r="D145" i="6"/>
  <c r="D141" i="6"/>
  <c r="D137" i="6"/>
  <c r="D133" i="6"/>
  <c r="D131" i="6"/>
  <c r="D129" i="6"/>
  <c r="D124" i="6"/>
  <c r="D116" i="6"/>
  <c r="D106" i="6"/>
  <c r="D103" i="6"/>
  <c r="D95" i="6"/>
  <c r="D90" i="6"/>
  <c r="D86" i="6"/>
  <c r="D77" i="6"/>
  <c r="D72" i="6"/>
  <c r="D68" i="6"/>
  <c r="D53" i="6"/>
  <c r="D48" i="6"/>
  <c r="D37" i="6"/>
  <c r="D33" i="6"/>
  <c r="D28" i="6"/>
  <c r="D17" i="6"/>
  <c r="D13" i="6"/>
  <c r="D2" i="6"/>
  <c r="D81" i="5"/>
  <c r="D76" i="5"/>
  <c r="D55" i="5"/>
  <c r="D47" i="5"/>
  <c r="D41" i="5"/>
  <c r="D35" i="5"/>
  <c r="D26" i="5"/>
  <c r="D2" i="5"/>
  <c r="T59" i="4"/>
  <c r="S59" i="4"/>
  <c r="R59" i="4"/>
  <c r="Q59" i="4"/>
  <c r="P59" i="4"/>
  <c r="O59" i="4"/>
  <c r="N59" i="4"/>
  <c r="M59" i="4"/>
  <c r="W59" i="4"/>
  <c r="T58" i="4"/>
  <c r="S58" i="4"/>
  <c r="R58" i="4"/>
  <c r="Q58" i="4"/>
  <c r="P58" i="4"/>
  <c r="O58" i="4"/>
  <c r="N58" i="4"/>
  <c r="M58" i="4"/>
  <c r="W58" i="4"/>
  <c r="T57" i="4"/>
  <c r="S57" i="4"/>
  <c r="R57" i="4"/>
  <c r="Q57" i="4"/>
  <c r="P57" i="4"/>
  <c r="O57" i="4"/>
  <c r="N57" i="4"/>
  <c r="M57" i="4"/>
  <c r="W57" i="4"/>
  <c r="T56" i="4"/>
  <c r="S56" i="4"/>
  <c r="R56" i="4"/>
  <c r="Q56" i="4"/>
  <c r="P56" i="4"/>
  <c r="O56" i="4"/>
  <c r="N56" i="4"/>
  <c r="M56" i="4"/>
  <c r="T55" i="4"/>
  <c r="S55" i="4"/>
  <c r="R55" i="4"/>
  <c r="Q55" i="4"/>
  <c r="P55" i="4"/>
  <c r="O55" i="4"/>
  <c r="N55" i="4"/>
  <c r="M55" i="4"/>
  <c r="W55" i="4"/>
  <c r="T54" i="4"/>
  <c r="S54" i="4"/>
  <c r="R54" i="4"/>
  <c r="Q54" i="4"/>
  <c r="P54" i="4"/>
  <c r="O54" i="4"/>
  <c r="N54" i="4"/>
  <c r="M54" i="4"/>
  <c r="T53" i="4"/>
  <c r="S53" i="4"/>
  <c r="R53" i="4"/>
  <c r="Q53" i="4"/>
  <c r="P53" i="4"/>
  <c r="O53" i="4"/>
  <c r="N53" i="4"/>
  <c r="M53" i="4"/>
  <c r="T52" i="4"/>
  <c r="S52" i="4"/>
  <c r="R52" i="4"/>
  <c r="Q52" i="4"/>
  <c r="P52" i="4"/>
  <c r="O52" i="4"/>
  <c r="N52" i="4"/>
  <c r="M52" i="4"/>
  <c r="T51" i="4"/>
  <c r="S51" i="4"/>
  <c r="R51" i="4"/>
  <c r="Q51" i="4"/>
  <c r="P51" i="4"/>
  <c r="O51" i="4"/>
  <c r="N51" i="4"/>
  <c r="M51" i="4"/>
  <c r="T50" i="4"/>
  <c r="S50" i="4"/>
  <c r="R50" i="4"/>
  <c r="Q50" i="4"/>
  <c r="P50" i="4"/>
  <c r="O50" i="4"/>
  <c r="N50" i="4"/>
  <c r="M50" i="4"/>
  <c r="T49" i="4"/>
  <c r="S49" i="4"/>
  <c r="R49" i="4"/>
  <c r="Q49" i="4"/>
  <c r="P49" i="4"/>
  <c r="O49" i="4"/>
  <c r="N49" i="4"/>
  <c r="M49" i="4"/>
  <c r="T48" i="4"/>
  <c r="S48" i="4"/>
  <c r="R48" i="4"/>
  <c r="Q48" i="4"/>
  <c r="P48" i="4"/>
  <c r="O48" i="4"/>
  <c r="N48" i="4"/>
  <c r="M48" i="4"/>
  <c r="T47" i="4"/>
  <c r="S47" i="4"/>
  <c r="R47" i="4"/>
  <c r="Q47" i="4"/>
  <c r="P47" i="4"/>
  <c r="O47" i="4"/>
  <c r="N47" i="4"/>
  <c r="M47" i="4"/>
  <c r="T46" i="4"/>
  <c r="S46" i="4"/>
  <c r="R46" i="4"/>
  <c r="Q46" i="4"/>
  <c r="P46" i="4"/>
  <c r="O46" i="4"/>
  <c r="N46" i="4"/>
  <c r="M46" i="4"/>
  <c r="T45" i="4"/>
  <c r="S45" i="4"/>
  <c r="R45" i="4"/>
  <c r="Q45" i="4"/>
  <c r="P45" i="4"/>
  <c r="O45" i="4"/>
  <c r="N45" i="4"/>
  <c r="M45" i="4"/>
  <c r="T44" i="4"/>
  <c r="S44" i="4"/>
  <c r="R44" i="4"/>
  <c r="Q44" i="4"/>
  <c r="P44" i="4"/>
  <c r="O44" i="4"/>
  <c r="N44" i="4"/>
  <c r="M44" i="4"/>
  <c r="T43" i="4"/>
  <c r="S43" i="4"/>
  <c r="R43" i="4"/>
  <c r="Q43" i="4"/>
  <c r="P43" i="4"/>
  <c r="O43" i="4"/>
  <c r="N43" i="4"/>
  <c r="M43" i="4"/>
  <c r="T42" i="4"/>
  <c r="S42" i="4"/>
  <c r="R42" i="4"/>
  <c r="Q42" i="4"/>
  <c r="P42" i="4"/>
  <c r="O42" i="4"/>
  <c r="N42" i="4"/>
  <c r="M42" i="4"/>
  <c r="T41" i="4"/>
  <c r="S41" i="4"/>
  <c r="R41" i="4"/>
  <c r="Q41" i="4"/>
  <c r="P41" i="4"/>
  <c r="O41" i="4"/>
  <c r="N41" i="4"/>
  <c r="M41" i="4"/>
  <c r="T40" i="4"/>
  <c r="S40" i="4"/>
  <c r="R40" i="4"/>
  <c r="Q40" i="4"/>
  <c r="P40" i="4"/>
  <c r="O40" i="4"/>
  <c r="N40" i="4"/>
  <c r="M40" i="4"/>
  <c r="T39" i="4"/>
  <c r="S39" i="4"/>
  <c r="R39" i="4"/>
  <c r="Q39" i="4"/>
  <c r="P39" i="4"/>
  <c r="O39" i="4"/>
  <c r="N39" i="4"/>
  <c r="M39" i="4"/>
  <c r="T38" i="4"/>
  <c r="S38" i="4"/>
  <c r="R38" i="4"/>
  <c r="Q38" i="4"/>
  <c r="P38" i="4"/>
  <c r="O38" i="4"/>
  <c r="N38" i="4"/>
  <c r="M38" i="4"/>
  <c r="T37" i="4"/>
  <c r="S37" i="4"/>
  <c r="R37" i="4"/>
  <c r="Q37" i="4"/>
  <c r="P37" i="4"/>
  <c r="O37" i="4"/>
  <c r="N37" i="4"/>
  <c r="M37" i="4"/>
  <c r="T36" i="4"/>
  <c r="S36" i="4"/>
  <c r="R36" i="4"/>
  <c r="Q36" i="4"/>
  <c r="P36" i="4"/>
  <c r="O36" i="4"/>
  <c r="N36" i="4"/>
  <c r="M36" i="4"/>
  <c r="T35" i="4"/>
  <c r="S35" i="4"/>
  <c r="R35" i="4"/>
  <c r="Q35" i="4"/>
  <c r="P35" i="4"/>
  <c r="O35" i="4"/>
  <c r="N35" i="4"/>
  <c r="M35" i="4"/>
  <c r="T34" i="4"/>
  <c r="S34" i="4"/>
  <c r="R34" i="4"/>
  <c r="Q34" i="4"/>
  <c r="P34" i="4"/>
  <c r="O34" i="4"/>
  <c r="N34" i="4"/>
  <c r="M34" i="4"/>
  <c r="T33" i="4"/>
  <c r="S33" i="4"/>
  <c r="R33" i="4"/>
  <c r="Q33" i="4"/>
  <c r="P33" i="4"/>
  <c r="O33" i="4"/>
  <c r="N33" i="4"/>
  <c r="M33" i="4"/>
  <c r="T32" i="4"/>
  <c r="S32" i="4"/>
  <c r="R32" i="4"/>
  <c r="Q32" i="4"/>
  <c r="P32" i="4"/>
  <c r="O32" i="4"/>
  <c r="N32" i="4"/>
  <c r="M32" i="4"/>
  <c r="T31" i="4"/>
  <c r="S31" i="4"/>
  <c r="R31" i="4"/>
  <c r="Q31" i="4"/>
  <c r="P31" i="4"/>
  <c r="O31" i="4"/>
  <c r="N31" i="4"/>
  <c r="M31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T28" i="4"/>
  <c r="S28" i="4"/>
  <c r="R28" i="4"/>
  <c r="Q28" i="4"/>
  <c r="P28" i="4"/>
  <c r="O28" i="4"/>
  <c r="N28" i="4"/>
  <c r="M28" i="4"/>
  <c r="T27" i="4"/>
  <c r="S27" i="4"/>
  <c r="R27" i="4"/>
  <c r="Q27" i="4"/>
  <c r="P27" i="4"/>
  <c r="O27" i="4"/>
  <c r="N27" i="4"/>
  <c r="M27" i="4"/>
  <c r="T26" i="4"/>
  <c r="S26" i="4"/>
  <c r="R26" i="4"/>
  <c r="Q26" i="4"/>
  <c r="P26" i="4"/>
  <c r="O26" i="4"/>
  <c r="N26" i="4"/>
  <c r="M26" i="4"/>
  <c r="T25" i="4"/>
  <c r="S25" i="4"/>
  <c r="R25" i="4"/>
  <c r="Q25" i="4"/>
  <c r="P25" i="4"/>
  <c r="O25" i="4"/>
  <c r="N25" i="4"/>
  <c r="M25" i="4"/>
  <c r="T24" i="4"/>
  <c r="S24" i="4"/>
  <c r="R24" i="4"/>
  <c r="Q24" i="4"/>
  <c r="P24" i="4"/>
  <c r="O24" i="4"/>
  <c r="N24" i="4"/>
  <c r="M24" i="4"/>
  <c r="T23" i="4"/>
  <c r="S23" i="4"/>
  <c r="R23" i="4"/>
  <c r="Q23" i="4"/>
  <c r="P23" i="4"/>
  <c r="O23" i="4"/>
  <c r="N23" i="4"/>
  <c r="M23" i="4"/>
  <c r="T22" i="4"/>
  <c r="S22" i="4"/>
  <c r="R22" i="4"/>
  <c r="Q22" i="4"/>
  <c r="P22" i="4"/>
  <c r="O22" i="4"/>
  <c r="N22" i="4"/>
  <c r="M22" i="4"/>
  <c r="T21" i="4"/>
  <c r="S21" i="4"/>
  <c r="R21" i="4"/>
  <c r="Q21" i="4"/>
  <c r="P21" i="4"/>
  <c r="O21" i="4"/>
  <c r="N21" i="4"/>
  <c r="M21" i="4"/>
  <c r="T20" i="4"/>
  <c r="S20" i="4"/>
  <c r="R20" i="4"/>
  <c r="Q20" i="4"/>
  <c r="P20" i="4"/>
  <c r="O20" i="4"/>
  <c r="N20" i="4"/>
  <c r="M20" i="4"/>
  <c r="T19" i="4"/>
  <c r="S19" i="4"/>
  <c r="R19" i="4"/>
  <c r="Q19" i="4"/>
  <c r="P19" i="4"/>
  <c r="O19" i="4"/>
  <c r="N19" i="4"/>
  <c r="M19" i="4"/>
  <c r="T18" i="4"/>
  <c r="S18" i="4"/>
  <c r="R18" i="4"/>
  <c r="Q18" i="4"/>
  <c r="P18" i="4"/>
  <c r="O18" i="4"/>
  <c r="N18" i="4"/>
  <c r="M18" i="4"/>
  <c r="T17" i="4"/>
  <c r="S17" i="4"/>
  <c r="R17" i="4"/>
  <c r="Q17" i="4"/>
  <c r="P17" i="4"/>
  <c r="O17" i="4"/>
  <c r="N17" i="4"/>
  <c r="M17" i="4"/>
  <c r="T16" i="4"/>
  <c r="S16" i="4"/>
  <c r="R16" i="4"/>
  <c r="Q16" i="4"/>
  <c r="P16" i="4"/>
  <c r="O16" i="4"/>
  <c r="N16" i="4"/>
  <c r="M16" i="4"/>
  <c r="T15" i="4"/>
  <c r="S15" i="4"/>
  <c r="R15" i="4"/>
  <c r="Q15" i="4"/>
  <c r="P15" i="4"/>
  <c r="O15" i="4"/>
  <c r="N15" i="4"/>
  <c r="M15" i="4"/>
  <c r="T14" i="4"/>
  <c r="S14" i="4"/>
  <c r="R14" i="4"/>
  <c r="Q14" i="4"/>
  <c r="P14" i="4"/>
  <c r="O14" i="4"/>
  <c r="N14" i="4"/>
  <c r="M14" i="4"/>
  <c r="T13" i="4"/>
  <c r="S13" i="4"/>
  <c r="R13" i="4"/>
  <c r="Q13" i="4"/>
  <c r="P13" i="4"/>
  <c r="O13" i="4"/>
  <c r="N13" i="4"/>
  <c r="M13" i="4"/>
  <c r="T12" i="4"/>
  <c r="S12" i="4"/>
  <c r="R12" i="4"/>
  <c r="Q12" i="4"/>
  <c r="P12" i="4"/>
  <c r="O12" i="4"/>
  <c r="N12" i="4"/>
  <c r="M12" i="4"/>
  <c r="T11" i="4"/>
  <c r="S11" i="4"/>
  <c r="R11" i="4"/>
  <c r="Q11" i="4"/>
  <c r="P11" i="4"/>
  <c r="O11" i="4"/>
  <c r="N11" i="4"/>
  <c r="M11" i="4"/>
  <c r="T10" i="4"/>
  <c r="S10" i="4"/>
  <c r="R10" i="4"/>
  <c r="Q10" i="4"/>
  <c r="P10" i="4"/>
  <c r="O10" i="4"/>
  <c r="N10" i="4"/>
  <c r="M10" i="4"/>
  <c r="T9" i="4"/>
  <c r="S9" i="4"/>
  <c r="R9" i="4"/>
  <c r="Q9" i="4"/>
  <c r="P9" i="4"/>
  <c r="O9" i="4"/>
  <c r="N9" i="4"/>
  <c r="M9" i="4"/>
  <c r="T8" i="4"/>
  <c r="S8" i="4"/>
  <c r="R8" i="4"/>
  <c r="Q8" i="4"/>
  <c r="P8" i="4"/>
  <c r="O8" i="4"/>
  <c r="N8" i="4"/>
  <c r="M8" i="4"/>
  <c r="T7" i="4"/>
  <c r="S7" i="4"/>
  <c r="R7" i="4"/>
  <c r="Q7" i="4"/>
  <c r="P7" i="4"/>
  <c r="O7" i="4"/>
  <c r="N7" i="4"/>
  <c r="M7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T4" i="4"/>
  <c r="S4" i="4"/>
  <c r="R4" i="4"/>
  <c r="Q4" i="4"/>
  <c r="P4" i="4"/>
  <c r="O4" i="4"/>
  <c r="N4" i="4"/>
  <c r="M4" i="4"/>
  <c r="S59" i="3"/>
  <c r="R59" i="3"/>
  <c r="Q59" i="3"/>
  <c r="P59" i="3"/>
  <c r="O59" i="3"/>
  <c r="N59" i="3"/>
  <c r="M59" i="3"/>
  <c r="L59" i="3"/>
  <c r="V59" i="3"/>
  <c r="S58" i="3"/>
  <c r="R58" i="3"/>
  <c r="Q58" i="3"/>
  <c r="P58" i="3"/>
  <c r="O58" i="3"/>
  <c r="N58" i="3"/>
  <c r="M58" i="3"/>
  <c r="L58" i="3"/>
  <c r="V58" i="3"/>
  <c r="S57" i="3"/>
  <c r="R57" i="3"/>
  <c r="Q57" i="3"/>
  <c r="P57" i="3"/>
  <c r="O57" i="3"/>
  <c r="N57" i="3"/>
  <c r="M57" i="3"/>
  <c r="L57" i="3"/>
  <c r="V57" i="3"/>
  <c r="S56" i="3"/>
  <c r="R56" i="3"/>
  <c r="Q56" i="3"/>
  <c r="P56" i="3"/>
  <c r="O56" i="3"/>
  <c r="N56" i="3"/>
  <c r="M56" i="3"/>
  <c r="L56" i="3"/>
  <c r="S55" i="3"/>
  <c r="R55" i="3"/>
  <c r="Q55" i="3"/>
  <c r="P55" i="3"/>
  <c r="O55" i="3"/>
  <c r="N55" i="3"/>
  <c r="M55" i="3"/>
  <c r="L55" i="3"/>
  <c r="S54" i="3"/>
  <c r="R54" i="3"/>
  <c r="Q54" i="3"/>
  <c r="P54" i="3"/>
  <c r="O54" i="3"/>
  <c r="N54" i="3"/>
  <c r="M54" i="3"/>
  <c r="L54" i="3"/>
  <c r="S53" i="3"/>
  <c r="R53" i="3"/>
  <c r="Q53" i="3"/>
  <c r="P53" i="3"/>
  <c r="O53" i="3"/>
  <c r="N53" i="3"/>
  <c r="M53" i="3"/>
  <c r="L53" i="3"/>
  <c r="S52" i="3"/>
  <c r="R52" i="3"/>
  <c r="Q52" i="3"/>
  <c r="P52" i="3"/>
  <c r="O52" i="3"/>
  <c r="N52" i="3"/>
  <c r="M52" i="3"/>
  <c r="L52" i="3"/>
  <c r="S51" i="3"/>
  <c r="R51" i="3"/>
  <c r="Q51" i="3"/>
  <c r="P51" i="3"/>
  <c r="O51" i="3"/>
  <c r="N51" i="3"/>
  <c r="M51" i="3"/>
  <c r="L51" i="3"/>
  <c r="S50" i="3"/>
  <c r="R50" i="3"/>
  <c r="Q50" i="3"/>
  <c r="P50" i="3"/>
  <c r="O50" i="3"/>
  <c r="N50" i="3"/>
  <c r="M50" i="3"/>
  <c r="L50" i="3"/>
  <c r="S49" i="3"/>
  <c r="R49" i="3"/>
  <c r="Q49" i="3"/>
  <c r="P49" i="3"/>
  <c r="O49" i="3"/>
  <c r="N49" i="3"/>
  <c r="M49" i="3"/>
  <c r="L49" i="3"/>
  <c r="S48" i="3"/>
  <c r="R48" i="3"/>
  <c r="Q48" i="3"/>
  <c r="P48" i="3"/>
  <c r="O48" i="3"/>
  <c r="N48" i="3"/>
  <c r="M48" i="3"/>
  <c r="L48" i="3"/>
  <c r="S47" i="3"/>
  <c r="R47" i="3"/>
  <c r="Q47" i="3"/>
  <c r="P47" i="3"/>
  <c r="O47" i="3"/>
  <c r="N47" i="3"/>
  <c r="M47" i="3"/>
  <c r="L47" i="3"/>
  <c r="S46" i="3"/>
  <c r="R46" i="3"/>
  <c r="Q46" i="3"/>
  <c r="P46" i="3"/>
  <c r="O46" i="3"/>
  <c r="N46" i="3"/>
  <c r="M46" i="3"/>
  <c r="L46" i="3"/>
  <c r="S45" i="3"/>
  <c r="R45" i="3"/>
  <c r="Q45" i="3"/>
  <c r="P45" i="3"/>
  <c r="O45" i="3"/>
  <c r="N45" i="3"/>
  <c r="M45" i="3"/>
  <c r="L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S42" i="3"/>
  <c r="R42" i="3"/>
  <c r="Q42" i="3"/>
  <c r="P42" i="3"/>
  <c r="O42" i="3"/>
  <c r="N42" i="3"/>
  <c r="M42" i="3"/>
  <c r="L42" i="3"/>
  <c r="S41" i="3"/>
  <c r="R41" i="3"/>
  <c r="Q41" i="3"/>
  <c r="P41" i="3"/>
  <c r="O41" i="3"/>
  <c r="N41" i="3"/>
  <c r="M41" i="3"/>
  <c r="L41" i="3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O27" i="3"/>
  <c r="N27" i="3"/>
  <c r="M27" i="3"/>
  <c r="L27" i="3"/>
  <c r="S26" i="3"/>
  <c r="R26" i="3"/>
  <c r="Q26" i="3"/>
  <c r="P26" i="3"/>
  <c r="O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S7" i="3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W54" i="4"/>
  <c r="W56" i="4"/>
  <c r="V54" i="3"/>
  <c r="V55" i="3"/>
  <c r="V56" i="3"/>
  <c r="W53" i="4"/>
  <c r="W39" i="4"/>
  <c r="W40" i="4"/>
  <c r="W41" i="4"/>
  <c r="W42" i="4"/>
  <c r="W43" i="4"/>
  <c r="W51" i="4"/>
  <c r="W52" i="4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4" i="3"/>
  <c r="V5" i="3"/>
  <c r="V6" i="3"/>
  <c r="V7" i="3"/>
  <c r="V8" i="3"/>
  <c r="V9" i="3"/>
  <c r="V11" i="3"/>
  <c r="V12" i="3"/>
  <c r="V13" i="3"/>
  <c r="V14" i="3"/>
  <c r="V15" i="3"/>
  <c r="V16" i="3"/>
  <c r="V17" i="3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44" i="4"/>
  <c r="W45" i="4"/>
  <c r="W46" i="4"/>
  <c r="W47" i="4"/>
  <c r="W48" i="4"/>
  <c r="W49" i="4"/>
  <c r="W50" i="4"/>
  <c r="V10" i="3"/>
</calcChain>
</file>

<file path=xl/sharedStrings.xml><?xml version="1.0" encoding="utf-8"?>
<sst xmlns="http://schemas.openxmlformats.org/spreadsheetml/2006/main" count="1762" uniqueCount="266">
  <si>
    <t>TÊN</t>
  </si>
  <si>
    <t>SỐ GIỜ LÀM CHÍNH THỨC</t>
  </si>
  <si>
    <t>SỐ GIỜ LÀM THỬ VIỆC</t>
  </si>
  <si>
    <t>GIỜ THỬ VIỆC CÒN LẠI</t>
  </si>
  <si>
    <t>LỄ</t>
  </si>
  <si>
    <t>PHIẾU HUỶ</t>
  </si>
  <si>
    <t>ĐIỂM TRỪ</t>
  </si>
  <si>
    <t>HOA</t>
  </si>
  <si>
    <t>TUẤN ANH</t>
  </si>
  <si>
    <t>LIL</t>
  </si>
  <si>
    <t>THẢO</t>
  </si>
  <si>
    <t>VÂN ANH</t>
  </si>
  <si>
    <t>TRÂM</t>
  </si>
  <si>
    <t>ĐỌT</t>
  </si>
  <si>
    <t>HOÀ</t>
  </si>
  <si>
    <t>ĐẠT</t>
  </si>
  <si>
    <t>TUYỂN</t>
  </si>
  <si>
    <t>LONG</t>
  </si>
  <si>
    <t>PHI</t>
  </si>
  <si>
    <t>DIỄN</t>
  </si>
  <si>
    <t>TÍN</t>
  </si>
  <si>
    <t>SƠN</t>
  </si>
  <si>
    <t>KHANG</t>
  </si>
  <si>
    <t>NGUYÊN</t>
  </si>
  <si>
    <t>MT</t>
  </si>
  <si>
    <t>HƯỜNG</t>
  </si>
  <si>
    <t>HUYỀN</t>
  </si>
  <si>
    <t>QUÝ</t>
  </si>
  <si>
    <t>QUỐC</t>
  </si>
  <si>
    <t>THUY</t>
  </si>
  <si>
    <t>MINH</t>
  </si>
  <si>
    <t>HUỆ</t>
  </si>
  <si>
    <t>LINH</t>
  </si>
  <si>
    <t>CỎ</t>
  </si>
  <si>
    <t>HUY</t>
  </si>
  <si>
    <t>LỄ,TẾT</t>
  </si>
  <si>
    <t>CA ĐÊM</t>
  </si>
  <si>
    <t>CHUYÊN CẦN</t>
  </si>
  <si>
    <t>ĐỒNG PHỤC</t>
  </si>
  <si>
    <t>ĐÃ TRẢ</t>
  </si>
  <si>
    <t xml:space="preserve"> </t>
  </si>
  <si>
    <t>Thời gian làm việc của ca</t>
  </si>
  <si>
    <t>Nhập số trừ và nhập lại đúng tên</t>
  </si>
  <si>
    <t>BUỔI</t>
  </si>
  <si>
    <t>Time</t>
  </si>
  <si>
    <t>TÊN NHÂN VIÊN</t>
  </si>
  <si>
    <t>CA 6H</t>
  </si>
  <si>
    <t>CA 5.5H</t>
  </si>
  <si>
    <t>CA 5H</t>
  </si>
  <si>
    <t>CA 7.5H</t>
  </si>
  <si>
    <t>CA 4 H</t>
  </si>
  <si>
    <t>CA 4.5H</t>
  </si>
  <si>
    <t>CA 3.5H</t>
  </si>
  <si>
    <t>CA 3H</t>
  </si>
  <si>
    <t>TRỪ</t>
  </si>
  <si>
    <t>TỔNG</t>
  </si>
  <si>
    <t>SÁNG</t>
  </si>
  <si>
    <t>CHIỀU</t>
  </si>
  <si>
    <t>TỐI</t>
  </si>
  <si>
    <t>VỊ TRÍ</t>
  </si>
  <si>
    <t>PCC</t>
  </si>
  <si>
    <t>PV</t>
  </si>
  <si>
    <t xml:space="preserve">TN </t>
  </si>
  <si>
    <t>PCP 8-12</t>
  </si>
  <si>
    <t>8:00-12:00</t>
  </si>
  <si>
    <t>9:00-12:00</t>
  </si>
  <si>
    <t>TN</t>
  </si>
  <si>
    <t>PCP</t>
  </si>
  <si>
    <t>PCP-PV</t>
  </si>
  <si>
    <t>18:00- 21:00</t>
  </si>
  <si>
    <t>19:00 -22:30</t>
  </si>
  <si>
    <t>ĐÊM</t>
  </si>
  <si>
    <t>10:30–01:00</t>
  </si>
  <si>
    <t>//</t>
  </si>
  <si>
    <t>THỨ 6 1</t>
  </si>
  <si>
    <t>THỨ 7 2</t>
  </si>
  <si>
    <t>CHỦ NHẬT 3</t>
  </si>
  <si>
    <t>THỨ 2 4</t>
  </si>
  <si>
    <t>THỨ 5</t>
  </si>
  <si>
    <t>THỨ 4 6</t>
  </si>
  <si>
    <t>THỨ 5 7</t>
  </si>
  <si>
    <t>THỨ 6 8</t>
  </si>
  <si>
    <t>THỨ 7 9</t>
  </si>
  <si>
    <t>CHỦ NHẬT 10</t>
  </si>
  <si>
    <t>LY LAN</t>
  </si>
  <si>
    <t>THỨ 2 11</t>
  </si>
  <si>
    <t>THỨ 3 12</t>
  </si>
  <si>
    <t>THỨ 4 13</t>
  </si>
  <si>
    <t>THỨ 5 14</t>
  </si>
  <si>
    <t>THỨ 6 15</t>
  </si>
  <si>
    <t>THỨ 7 16</t>
  </si>
  <si>
    <t>CHỦ NHẬT 17</t>
  </si>
  <si>
    <t>TRÀ ĐĂNG</t>
  </si>
  <si>
    <t>NGHI</t>
  </si>
  <si>
    <t>THƯ</t>
  </si>
  <si>
    <t>TRANG</t>
  </si>
  <si>
    <t>ĐOAN</t>
  </si>
  <si>
    <t>THIỆN</t>
  </si>
  <si>
    <t>MÂY</t>
  </si>
  <si>
    <t>THANH</t>
  </si>
  <si>
    <t>THỨ 2 18</t>
  </si>
  <si>
    <t>THỨ 3 19</t>
  </si>
  <si>
    <t>THỨ 4 20</t>
  </si>
  <si>
    <t>THỨ 5 21</t>
  </si>
  <si>
    <t>THỨ 6 22</t>
  </si>
  <si>
    <t>THỨ 7 23</t>
  </si>
  <si>
    <t>CHỦ NHẬT 24</t>
  </si>
  <si>
    <t>ZERO</t>
  </si>
  <si>
    <t>SAM</t>
  </si>
  <si>
    <t>VY</t>
  </si>
  <si>
    <t>MIN</t>
  </si>
  <si>
    <t>CT</t>
  </si>
  <si>
    <t>KHOA</t>
  </si>
  <si>
    <t>QUỲNH</t>
  </si>
  <si>
    <t>THỨ 2 25</t>
  </si>
  <si>
    <t>THỨ 3 26</t>
  </si>
  <si>
    <t>THỨ 4 27</t>
  </si>
  <si>
    <t>THỨ 5 28</t>
  </si>
  <si>
    <t>THỨ 6 29</t>
  </si>
  <si>
    <t>THỨ 7 30</t>
  </si>
  <si>
    <t>CHỦ NHẬT 31</t>
  </si>
  <si>
    <t>BÌNH</t>
  </si>
  <si>
    <t>LISA</t>
  </si>
  <si>
    <t>HÒA</t>
  </si>
  <si>
    <t>THỨ 3 5</t>
  </si>
  <si>
    <t>CƯỜNG</t>
  </si>
  <si>
    <t>DOE</t>
  </si>
  <si>
    <t>NƠ</t>
  </si>
  <si>
    <t>NHI</t>
  </si>
  <si>
    <t>HÂN</t>
  </si>
  <si>
    <t>AN</t>
  </si>
  <si>
    <t>LÂM</t>
  </si>
  <si>
    <t>HƯNG</t>
  </si>
  <si>
    <t>TIÊN</t>
  </si>
  <si>
    <t>BILLY</t>
  </si>
  <si>
    <t>THỊNH</t>
  </si>
  <si>
    <t>NGUYÊN LIỆU</t>
  </si>
  <si>
    <t>ĐƠN GIÁ</t>
  </si>
  <si>
    <t>1 mẻ trà lài</t>
  </si>
  <si>
    <t>100ml trà lài</t>
  </si>
  <si>
    <t>20ml sr chanh</t>
  </si>
  <si>
    <t>1 ly cf sữa</t>
  </si>
  <si>
    <t>1 ly ts lài</t>
  </si>
  <si>
    <t>1 ly trà ổi</t>
  </si>
  <si>
    <t>100ml sữa chua</t>
  </si>
  <si>
    <t>10gr dừa khô</t>
  </si>
  <si>
    <t>15ml sữa đặc</t>
  </si>
  <si>
    <t>30ml sữa đặc</t>
  </si>
  <si>
    <t>170ml sữa tươi</t>
  </si>
  <si>
    <t>1 ly ts cocco</t>
  </si>
  <si>
    <t>1 ly chanh tuyết bạc hà</t>
  </si>
  <si>
    <t>1 shot espresso</t>
  </si>
  <si>
    <t>30gr bột cacao</t>
  </si>
  <si>
    <t>60ml sữa đặc</t>
  </si>
  <si>
    <t>340ml sữa tươi</t>
  </si>
  <si>
    <t>600ml sữa tươi</t>
  </si>
  <si>
    <t>20ml sr đào</t>
  </si>
  <si>
    <t>680ml sữa tươi</t>
  </si>
  <si>
    <t>90ml sữa đặc</t>
  </si>
  <si>
    <t>45gr bột cacao</t>
  </si>
  <si>
    <t>1 viên gas soda</t>
  </si>
  <si>
    <t>3 gr matcha</t>
  </si>
  <si>
    <t>1 ly ts olong</t>
  </si>
  <si>
    <t>1 ly trà chanh dây ngọc trai</t>
  </si>
  <si>
    <t>15ml sốt choco</t>
  </si>
  <si>
    <t>200ml rich lùn</t>
  </si>
  <si>
    <t>510ml sữa tươi</t>
  </si>
  <si>
    <t>10ml sr chanh</t>
  </si>
  <si>
    <t>30ml cúc lê</t>
  </si>
  <si>
    <t>100ml mật ong</t>
  </si>
  <si>
    <t>1 ly trà bưởi</t>
  </si>
  <si>
    <t>1 dĩa sứ trà gừng</t>
  </si>
  <si>
    <t>10gr trà đen</t>
  </si>
  <si>
    <t>30ml sr ổi</t>
  </si>
  <si>
    <t>10ml mứt dâu</t>
  </si>
  <si>
    <t>100ml trà mix</t>
  </si>
  <si>
    <t>345gr bột cacao</t>
  </si>
  <si>
    <t>50ml sữa tươi</t>
  </si>
  <si>
    <t>30ml cà phê</t>
  </si>
  <si>
    <t>2 custard</t>
  </si>
  <si>
    <t>1 viên gas kem</t>
  </si>
  <si>
    <t>4 shot espresso</t>
  </si>
  <si>
    <t>1 dĩa sứ lớn</t>
  </si>
  <si>
    <t>1 tuýp đường</t>
  </si>
  <si>
    <t>30ml sr chanh</t>
  </si>
  <si>
    <t>150ml ts okong</t>
  </si>
  <si>
    <t>1 mẻ chanh</t>
  </si>
  <si>
    <t>1 shot espreso</t>
  </si>
  <si>
    <t>1 ly thuỷ tinh/3</t>
  </si>
  <si>
    <t xml:space="preserve"> 1 ly thuỷ tinh/3</t>
  </si>
  <si>
    <t>10ml sữa đặc</t>
  </si>
  <si>
    <t>50 gr cf phin</t>
  </si>
  <si>
    <t>30gr trà lài</t>
  </si>
  <si>
    <t>900ml sr chanh làm hư</t>
  </si>
  <si>
    <t>1 ly cf đen</t>
  </si>
  <si>
    <t>1 ly matcha latte</t>
  </si>
  <si>
    <t>150ml ts lài</t>
  </si>
  <si>
    <t>1 cacao bạc hà</t>
  </si>
  <si>
    <t>1 ly soda chanh đây</t>
  </si>
  <si>
    <t>3gr matcha</t>
  </si>
  <si>
    <t>200ml sữa tươi</t>
  </si>
  <si>
    <t>10ml sr pandan</t>
  </si>
  <si>
    <t>5 gói trà gạo</t>
  </si>
  <si>
    <t>1 ly giấy</t>
  </si>
  <si>
    <t>3 ly đen</t>
  </si>
  <si>
    <t>1 quả chanh</t>
  </si>
  <si>
    <t>150ml ts olong</t>
  </si>
  <si>
    <t>40gr bột kem</t>
  </si>
  <si>
    <t>300ml nước dừa</t>
  </si>
  <si>
    <t>200ml sr chanh hao hụt</t>
  </si>
  <si>
    <t>15gr cacao</t>
  </si>
  <si>
    <t>1 ly cacao nóng</t>
  </si>
  <si>
    <t>1 ly trà lài vải</t>
  </si>
  <si>
    <t>540ml sữa tươi</t>
  </si>
  <si>
    <t>3 gt matcha</t>
  </si>
  <si>
    <t>50ml sữa đặc</t>
  </si>
  <si>
    <t>70gr bột kem</t>
  </si>
  <si>
    <t>20l 3 trà sữa</t>
  </si>
  <si>
    <t>290ml sữa tươi</t>
  </si>
  <si>
    <t>2ly ts olong</t>
  </si>
  <si>
    <t>2 shot espresso</t>
  </si>
  <si>
    <t>910ml sữa tươi</t>
  </si>
  <si>
    <t>2 ly đen</t>
  </si>
  <si>
    <t>105gr bột cacao</t>
  </si>
  <si>
    <t>210ml sữa đặc</t>
  </si>
  <si>
    <t>1860ml sữa tươi</t>
  </si>
  <si>
    <t>6 gr matcha</t>
  </si>
  <si>
    <t>1 ly mì</t>
  </si>
  <si>
    <t>50ml mứt dâu</t>
  </si>
  <si>
    <t>15gr bột frappe</t>
  </si>
  <si>
    <t>70ml kem rich</t>
  </si>
  <si>
    <t>1 muỗng sứ</t>
  </si>
  <si>
    <t>Chia mất đồ</t>
  </si>
  <si>
    <t>chia mất đồ</t>
  </si>
  <si>
    <t>15gr bột cacao</t>
  </si>
  <si>
    <t xml:space="preserve">50ml cf </t>
  </si>
  <si>
    <t>80ml cf</t>
  </si>
  <si>
    <t>1 sting</t>
  </si>
  <si>
    <t>1 ly giấy nhỏ</t>
  </si>
  <si>
    <t>230ml sữa tươi</t>
  </si>
  <si>
    <t>1 red velvet</t>
  </si>
  <si>
    <t>1 lamington</t>
  </si>
  <si>
    <t>20ml sữa chua</t>
  </si>
  <si>
    <t>50ml cốt dừa</t>
  </si>
  <si>
    <t>1 bánh mì chà bông pm</t>
  </si>
  <si>
    <t>1 vá kem cheese</t>
  </si>
  <si>
    <t>1 bông kem</t>
  </si>
  <si>
    <t>27.5gr trà lài</t>
  </si>
  <si>
    <t xml:space="preserve">2 shot espresso </t>
  </si>
  <si>
    <t>125ml sữa đặc</t>
  </si>
  <si>
    <t>4 bò húc</t>
  </si>
  <si>
    <t>1 gói trà gạo</t>
  </si>
  <si>
    <t>2 mì</t>
  </si>
  <si>
    <t>75ml sữa đặc</t>
  </si>
  <si>
    <t>6gr matcha</t>
  </si>
  <si>
    <t>1/3 bình kem</t>
  </si>
  <si>
    <t>1 bánh su</t>
  </si>
  <si>
    <t>1 custard</t>
  </si>
  <si>
    <t>2 chà bông pm</t>
  </si>
  <si>
    <t>3 bánh su</t>
  </si>
  <si>
    <t>2 bánh donut</t>
  </si>
  <si>
    <t>5 lamington</t>
  </si>
  <si>
    <t>2 bông lan tm</t>
  </si>
  <si>
    <t>4 bánh donut</t>
  </si>
  <si>
    <t>2 bánh su</t>
  </si>
  <si>
    <t>4 lamington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</si>
</sst>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ahoma"/>
      <family val="2"/>
    </font>
    <font>
      <sz val="10.5"/>
      <color rgb="FF000000"/>
      <name val="Tahoma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Arial"/>
      <family val="2"/>
    </font>
    <font>
      <b/>
      <sz val="10"/>
      <color rgb="FF000000"/>
      <name val="Tahoma"/>
      <family val="2"/>
    </font>
    <font>
      <b/>
      <sz val="10.5"/>
      <color rgb="FF000000"/>
      <name val="Tahoma"/>
      <family val="2"/>
    </font>
    <font>
      <b/>
      <sz val="10"/>
      <color theme="1"/>
      <name val="Tahoma"/>
      <family val="2"/>
    </font>
    <font>
      <b/>
      <sz val="10.5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DBD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9EC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8E7F6"/>
        <bgColor indexed="64"/>
      </patternFill>
    </fill>
    <fill>
      <patternFill patternType="solid">
        <fgColor rgb="FFF8E5F0"/>
        <bgColor indexed="64"/>
      </patternFill>
    </fill>
    <fill>
      <patternFill patternType="solid">
        <fgColor rgb="FFFEFC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F8E7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4" borderId="5" xfId="0" applyNumberFormat="1" applyFont="1" applyFill="1" applyBorder="1" applyAlignment="1" applyProtection="1">
      <alignment horizontal="center"/>
    </xf>
    <xf numFmtId="0" fontId="5" fillId="5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4" borderId="6" xfId="0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6" fillId="10" borderId="14" xfId="0" applyFont="1" applyFill="1" applyBorder="1" applyAlignment="1">
      <alignment vertical="center"/>
    </xf>
    <xf numFmtId="0" fontId="6" fillId="11" borderId="15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11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 wrapText="1"/>
    </xf>
    <xf numFmtId="0" fontId="11" fillId="14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4" borderId="12" xfId="0" applyFont="1" applyFill="1" applyBorder="1" applyAlignment="1">
      <alignment horizontal="center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7" borderId="19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1" fillId="12" borderId="21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2" fillId="17" borderId="7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0" fontId="13" fillId="17" borderId="12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12" fillId="18" borderId="0" xfId="0" applyFont="1" applyFill="1" applyBorder="1" applyAlignment="1">
      <alignment horizontal="center" vertical="center" wrapText="1"/>
    </xf>
    <xf numFmtId="0" fontId="14" fillId="18" borderId="0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10" fillId="19" borderId="8" xfId="0" applyFont="1" applyFill="1" applyBorder="1" applyAlignment="1">
      <alignment horizontal="center" vertical="center" wrapText="1"/>
    </xf>
    <xf numFmtId="0" fontId="1" fillId="0" borderId="0" xfId="0" applyFont="1"/>
    <xf numFmtId="0" fontId="15" fillId="17" borderId="11" xfId="0" applyFont="1" applyFill="1" applyBorder="1" applyAlignment="1">
      <alignment horizontal="center" vertical="center" wrapText="1"/>
    </xf>
    <xf numFmtId="0" fontId="15" fillId="17" borderId="12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9" xfId="0" applyFont="1" applyFill="1" applyBorder="1"/>
    <xf numFmtId="0" fontId="6" fillId="20" borderId="11" xfId="0" applyFont="1" applyFill="1" applyBorder="1"/>
    <xf numFmtId="0" fontId="16" fillId="0" borderId="8" xfId="0" applyFont="1" applyBorder="1" applyAlignment="1">
      <alignment horizontal="center" vertical="center" wrapText="1"/>
    </xf>
    <xf numFmtId="0" fontId="6" fillId="20" borderId="7" xfId="0" applyFont="1" applyFill="1" applyBorder="1"/>
    <xf numFmtId="0" fontId="16" fillId="9" borderId="12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center" vertical="center" wrapText="1"/>
    </xf>
    <xf numFmtId="0" fontId="16" fillId="14" borderId="12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7" fillId="12" borderId="11" xfId="0" applyFont="1" applyFill="1" applyBorder="1" applyAlignment="1">
      <alignment horizontal="center" vertical="center" wrapText="1"/>
    </xf>
    <xf numFmtId="0" fontId="17" fillId="14" borderId="11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9" fillId="9" borderId="12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21" borderId="6" xfId="0" applyFont="1" applyFill="1" applyBorder="1" applyAlignment="1">
      <alignment vertical="center"/>
    </xf>
    <xf numFmtId="0" fontId="6" fillId="21" borderId="27" xfId="0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18" fillId="13" borderId="12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top" wrapText="1"/>
    </xf>
    <xf numFmtId="0" fontId="18" fillId="15" borderId="12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3" fillId="15" borderId="12" xfId="0" applyFont="1" applyFill="1" applyBorder="1" applyAlignment="1">
      <alignment horizontal="center" vertical="center" wrapText="1"/>
    </xf>
    <xf numFmtId="0" fontId="9" fillId="15" borderId="12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18" fillId="16" borderId="12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9" fillId="16" borderId="12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18" fillId="17" borderId="12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18" fillId="9" borderId="12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7" borderId="29" xfId="0" applyFont="1" applyFill="1" applyBorder="1" applyAlignment="1">
      <alignment horizontal="center" vertical="center" wrapText="1"/>
    </xf>
    <xf numFmtId="0" fontId="21" fillId="22" borderId="12" xfId="0" applyFont="1" applyFill="1" applyBorder="1" applyAlignment="1">
      <alignment horizontal="center" vertical="center" wrapText="1"/>
    </xf>
    <xf numFmtId="0" fontId="21" fillId="22" borderId="11" xfId="0" applyFont="1" applyFill="1" applyBorder="1" applyAlignment="1">
      <alignment horizontal="center" vertical="center" wrapText="1"/>
    </xf>
    <xf numFmtId="0" fontId="22" fillId="22" borderId="11" xfId="0" applyFont="1" applyFill="1" applyBorder="1" applyAlignment="1">
      <alignment horizontal="center" vertical="center" wrapText="1"/>
    </xf>
    <xf numFmtId="0" fontId="22" fillId="22" borderId="12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23" fillId="22" borderId="12" xfId="0" applyFont="1" applyFill="1" applyBorder="1" applyAlignment="1">
      <alignment horizontal="center" vertical="center" wrapText="1"/>
    </xf>
    <xf numFmtId="0" fontId="23" fillId="22" borderId="11" xfId="0" applyFont="1" applyFill="1" applyBorder="1" applyAlignment="1">
      <alignment horizontal="center" vertical="center" wrapText="1"/>
    </xf>
    <xf numFmtId="0" fontId="24" fillId="22" borderId="11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25" fillId="22" borderId="11" xfId="0" applyFont="1" applyFill="1" applyBorder="1" applyAlignment="1">
      <alignment horizontal="center" vertical="center" wrapText="1"/>
    </xf>
    <xf numFmtId="0" fontId="25" fillId="22" borderId="12" xfId="0" applyFont="1" applyFill="1" applyBorder="1" applyAlignment="1">
      <alignment horizontal="center" vertical="center" wrapText="1"/>
    </xf>
    <xf numFmtId="0" fontId="4" fillId="2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3" borderId="4" xfId="0" applyFont="1" applyFill="1" applyBorder="1" applyAlignment="1">
      <alignment vertical="center"/>
    </xf>
    <xf numFmtId="0" fontId="6" fillId="21" borderId="31" xfId="0" applyFont="1" applyFill="1" applyBorder="1" applyAlignment="1">
      <alignment vertical="center"/>
    </xf>
    <xf numFmtId="0" fontId="6" fillId="21" borderId="32" xfId="0" applyFont="1" applyFill="1" applyBorder="1" applyAlignment="1">
      <alignment vertical="center"/>
    </xf>
    <xf numFmtId="0" fontId="20" fillId="3" borderId="9" xfId="0" applyFont="1" applyFill="1" applyBorder="1"/>
    <xf numFmtId="0" fontId="6" fillId="20" borderId="1" xfId="0" applyFont="1" applyFill="1" applyBorder="1"/>
    <xf numFmtId="0" fontId="6" fillId="20" borderId="27" xfId="0" applyFont="1" applyFill="1" applyBorder="1"/>
    <xf numFmtId="0" fontId="18" fillId="0" borderId="33" xfId="0" applyFont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18" fillId="0" borderId="3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4" fillId="18" borderId="31" xfId="0" applyFont="1" applyFill="1" applyBorder="1" applyAlignment="1">
      <alignment horizontal="center" vertical="center"/>
    </xf>
    <xf numFmtId="0" fontId="4" fillId="18" borderId="34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31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34A3-B103-5542-BA7F-C3D899A9ECC0}">
  <dimension ref="A1:G56"/>
  <sheetViews>
    <sheetView topLeftCell="A18" workbookViewId="0">
      <selection activeCell="B33" sqref="B33"/>
    </sheetView>
  </sheetViews>
  <sheetFormatPr defaultColWidth="10.78515625" defaultRowHeight="14.25" x14ac:dyDescent="0.15"/>
  <cols>
    <col min="1" max="1" width="17.640625" customWidth="1"/>
    <col min="2" max="2" width="22.69921875" customWidth="1"/>
    <col min="3" max="3" width="22.36328125" customWidth="1"/>
    <col min="4" max="4" width="19.21484375" customWidth="1"/>
    <col min="5" max="5" width="14.9453125" customWidth="1"/>
    <col min="6" max="6" width="20.67578125" customWidth="1"/>
    <col min="7" max="7" width="13.8203125" customWidth="1"/>
  </cols>
  <sheetData>
    <row r="1" spans="1:7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">
      <c r="A2" s="3" t="s">
        <v>7</v>
      </c>
      <c r="B2" s="4">
        <v>178.75</v>
      </c>
      <c r="C2" s="4"/>
      <c r="D2" s="5"/>
      <c r="E2" s="5"/>
      <c r="F2" s="6"/>
      <c r="G2" s="6"/>
    </row>
    <row r="3" spans="1:7" ht="15" x14ac:dyDescent="0.2">
      <c r="A3" s="7" t="s">
        <v>8</v>
      </c>
      <c r="B3" s="4"/>
      <c r="C3" s="4"/>
      <c r="D3" s="5"/>
      <c r="E3" s="5"/>
      <c r="F3" s="6"/>
      <c r="G3" s="6"/>
    </row>
    <row r="4" spans="1:7" ht="15" x14ac:dyDescent="0.2">
      <c r="A4" s="7" t="s">
        <v>9</v>
      </c>
      <c r="B4" s="4">
        <v>58.5</v>
      </c>
      <c r="C4" s="4"/>
      <c r="D4" s="5"/>
      <c r="E4" s="5"/>
      <c r="F4" s="6"/>
      <c r="G4" s="6"/>
    </row>
    <row r="5" spans="1:7" ht="15" x14ac:dyDescent="0.2">
      <c r="A5" s="7" t="s">
        <v>112</v>
      </c>
      <c r="B5" s="4"/>
      <c r="C5" s="4">
        <v>10</v>
      </c>
      <c r="D5" s="5"/>
      <c r="E5" s="5"/>
      <c r="F5" s="6"/>
      <c r="G5" s="6"/>
    </row>
    <row r="6" spans="1:7" ht="15" x14ac:dyDescent="0.2">
      <c r="A6" s="7" t="s">
        <v>134</v>
      </c>
      <c r="B6" s="4"/>
      <c r="C6" s="4"/>
      <c r="D6" s="5"/>
      <c r="E6" s="5"/>
      <c r="F6" s="6"/>
      <c r="G6" s="6"/>
    </row>
    <row r="7" spans="1:7" ht="15" x14ac:dyDescent="0.2">
      <c r="A7" s="7" t="s">
        <v>122</v>
      </c>
      <c r="B7" s="4"/>
      <c r="C7" s="4">
        <v>5</v>
      </c>
      <c r="D7" s="5"/>
      <c r="E7" s="5"/>
      <c r="F7" s="6"/>
      <c r="G7" s="6"/>
    </row>
    <row r="8" spans="1:7" ht="15" x14ac:dyDescent="0.2">
      <c r="A8" s="7" t="s">
        <v>10</v>
      </c>
      <c r="B8" s="4">
        <v>16.5</v>
      </c>
      <c r="C8" s="4"/>
      <c r="D8" s="5"/>
      <c r="E8" s="5"/>
      <c r="F8" s="6"/>
      <c r="G8" s="6"/>
    </row>
    <row r="9" spans="1:7" ht="15" x14ac:dyDescent="0.2">
      <c r="A9" s="7" t="s">
        <v>11</v>
      </c>
      <c r="B9" s="4">
        <v>22</v>
      </c>
      <c r="C9" s="4"/>
      <c r="D9" s="5"/>
      <c r="E9" s="5"/>
      <c r="F9" s="6"/>
      <c r="G9" s="6"/>
    </row>
    <row r="10" spans="1:7" ht="15" x14ac:dyDescent="0.2">
      <c r="A10" s="7" t="s">
        <v>12</v>
      </c>
      <c r="B10" s="4">
        <v>11.5</v>
      </c>
      <c r="C10" s="4"/>
      <c r="D10" s="5"/>
      <c r="E10" s="5"/>
      <c r="F10" s="6"/>
      <c r="G10" s="6"/>
    </row>
    <row r="11" spans="1:7" ht="15" x14ac:dyDescent="0.2">
      <c r="A11" s="7" t="s">
        <v>113</v>
      </c>
      <c r="B11" s="4"/>
      <c r="C11" s="4">
        <v>8.5</v>
      </c>
      <c r="D11" s="5"/>
      <c r="E11" s="5"/>
      <c r="F11" s="6"/>
      <c r="G11" s="6"/>
    </row>
    <row r="12" spans="1:7" ht="15" x14ac:dyDescent="0.2">
      <c r="A12" s="7" t="s">
        <v>99</v>
      </c>
      <c r="B12" s="4"/>
      <c r="C12" s="4">
        <v>16</v>
      </c>
      <c r="D12" s="5"/>
      <c r="E12" s="5"/>
      <c r="F12" s="6"/>
      <c r="G12" s="6">
        <v>-2</v>
      </c>
    </row>
    <row r="13" spans="1:7" ht="15" x14ac:dyDescent="0.2">
      <c r="A13" s="7" t="s">
        <v>13</v>
      </c>
      <c r="B13" s="4"/>
      <c r="C13" s="4"/>
      <c r="D13" s="5"/>
      <c r="E13" s="5"/>
      <c r="F13" s="6"/>
      <c r="G13" s="6">
        <v>-1</v>
      </c>
    </row>
    <row r="14" spans="1:7" ht="15" x14ac:dyDescent="0.2">
      <c r="A14" s="7" t="s">
        <v>14</v>
      </c>
      <c r="B14" s="4"/>
      <c r="C14" s="4"/>
      <c r="D14" s="5"/>
      <c r="E14" s="5"/>
      <c r="F14" s="6"/>
      <c r="G14" s="6"/>
    </row>
    <row r="15" spans="1:7" ht="15" x14ac:dyDescent="0.2">
      <c r="A15" s="7" t="s">
        <v>15</v>
      </c>
      <c r="B15" s="4">
        <v>40</v>
      </c>
      <c r="C15" s="4"/>
      <c r="D15" s="5"/>
      <c r="E15" s="5"/>
      <c r="F15" s="6"/>
      <c r="G15" s="6"/>
    </row>
    <row r="16" spans="1:7" ht="15" x14ac:dyDescent="0.2">
      <c r="A16" s="7" t="s">
        <v>108</v>
      </c>
      <c r="B16" s="4"/>
      <c r="C16" s="4">
        <v>12</v>
      </c>
      <c r="D16" s="5"/>
      <c r="E16" s="5"/>
      <c r="F16" s="6"/>
      <c r="G16" s="6"/>
    </row>
    <row r="17" spans="1:7" ht="15" x14ac:dyDescent="0.2">
      <c r="A17" s="7" t="s">
        <v>96</v>
      </c>
      <c r="B17" s="4"/>
      <c r="C17" s="4">
        <v>5.5</v>
      </c>
      <c r="D17" s="5"/>
      <c r="E17" s="5"/>
      <c r="F17" s="6"/>
      <c r="G17" s="6"/>
    </row>
    <row r="18" spans="1:7" ht="15" x14ac:dyDescent="0.2">
      <c r="A18" s="7" t="s">
        <v>135</v>
      </c>
      <c r="B18" s="4"/>
      <c r="C18" s="4"/>
      <c r="D18" s="5"/>
      <c r="E18" s="5"/>
      <c r="F18" s="6"/>
      <c r="G18" s="6"/>
    </row>
    <row r="19" spans="1:7" ht="15" x14ac:dyDescent="0.2">
      <c r="A19" s="7" t="s">
        <v>16</v>
      </c>
      <c r="B19" s="4">
        <v>77.75</v>
      </c>
      <c r="C19" s="4"/>
      <c r="D19" s="5"/>
      <c r="E19" s="5"/>
      <c r="F19" s="6"/>
      <c r="G19" s="6"/>
    </row>
    <row r="20" spans="1:7" ht="15" x14ac:dyDescent="0.2">
      <c r="A20" s="7" t="s">
        <v>17</v>
      </c>
      <c r="B20" s="4"/>
      <c r="C20" s="4"/>
      <c r="D20" s="5"/>
      <c r="E20" s="5"/>
      <c r="F20" s="6"/>
      <c r="G20" s="6"/>
    </row>
    <row r="21" spans="1:7" ht="15" x14ac:dyDescent="0.2">
      <c r="A21" s="7" t="s">
        <v>97</v>
      </c>
      <c r="B21" s="4"/>
      <c r="C21" s="4">
        <v>11</v>
      </c>
      <c r="D21" s="5"/>
      <c r="E21" s="5"/>
      <c r="F21" s="6"/>
      <c r="G21" s="6"/>
    </row>
    <row r="22" spans="1:7" ht="15" x14ac:dyDescent="0.2">
      <c r="A22" s="7" t="s">
        <v>18</v>
      </c>
      <c r="B22" s="4">
        <v>51</v>
      </c>
      <c r="C22" s="4"/>
      <c r="D22" s="5"/>
      <c r="E22" s="5"/>
      <c r="F22" s="6"/>
      <c r="G22" s="6"/>
    </row>
    <row r="23" spans="1:7" ht="15" x14ac:dyDescent="0.2">
      <c r="A23" s="7" t="s">
        <v>19</v>
      </c>
      <c r="B23" s="4"/>
      <c r="C23" s="4"/>
      <c r="D23" s="5"/>
      <c r="E23" s="5"/>
      <c r="F23" s="6"/>
      <c r="G23" s="6"/>
    </row>
    <row r="24" spans="1:7" ht="15" x14ac:dyDescent="0.2">
      <c r="A24" s="7" t="s">
        <v>133</v>
      </c>
      <c r="B24" s="4"/>
      <c r="C24" s="4"/>
      <c r="D24" s="5"/>
      <c r="E24" s="5"/>
      <c r="F24" s="6"/>
      <c r="G24" s="6"/>
    </row>
    <row r="25" spans="1:7" ht="15" x14ac:dyDescent="0.2">
      <c r="A25" s="7" t="s">
        <v>20</v>
      </c>
      <c r="B25" s="4">
        <v>65</v>
      </c>
      <c r="C25" s="4"/>
      <c r="D25" s="5"/>
      <c r="E25" s="5"/>
      <c r="F25" s="6"/>
      <c r="G25" s="6"/>
    </row>
    <row r="26" spans="1:7" ht="15" x14ac:dyDescent="0.2">
      <c r="A26" s="7" t="s">
        <v>128</v>
      </c>
      <c r="B26" s="4"/>
      <c r="C26" s="4"/>
      <c r="D26" s="5"/>
      <c r="E26" s="5"/>
      <c r="F26" s="6"/>
      <c r="G26" s="6"/>
    </row>
    <row r="27" spans="1:7" ht="15" x14ac:dyDescent="0.2">
      <c r="A27" s="7" t="s">
        <v>21</v>
      </c>
      <c r="B27" s="4">
        <v>5</v>
      </c>
      <c r="C27" s="4"/>
      <c r="D27" s="5"/>
      <c r="E27" s="5"/>
      <c r="F27" s="6"/>
      <c r="G27" s="6"/>
    </row>
    <row r="28" spans="1:7" ht="15" x14ac:dyDescent="0.2">
      <c r="A28" s="7" t="s">
        <v>22</v>
      </c>
      <c r="B28" s="4">
        <v>26</v>
      </c>
      <c r="C28" s="4"/>
      <c r="D28" s="5"/>
      <c r="E28" s="5"/>
      <c r="F28" s="6"/>
      <c r="G28" s="6"/>
    </row>
    <row r="29" spans="1:7" ht="15" x14ac:dyDescent="0.2">
      <c r="A29" s="7" t="s">
        <v>109</v>
      </c>
      <c r="B29" s="4"/>
      <c r="C29" s="4">
        <v>23.75</v>
      </c>
      <c r="D29" s="5"/>
      <c r="E29" s="5"/>
      <c r="F29" s="6"/>
      <c r="G29" s="6"/>
    </row>
    <row r="30" spans="1:7" ht="15" x14ac:dyDescent="0.2">
      <c r="A30" s="7" t="s">
        <v>131</v>
      </c>
      <c r="B30" s="4"/>
      <c r="C30" s="4"/>
      <c r="D30" s="5"/>
      <c r="E30" s="5"/>
      <c r="F30" s="6"/>
      <c r="G30" s="6">
        <v>-2</v>
      </c>
    </row>
    <row r="31" spans="1:7" ht="15" x14ac:dyDescent="0.2">
      <c r="A31" s="7" t="s">
        <v>23</v>
      </c>
      <c r="B31" s="4">
        <v>91.5</v>
      </c>
      <c r="C31" s="4"/>
      <c r="D31" s="5"/>
      <c r="E31" s="5"/>
      <c r="F31" s="6"/>
      <c r="G31" s="6"/>
    </row>
    <row r="32" spans="1:7" ht="15" x14ac:dyDescent="0.2">
      <c r="A32" s="7" t="s">
        <v>126</v>
      </c>
      <c r="B32" s="4"/>
      <c r="C32" s="4"/>
      <c r="D32" s="5"/>
      <c r="E32" s="5"/>
      <c r="F32" s="6"/>
      <c r="G32" s="6"/>
    </row>
    <row r="33" spans="1:7" ht="15" x14ac:dyDescent="0.2">
      <c r="A33" s="7" t="s">
        <v>24</v>
      </c>
      <c r="B33" s="4"/>
      <c r="C33" s="4"/>
      <c r="D33" s="5"/>
      <c r="E33" s="5"/>
      <c r="F33" s="6"/>
      <c r="G33" s="6"/>
    </row>
    <row r="34" spans="1:7" ht="15" x14ac:dyDescent="0.2">
      <c r="A34" s="7" t="s">
        <v>25</v>
      </c>
      <c r="B34" s="4">
        <v>26.5</v>
      </c>
      <c r="C34" s="4"/>
      <c r="D34" s="5"/>
      <c r="E34" s="5"/>
      <c r="F34" s="6"/>
      <c r="G34" s="6">
        <v>-1</v>
      </c>
    </row>
    <row r="35" spans="1:7" ht="15" x14ac:dyDescent="0.2">
      <c r="A35" s="7" t="s">
        <v>84</v>
      </c>
      <c r="B35" s="4"/>
      <c r="C35" s="4">
        <v>5</v>
      </c>
      <c r="D35" s="5"/>
      <c r="E35" s="5"/>
      <c r="F35" s="6"/>
      <c r="G35" s="6"/>
    </row>
    <row r="36" spans="1:7" ht="15" x14ac:dyDescent="0.2">
      <c r="A36" s="7" t="s">
        <v>26</v>
      </c>
      <c r="B36" s="4">
        <v>10.5</v>
      </c>
      <c r="C36" s="4"/>
      <c r="D36" s="5"/>
      <c r="E36" s="5"/>
      <c r="F36" s="6"/>
      <c r="G36" s="6"/>
    </row>
    <row r="37" spans="1:7" ht="15" x14ac:dyDescent="0.2">
      <c r="A37" s="7" t="s">
        <v>95</v>
      </c>
      <c r="B37" s="4"/>
      <c r="C37" s="4">
        <v>5.5</v>
      </c>
      <c r="D37" s="5"/>
      <c r="E37" s="5"/>
      <c r="F37" s="6"/>
      <c r="G37" s="6"/>
    </row>
    <row r="38" spans="1:7" ht="15" x14ac:dyDescent="0.2">
      <c r="A38" s="7" t="s">
        <v>132</v>
      </c>
      <c r="B38" s="4"/>
      <c r="C38" s="4"/>
      <c r="D38" s="5"/>
      <c r="E38" s="5"/>
      <c r="F38" s="6"/>
      <c r="G38" s="6">
        <v>-2</v>
      </c>
    </row>
    <row r="39" spans="1:7" ht="15" x14ac:dyDescent="0.2">
      <c r="A39" s="7" t="s">
        <v>121</v>
      </c>
      <c r="B39" s="4"/>
      <c r="C39" s="4">
        <v>5.5</v>
      </c>
      <c r="D39" s="5"/>
      <c r="E39" s="5"/>
      <c r="F39" s="6"/>
      <c r="G39" s="6"/>
    </row>
    <row r="40" spans="1:7" ht="15" x14ac:dyDescent="0.2">
      <c r="A40" s="7" t="s">
        <v>98</v>
      </c>
      <c r="B40" s="4"/>
      <c r="C40" s="4">
        <v>5</v>
      </c>
      <c r="D40" s="5"/>
      <c r="E40" s="5"/>
      <c r="F40" s="6"/>
      <c r="G40" s="6"/>
    </row>
    <row r="41" spans="1:7" ht="15" x14ac:dyDescent="0.2">
      <c r="A41" s="8" t="s">
        <v>129</v>
      </c>
      <c r="B41" s="4"/>
      <c r="C41" s="4"/>
      <c r="D41" s="5"/>
      <c r="E41" s="5"/>
      <c r="F41" s="6"/>
      <c r="G41" s="6"/>
    </row>
    <row r="42" spans="1:7" ht="15" x14ac:dyDescent="0.2">
      <c r="A42" s="9" t="s">
        <v>107</v>
      </c>
      <c r="B42" s="10"/>
      <c r="C42" s="4">
        <v>6</v>
      </c>
      <c r="D42" s="5"/>
      <c r="E42" s="5"/>
      <c r="F42" s="11"/>
      <c r="G42" s="11"/>
    </row>
    <row r="43" spans="1:7" ht="15" x14ac:dyDescent="0.2">
      <c r="A43" s="9" t="s">
        <v>27</v>
      </c>
      <c r="B43" s="10">
        <v>16.5</v>
      </c>
      <c r="C43" s="4"/>
      <c r="D43" s="5"/>
      <c r="E43" s="5"/>
      <c r="F43" s="11"/>
      <c r="G43" s="11"/>
    </row>
    <row r="44" spans="1:7" ht="15" x14ac:dyDescent="0.2">
      <c r="A44" s="9" t="s">
        <v>28</v>
      </c>
      <c r="B44" s="10">
        <v>14.75</v>
      </c>
      <c r="C44" s="4"/>
      <c r="D44" s="5"/>
      <c r="E44" s="5"/>
      <c r="F44" s="11"/>
      <c r="G44" s="11">
        <v>-1</v>
      </c>
    </row>
    <row r="45" spans="1:7" ht="15" x14ac:dyDescent="0.2">
      <c r="A45" s="9" t="s">
        <v>29</v>
      </c>
      <c r="B45" s="10">
        <v>21</v>
      </c>
      <c r="C45" s="4"/>
      <c r="D45" s="5"/>
      <c r="E45" s="5"/>
      <c r="F45" s="11"/>
      <c r="G45" s="11"/>
    </row>
    <row r="46" spans="1:7" ht="15" x14ac:dyDescent="0.2">
      <c r="A46" s="9" t="s">
        <v>94</v>
      </c>
      <c r="B46" s="10"/>
      <c r="C46" s="4">
        <v>5.5</v>
      </c>
      <c r="D46" s="5"/>
      <c r="E46" s="5"/>
      <c r="F46" s="11"/>
      <c r="G46" s="11"/>
    </row>
    <row r="47" spans="1:7" ht="15" x14ac:dyDescent="0.2">
      <c r="A47" s="9" t="s">
        <v>127</v>
      </c>
      <c r="B47" s="10"/>
      <c r="C47" s="4"/>
      <c r="D47" s="5"/>
      <c r="E47" s="5"/>
      <c r="F47" s="11"/>
      <c r="G47" s="11"/>
    </row>
    <row r="48" spans="1:7" ht="15" x14ac:dyDescent="0.2">
      <c r="A48" s="9" t="s">
        <v>30</v>
      </c>
      <c r="B48" s="10">
        <v>20</v>
      </c>
      <c r="C48" s="4"/>
      <c r="D48" s="5"/>
      <c r="E48" s="5"/>
      <c r="F48" s="11"/>
      <c r="G48" s="11"/>
    </row>
    <row r="49" spans="1:7" ht="15" x14ac:dyDescent="0.2">
      <c r="A49" s="9" t="s">
        <v>31</v>
      </c>
      <c r="B49" s="10">
        <v>56.75</v>
      </c>
      <c r="C49" s="4"/>
      <c r="D49" s="5"/>
      <c r="E49" s="5"/>
      <c r="F49" s="11"/>
      <c r="G49" s="11"/>
    </row>
    <row r="50" spans="1:7" ht="15" x14ac:dyDescent="0.2">
      <c r="A50" s="9" t="s">
        <v>32</v>
      </c>
      <c r="B50" s="10">
        <v>20.5</v>
      </c>
      <c r="C50" s="4"/>
      <c r="D50" s="5"/>
      <c r="E50" s="5"/>
      <c r="F50" s="11"/>
      <c r="G50" s="11"/>
    </row>
    <row r="51" spans="1:7" ht="15" x14ac:dyDescent="0.2">
      <c r="A51" s="9" t="s">
        <v>93</v>
      </c>
      <c r="B51" s="10"/>
      <c r="C51" s="4">
        <v>4</v>
      </c>
      <c r="D51" s="5"/>
      <c r="E51" s="5"/>
      <c r="F51" s="11"/>
      <c r="G51" s="11"/>
    </row>
    <row r="52" spans="1:7" ht="15" x14ac:dyDescent="0.2">
      <c r="A52" s="9" t="s">
        <v>92</v>
      </c>
      <c r="B52" s="10"/>
      <c r="C52" s="4">
        <v>17</v>
      </c>
      <c r="D52" s="5"/>
      <c r="E52" s="5"/>
      <c r="F52" s="11"/>
      <c r="G52" s="11"/>
    </row>
    <row r="53" spans="1:7" ht="15" x14ac:dyDescent="0.2">
      <c r="A53" s="9" t="s">
        <v>111</v>
      </c>
      <c r="B53" s="10"/>
      <c r="C53" s="4">
        <v>5.5</v>
      </c>
      <c r="D53" s="5"/>
      <c r="E53" s="5"/>
      <c r="F53" s="11"/>
      <c r="G53" s="11"/>
    </row>
    <row r="54" spans="1:7" ht="15" x14ac:dyDescent="0.2">
      <c r="A54" s="9" t="s">
        <v>34</v>
      </c>
      <c r="B54" s="10">
        <v>21.25</v>
      </c>
      <c r="C54" s="4"/>
      <c r="D54" s="5"/>
      <c r="E54" s="5"/>
      <c r="F54" s="11"/>
      <c r="G54" s="11">
        <v>-1</v>
      </c>
    </row>
    <row r="55" spans="1:7" ht="15" x14ac:dyDescent="0.2">
      <c r="A55" s="9" t="s">
        <v>110</v>
      </c>
      <c r="B55" s="10"/>
      <c r="C55" s="4">
        <v>21</v>
      </c>
      <c r="D55" s="5"/>
      <c r="E55" s="5"/>
      <c r="F55" s="11"/>
      <c r="G55" s="11"/>
    </row>
    <row r="56" spans="1:7" ht="15" x14ac:dyDescent="0.2">
      <c r="A56" s="9" t="s">
        <v>130</v>
      </c>
      <c r="B56" s="10"/>
      <c r="C56" s="4"/>
      <c r="D56" s="5"/>
      <c r="E56" s="5"/>
      <c r="F56" s="11"/>
      <c r="G56" s="11"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6720-BAE3-504B-AECB-6D9DAD802106}">
  <dimension ref="A1:J62"/>
  <sheetViews>
    <sheetView tabSelected="1" workbookViewId="0">
      <selection activeCell="A20" sqref="A20"/>
    </sheetView>
  </sheetViews>
  <sheetFormatPr defaultColWidth="10.78515625" defaultRowHeight="14.25" x14ac:dyDescent="0.15"/>
  <cols>
    <col min="1" max="1" width="16.51953125" customWidth="1"/>
    <col min="2" max="2" width="22.69921875" customWidth="1"/>
    <col min="3" max="3" width="24.16015625" customWidth="1"/>
    <col min="4" max="4" width="27.1953125" customWidth="1"/>
    <col min="8" max="8" width="14.49609375" customWidth="1"/>
    <col min="9" max="9" width="13.8203125" customWidth="1"/>
    <col min="10" max="10" width="20.33984375" style="18" customWidth="1"/>
  </cols>
  <sheetData>
    <row r="1" spans="1:10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12" t="s">
        <v>36</v>
      </c>
      <c r="G1" s="12" t="s">
        <v>37</v>
      </c>
      <c r="H1" s="12" t="s">
        <v>5</v>
      </c>
      <c r="I1" s="2" t="s">
        <v>6</v>
      </c>
      <c r="J1" s="2" t="s">
        <v>38</v>
      </c>
    </row>
    <row r="2" spans="1:10" ht="15" x14ac:dyDescent="0.2">
      <c r="A2" s="3" t="s">
        <v>7</v>
      </c>
      <c r="B2" s="4">
        <v>52.25</v>
      </c>
      <c r="C2" s="5"/>
      <c r="D2" s="5"/>
      <c r="E2" s="13"/>
      <c r="F2" s="14">
        <v>7.5</v>
      </c>
      <c r="G2" s="15"/>
      <c r="H2" s="6"/>
      <c r="I2" s="6"/>
      <c r="J2" s="16"/>
    </row>
    <row r="3" spans="1:10" ht="15" x14ac:dyDescent="0.2">
      <c r="A3" s="7" t="s">
        <v>8</v>
      </c>
      <c r="B3" s="4">
        <v>64.75</v>
      </c>
      <c r="C3" s="5"/>
      <c r="D3" s="5"/>
      <c r="E3" s="5"/>
      <c r="F3" s="17"/>
      <c r="G3" s="15"/>
      <c r="H3" s="6"/>
      <c r="I3" s="6"/>
      <c r="J3" s="16"/>
    </row>
    <row r="4" spans="1:10" ht="15" x14ac:dyDescent="0.2">
      <c r="A4" s="7" t="s">
        <v>9</v>
      </c>
      <c r="B4" s="4">
        <v>85.5</v>
      </c>
      <c r="C4" s="5"/>
      <c r="D4" s="5"/>
      <c r="E4" s="5"/>
      <c r="F4" s="17">
        <v>15</v>
      </c>
      <c r="G4" s="15"/>
      <c r="H4" s="6"/>
      <c r="I4" s="6"/>
      <c r="J4" s="16"/>
    </row>
    <row r="5" spans="1:10" ht="15" x14ac:dyDescent="0.2">
      <c r="A5" s="7" t="s">
        <v>112</v>
      </c>
      <c r="B5" s="4"/>
      <c r="C5" s="5">
        <v>17.5</v>
      </c>
      <c r="D5" s="5">
        <v>42.5</v>
      </c>
      <c r="E5" s="5"/>
      <c r="F5" s="17">
        <v>7.5</v>
      </c>
      <c r="G5" s="15"/>
      <c r="H5" s="6"/>
      <c r="I5" s="6"/>
      <c r="J5" s="16"/>
    </row>
    <row r="6" spans="1:10" ht="15" x14ac:dyDescent="0.2">
      <c r="A6" s="7" t="s">
        <v>134</v>
      </c>
      <c r="B6" s="4"/>
      <c r="C6" s="5">
        <v>32.5</v>
      </c>
      <c r="D6" s="5">
        <v>37.5</v>
      </c>
      <c r="E6" s="5"/>
      <c r="F6" s="17"/>
      <c r="G6" s="15"/>
      <c r="H6" s="6"/>
      <c r="I6" s="6"/>
      <c r="J6" s="16"/>
    </row>
    <row r="7" spans="1:10" ht="15" x14ac:dyDescent="0.2">
      <c r="A7" s="7" t="s">
        <v>122</v>
      </c>
      <c r="B7" s="4"/>
      <c r="C7" s="5">
        <v>35</v>
      </c>
      <c r="D7" s="5">
        <v>30</v>
      </c>
      <c r="E7" s="5"/>
      <c r="F7" s="17"/>
      <c r="G7" s="15"/>
      <c r="H7" s="6"/>
      <c r="I7" s="6"/>
      <c r="J7" s="16"/>
    </row>
    <row r="8" spans="1:10" ht="15" x14ac:dyDescent="0.2">
      <c r="A8" s="7" t="s">
        <v>10</v>
      </c>
      <c r="B8" s="4">
        <v>102</v>
      </c>
      <c r="C8" s="5"/>
      <c r="D8" s="5"/>
      <c r="E8" s="5"/>
      <c r="F8" s="17">
        <v>30</v>
      </c>
      <c r="G8" s="15"/>
      <c r="H8" s="6"/>
      <c r="I8" s="6"/>
      <c r="J8" s="16"/>
    </row>
    <row r="9" spans="1:10" ht="15" x14ac:dyDescent="0.2">
      <c r="A9" s="7" t="s">
        <v>11</v>
      </c>
      <c r="B9" s="4">
        <v>68</v>
      </c>
      <c r="C9" s="5"/>
      <c r="D9" s="5"/>
      <c r="E9" s="5"/>
      <c r="F9" s="17"/>
      <c r="G9" s="15"/>
      <c r="H9" s="6"/>
      <c r="I9" s="6"/>
      <c r="J9" s="16"/>
    </row>
    <row r="10" spans="1:10" ht="15" x14ac:dyDescent="0.2">
      <c r="A10" s="7" t="s">
        <v>12</v>
      </c>
      <c r="B10" s="4">
        <v>61.75</v>
      </c>
      <c r="C10" s="5"/>
      <c r="D10" s="5"/>
      <c r="E10" s="5"/>
      <c r="F10" s="17">
        <v>7.5</v>
      </c>
      <c r="G10" s="15"/>
      <c r="H10" s="6"/>
      <c r="I10" s="6"/>
      <c r="J10" s="16"/>
    </row>
    <row r="11" spans="1:10" ht="15" x14ac:dyDescent="0.2">
      <c r="A11" s="7" t="s">
        <v>113</v>
      </c>
      <c r="B11" s="4"/>
      <c r="C11" s="5">
        <v>21</v>
      </c>
      <c r="D11" s="5">
        <v>40.5</v>
      </c>
      <c r="E11" s="5"/>
      <c r="F11" s="17">
        <v>15</v>
      </c>
      <c r="G11" s="15"/>
      <c r="H11" s="6"/>
      <c r="I11" s="6"/>
      <c r="J11" s="16"/>
    </row>
    <row r="12" spans="1:10" ht="15" x14ac:dyDescent="0.2">
      <c r="A12" s="7" t="s">
        <v>99</v>
      </c>
      <c r="B12" s="4"/>
      <c r="C12" s="5">
        <v>28</v>
      </c>
      <c r="D12" s="5">
        <v>26</v>
      </c>
      <c r="E12" s="5"/>
      <c r="F12" s="17">
        <v>7.5</v>
      </c>
      <c r="G12" s="15"/>
      <c r="H12" s="6"/>
      <c r="I12" s="6">
        <v>-2</v>
      </c>
      <c r="J12" s="16"/>
    </row>
    <row r="13" spans="1:10" ht="15" x14ac:dyDescent="0.2">
      <c r="A13" s="7" t="s">
        <v>13</v>
      </c>
      <c r="B13" s="4">
        <v>255.25</v>
      </c>
      <c r="C13" s="5"/>
      <c r="D13" s="5"/>
      <c r="E13" s="5"/>
      <c r="F13" s="17">
        <v>22.5</v>
      </c>
      <c r="G13" s="15"/>
      <c r="H13" s="6"/>
      <c r="I13" s="6">
        <v>-1</v>
      </c>
      <c r="J13" s="16"/>
    </row>
    <row r="14" spans="1:10" ht="15" x14ac:dyDescent="0.2">
      <c r="A14" s="7" t="s">
        <v>14</v>
      </c>
      <c r="B14" s="4">
        <v>7.5</v>
      </c>
      <c r="C14" s="5"/>
      <c r="D14" s="5"/>
      <c r="E14" s="5"/>
      <c r="F14" s="17">
        <v>7.5</v>
      </c>
      <c r="G14" s="15"/>
      <c r="H14" s="6"/>
      <c r="I14" s="6"/>
      <c r="J14" s="16" t="s">
        <v>39</v>
      </c>
    </row>
    <row r="15" spans="1:10" ht="15" x14ac:dyDescent="0.2">
      <c r="A15" s="7" t="s">
        <v>15</v>
      </c>
      <c r="B15" s="4">
        <v>93</v>
      </c>
      <c r="C15" s="5"/>
      <c r="D15" s="5"/>
      <c r="E15" s="5"/>
      <c r="F15" s="17">
        <v>15</v>
      </c>
      <c r="G15" s="15"/>
      <c r="H15" s="6"/>
      <c r="I15" s="6"/>
      <c r="J15" s="16"/>
    </row>
    <row r="16" spans="1:10" ht="15" x14ac:dyDescent="0.2">
      <c r="A16" s="7" t="s">
        <v>108</v>
      </c>
      <c r="B16" s="4"/>
      <c r="C16" s="5">
        <v>26.5</v>
      </c>
      <c r="D16" s="5">
        <v>31.5</v>
      </c>
      <c r="E16" s="5"/>
      <c r="F16" s="17"/>
      <c r="G16" s="15"/>
      <c r="H16" s="6"/>
      <c r="I16" s="6"/>
      <c r="J16" s="16"/>
    </row>
    <row r="17" spans="1:10" ht="15" x14ac:dyDescent="0.2">
      <c r="A17" s="7" t="s">
        <v>96</v>
      </c>
      <c r="B17" s="4"/>
      <c r="C17" s="5">
        <v>37.5</v>
      </c>
      <c r="D17" s="5">
        <v>27</v>
      </c>
      <c r="E17" s="5"/>
      <c r="F17" s="17">
        <v>15</v>
      </c>
      <c r="G17" s="15"/>
      <c r="H17" s="6"/>
      <c r="I17" s="6"/>
      <c r="J17" s="16"/>
    </row>
    <row r="18" spans="1:10" ht="15" x14ac:dyDescent="0.2">
      <c r="A18" s="7" t="s">
        <v>135</v>
      </c>
      <c r="B18" s="4"/>
      <c r="C18" s="5">
        <v>14.5</v>
      </c>
      <c r="D18" s="5">
        <v>55.5</v>
      </c>
      <c r="E18" s="5"/>
      <c r="F18" s="17"/>
      <c r="G18" s="15"/>
      <c r="H18" s="6"/>
      <c r="I18" s="6"/>
      <c r="J18" s="16"/>
    </row>
    <row r="19" spans="1:10" ht="15" x14ac:dyDescent="0.2">
      <c r="A19" s="7" t="s">
        <v>16</v>
      </c>
      <c r="B19" s="4">
        <v>53</v>
      </c>
      <c r="C19" s="5"/>
      <c r="D19" s="5"/>
      <c r="E19" s="5"/>
      <c r="F19" s="17">
        <v>30</v>
      </c>
      <c r="G19" s="15"/>
      <c r="H19" s="6"/>
      <c r="I19" s="6"/>
      <c r="J19" s="16"/>
    </row>
    <row r="20" spans="1:10" ht="15" x14ac:dyDescent="0.2">
      <c r="A20" s="7" t="s">
        <v>17</v>
      </c>
      <c r="B20" s="4">
        <v>66.5</v>
      </c>
      <c r="C20" s="5">
        <v>34</v>
      </c>
      <c r="D20" s="5"/>
      <c r="E20" s="5"/>
      <c r="F20" s="17">
        <v>7.5</v>
      </c>
      <c r="G20" s="15"/>
      <c r="H20" s="6"/>
      <c r="I20" s="6"/>
      <c r="J20" s="16"/>
    </row>
    <row r="21" spans="1:10" ht="15" x14ac:dyDescent="0.2">
      <c r="A21" s="7" t="s">
        <v>97</v>
      </c>
      <c r="B21" s="4"/>
      <c r="C21" s="5">
        <v>31</v>
      </c>
      <c r="D21" s="5">
        <v>28</v>
      </c>
      <c r="E21" s="5"/>
      <c r="F21" s="17"/>
      <c r="G21" s="15"/>
      <c r="H21" s="6"/>
      <c r="I21" s="6"/>
      <c r="J21" s="16"/>
    </row>
    <row r="22" spans="1:10" ht="15" x14ac:dyDescent="0.2">
      <c r="A22" s="7" t="s">
        <v>18</v>
      </c>
      <c r="B22" s="4"/>
      <c r="C22" s="5"/>
      <c r="D22" s="5"/>
      <c r="E22" s="5"/>
      <c r="F22" s="17"/>
      <c r="G22" s="15"/>
      <c r="H22" s="6"/>
      <c r="I22" s="6"/>
      <c r="J22" s="16"/>
    </row>
    <row r="23" spans="1:10" ht="15" x14ac:dyDescent="0.2">
      <c r="A23" s="7" t="s">
        <v>19</v>
      </c>
      <c r="B23" s="4">
        <v>71.5</v>
      </c>
      <c r="C23" s="5"/>
      <c r="D23" s="5"/>
      <c r="E23" s="5"/>
      <c r="F23" s="17"/>
      <c r="G23" s="15"/>
      <c r="H23" s="6"/>
      <c r="I23" s="6"/>
      <c r="J23" s="16"/>
    </row>
    <row r="24" spans="1:10" ht="15" x14ac:dyDescent="0.2">
      <c r="A24" s="7" t="s">
        <v>133</v>
      </c>
      <c r="B24" s="4"/>
      <c r="C24" s="5">
        <v>38</v>
      </c>
      <c r="D24" s="5">
        <v>32</v>
      </c>
      <c r="E24" s="5"/>
      <c r="F24" s="17">
        <v>7.5</v>
      </c>
      <c r="G24" s="15"/>
      <c r="H24" s="6"/>
      <c r="I24" s="6"/>
      <c r="J24" s="16"/>
    </row>
    <row r="25" spans="1:10" ht="15" x14ac:dyDescent="0.2">
      <c r="A25" s="7" t="s">
        <v>20</v>
      </c>
      <c r="B25" s="4">
        <v>59.5</v>
      </c>
      <c r="C25" s="5"/>
      <c r="D25" s="5"/>
      <c r="E25" s="5"/>
      <c r="F25" s="17">
        <v>7.5</v>
      </c>
      <c r="G25" s="15"/>
      <c r="H25" s="6"/>
      <c r="I25" s="6"/>
      <c r="J25" s="16"/>
    </row>
    <row r="26" spans="1:10" ht="15" x14ac:dyDescent="0.2">
      <c r="A26" s="7" t="s">
        <v>128</v>
      </c>
      <c r="B26" s="4"/>
      <c r="C26" s="5">
        <v>43.5</v>
      </c>
      <c r="D26" s="5">
        <v>26.5</v>
      </c>
      <c r="E26" s="5"/>
      <c r="F26" s="17">
        <v>14.5</v>
      </c>
      <c r="G26" s="15"/>
      <c r="H26" s="6"/>
      <c r="I26" s="6"/>
      <c r="J26" s="16"/>
    </row>
    <row r="27" spans="1:10" ht="15" x14ac:dyDescent="0.2">
      <c r="A27" s="7" t="s">
        <v>21</v>
      </c>
      <c r="B27" s="4">
        <v>121.5</v>
      </c>
      <c r="C27" s="5"/>
      <c r="D27" s="5"/>
      <c r="E27" s="5"/>
      <c r="F27" s="17">
        <v>30</v>
      </c>
      <c r="G27" s="15"/>
      <c r="H27" s="6"/>
      <c r="I27" s="6"/>
      <c r="J27" s="16"/>
    </row>
    <row r="28" spans="1:10" ht="15" x14ac:dyDescent="0.2">
      <c r="A28" s="7" t="s">
        <v>22</v>
      </c>
      <c r="B28" s="4">
        <v>79</v>
      </c>
      <c r="C28" s="5"/>
      <c r="D28" s="5"/>
      <c r="E28" s="5"/>
      <c r="F28" s="17">
        <v>7.5</v>
      </c>
      <c r="G28" s="15"/>
      <c r="H28" s="6"/>
      <c r="I28" s="6"/>
      <c r="J28" s="16"/>
    </row>
    <row r="29" spans="1:10" ht="15" x14ac:dyDescent="0.2">
      <c r="A29" s="7" t="s">
        <v>109</v>
      </c>
      <c r="B29" s="4"/>
      <c r="C29" s="5">
        <v>15.5</v>
      </c>
      <c r="D29" s="5">
        <v>30.75</v>
      </c>
      <c r="E29" s="5"/>
      <c r="F29" s="17"/>
      <c r="G29" s="15"/>
      <c r="H29" s="6"/>
      <c r="I29" s="6"/>
      <c r="J29" s="16"/>
    </row>
    <row r="30" spans="1:10" ht="15" x14ac:dyDescent="0.2">
      <c r="A30" s="7" t="s">
        <v>131</v>
      </c>
      <c r="B30" s="4"/>
      <c r="C30" s="5">
        <v>35</v>
      </c>
      <c r="D30" s="5">
        <v>35</v>
      </c>
      <c r="E30" s="5"/>
      <c r="F30" s="17">
        <v>7.5</v>
      </c>
      <c r="G30" s="15"/>
      <c r="H30" s="6"/>
      <c r="I30" s="6">
        <v>-2</v>
      </c>
      <c r="J30" s="16"/>
    </row>
    <row r="31" spans="1:10" ht="15" x14ac:dyDescent="0.2">
      <c r="A31" s="7" t="s">
        <v>23</v>
      </c>
      <c r="B31" s="4">
        <v>52</v>
      </c>
      <c r="C31" s="5"/>
      <c r="D31" s="5"/>
      <c r="E31" s="5"/>
      <c r="F31" s="17"/>
      <c r="G31" s="15"/>
      <c r="H31" s="6"/>
      <c r="I31" s="6"/>
      <c r="J31" s="16"/>
    </row>
    <row r="32" spans="1:10" ht="15" x14ac:dyDescent="0.2">
      <c r="A32" s="7" t="s">
        <v>126</v>
      </c>
      <c r="B32" s="4"/>
      <c r="C32" s="5">
        <v>6</v>
      </c>
      <c r="D32" s="5">
        <v>64</v>
      </c>
      <c r="E32" s="5"/>
      <c r="F32" s="17"/>
      <c r="G32" s="15"/>
      <c r="H32" s="6"/>
      <c r="I32" s="6"/>
      <c r="J32" s="16"/>
    </row>
    <row r="33" spans="1:10" ht="15" x14ac:dyDescent="0.2">
      <c r="A33" s="7" t="s">
        <v>24</v>
      </c>
      <c r="B33" s="4">
        <v>214.5</v>
      </c>
      <c r="C33" s="5"/>
      <c r="D33" s="5"/>
      <c r="E33" s="5"/>
      <c r="F33" s="17">
        <v>15</v>
      </c>
      <c r="G33" s="15"/>
      <c r="H33" s="6"/>
      <c r="I33" s="6"/>
      <c r="J33" s="16"/>
    </row>
    <row r="34" spans="1:10" ht="15" x14ac:dyDescent="0.2">
      <c r="A34" s="7" t="s">
        <v>25</v>
      </c>
      <c r="B34" s="4">
        <v>90.5</v>
      </c>
      <c r="C34" s="5"/>
      <c r="D34" s="5"/>
      <c r="E34" s="5"/>
      <c r="F34" s="17">
        <v>7.5</v>
      </c>
      <c r="G34" s="15"/>
      <c r="H34" s="6"/>
      <c r="I34" s="6">
        <v>-1</v>
      </c>
      <c r="J34" s="16"/>
    </row>
    <row r="35" spans="1:10" ht="15" x14ac:dyDescent="0.2">
      <c r="A35" s="7" t="s">
        <v>84</v>
      </c>
      <c r="B35" s="4"/>
      <c r="C35" s="5">
        <v>64</v>
      </c>
      <c r="D35" s="5">
        <v>1</v>
      </c>
      <c r="E35" s="5"/>
      <c r="F35" s="17">
        <v>22.5</v>
      </c>
      <c r="G35" s="15"/>
      <c r="H35" s="6"/>
      <c r="I35" s="6"/>
      <c r="J35" s="16"/>
    </row>
    <row r="36" spans="1:10" ht="15" x14ac:dyDescent="0.2">
      <c r="A36" s="7" t="s">
        <v>26</v>
      </c>
      <c r="B36" s="4">
        <v>110</v>
      </c>
      <c r="C36" s="5"/>
      <c r="D36" s="5"/>
      <c r="E36" s="5"/>
      <c r="F36" s="17"/>
      <c r="G36" s="15"/>
      <c r="H36" s="6"/>
      <c r="I36" s="6"/>
      <c r="J36" s="16"/>
    </row>
    <row r="37" spans="1:10" ht="15" x14ac:dyDescent="0.2">
      <c r="A37" s="7" t="s">
        <v>95</v>
      </c>
      <c r="B37" s="4"/>
      <c r="C37" s="5">
        <v>23.5</v>
      </c>
      <c r="D37" s="5">
        <v>41</v>
      </c>
      <c r="E37" s="5"/>
      <c r="F37" s="17"/>
      <c r="G37" s="15"/>
      <c r="H37" s="6"/>
      <c r="I37" s="6"/>
      <c r="J37" s="16"/>
    </row>
    <row r="38" spans="1:10" ht="15" x14ac:dyDescent="0.2">
      <c r="A38" s="7" t="s">
        <v>132</v>
      </c>
      <c r="B38" s="4"/>
      <c r="C38" s="5">
        <v>3</v>
      </c>
      <c r="D38" s="5">
        <v>67</v>
      </c>
      <c r="E38" s="5"/>
      <c r="F38" s="17"/>
      <c r="G38" s="15"/>
      <c r="H38" s="6"/>
      <c r="I38" s="6">
        <v>-2</v>
      </c>
      <c r="J38" s="16"/>
    </row>
    <row r="39" spans="1:10" ht="15" x14ac:dyDescent="0.2">
      <c r="A39" s="7" t="s">
        <v>121</v>
      </c>
      <c r="B39" s="4"/>
      <c r="C39" s="5">
        <v>26.5</v>
      </c>
      <c r="D39" s="5">
        <v>38</v>
      </c>
      <c r="E39" s="5"/>
      <c r="F39" s="17">
        <v>7.5</v>
      </c>
      <c r="G39" s="15"/>
      <c r="H39" s="6"/>
      <c r="I39" s="6"/>
      <c r="J39" s="16"/>
    </row>
    <row r="40" spans="1:10" ht="15" x14ac:dyDescent="0.2">
      <c r="A40" s="7" t="s">
        <v>98</v>
      </c>
      <c r="B40" s="4"/>
      <c r="C40" s="5">
        <v>5.5</v>
      </c>
      <c r="D40" s="5">
        <v>59.5</v>
      </c>
      <c r="E40" s="5"/>
      <c r="F40" s="17"/>
      <c r="G40" s="15"/>
      <c r="H40" s="6"/>
      <c r="I40" s="6"/>
      <c r="J40" s="16"/>
    </row>
    <row r="41" spans="1:10" ht="15" x14ac:dyDescent="0.2">
      <c r="A41" s="8" t="s">
        <v>129</v>
      </c>
      <c r="B41" s="4"/>
      <c r="C41" s="4">
        <v>44</v>
      </c>
      <c r="D41" s="4">
        <v>26</v>
      </c>
      <c r="E41" s="4"/>
      <c r="F41" s="17">
        <v>7.5</v>
      </c>
      <c r="G41" s="15"/>
      <c r="H41" s="6"/>
      <c r="I41" s="6"/>
      <c r="J41" s="16"/>
    </row>
    <row r="42" spans="1:10" ht="15" x14ac:dyDescent="0.2">
      <c r="A42" s="9" t="s">
        <v>107</v>
      </c>
      <c r="B42" s="4"/>
      <c r="C42" s="5">
        <v>17</v>
      </c>
      <c r="D42" s="5">
        <v>47</v>
      </c>
      <c r="E42" s="5"/>
      <c r="F42" s="17"/>
      <c r="G42" s="15"/>
      <c r="H42" s="11"/>
      <c r="I42" s="11"/>
      <c r="J42" s="16"/>
    </row>
    <row r="43" spans="1:10" ht="15" x14ac:dyDescent="0.2">
      <c r="A43" s="9" t="s">
        <v>27</v>
      </c>
      <c r="B43" s="4">
        <v>93</v>
      </c>
      <c r="C43" s="5"/>
      <c r="D43" s="5"/>
      <c r="E43" s="5"/>
      <c r="F43" s="17">
        <v>15</v>
      </c>
      <c r="G43" s="15"/>
      <c r="H43" s="11"/>
      <c r="I43" s="11"/>
      <c r="J43" s="16"/>
    </row>
    <row r="44" spans="1:10" ht="15" x14ac:dyDescent="0.2">
      <c r="A44" s="9" t="s">
        <v>28</v>
      </c>
      <c r="B44" s="4">
        <v>55.5</v>
      </c>
      <c r="C44" s="5"/>
      <c r="D44" s="5"/>
      <c r="E44" s="5"/>
      <c r="F44" s="17">
        <v>22.5</v>
      </c>
      <c r="G44" s="15"/>
      <c r="H44" s="11"/>
      <c r="I44" s="11">
        <v>-1</v>
      </c>
      <c r="J44" s="16"/>
    </row>
    <row r="45" spans="1:10" ht="15" x14ac:dyDescent="0.2">
      <c r="A45" s="9" t="s">
        <v>29</v>
      </c>
      <c r="B45" s="4">
        <v>67.5</v>
      </c>
      <c r="C45" s="5"/>
      <c r="D45" s="5"/>
      <c r="E45" s="5"/>
      <c r="F45" s="17">
        <v>15</v>
      </c>
      <c r="G45" s="15"/>
      <c r="H45" s="11"/>
      <c r="I45" s="11"/>
      <c r="J45" s="16"/>
    </row>
    <row r="46" spans="1:10" ht="15" x14ac:dyDescent="0.2">
      <c r="A46" s="9" t="s">
        <v>94</v>
      </c>
      <c r="B46" s="4"/>
      <c r="C46" s="5">
        <v>7</v>
      </c>
      <c r="D46" s="5">
        <v>57.5</v>
      </c>
      <c r="E46" s="5"/>
      <c r="F46" s="17"/>
      <c r="G46" s="15"/>
      <c r="H46" s="11"/>
      <c r="I46" s="11"/>
      <c r="J46" s="16"/>
    </row>
    <row r="47" spans="1:10" ht="15" x14ac:dyDescent="0.2">
      <c r="A47" s="9" t="s">
        <v>127</v>
      </c>
      <c r="B47" s="4"/>
      <c r="C47" s="5">
        <v>21</v>
      </c>
      <c r="D47" s="5">
        <v>49</v>
      </c>
      <c r="E47" s="5"/>
      <c r="F47" s="17">
        <v>7.5</v>
      </c>
      <c r="G47" s="15"/>
      <c r="H47" s="11"/>
      <c r="I47" s="11"/>
      <c r="J47" s="16"/>
    </row>
    <row r="48" spans="1:10" ht="15" x14ac:dyDescent="0.2">
      <c r="A48" s="9" t="s">
        <v>30</v>
      </c>
      <c r="B48" s="4">
        <v>21</v>
      </c>
      <c r="C48" s="5"/>
      <c r="D48" s="5"/>
      <c r="E48" s="5"/>
      <c r="F48" s="17"/>
      <c r="G48" s="15"/>
      <c r="H48" s="11"/>
      <c r="I48" s="11"/>
      <c r="J48" s="16"/>
    </row>
    <row r="49" spans="1:10" ht="15" x14ac:dyDescent="0.2">
      <c r="A49" s="9" t="s">
        <v>31</v>
      </c>
      <c r="B49" s="4">
        <v>67.25</v>
      </c>
      <c r="C49" s="5"/>
      <c r="D49" s="5"/>
      <c r="E49" s="5"/>
      <c r="F49" s="17">
        <v>15</v>
      </c>
      <c r="G49" s="15"/>
      <c r="H49" s="11"/>
      <c r="I49" s="11"/>
      <c r="J49" s="16"/>
    </row>
    <row r="50" spans="1:10" ht="15" x14ac:dyDescent="0.2">
      <c r="A50" s="9" t="s">
        <v>32</v>
      </c>
      <c r="B50" s="4">
        <v>108.75</v>
      </c>
      <c r="C50" s="5"/>
      <c r="D50" s="5"/>
      <c r="E50" s="5"/>
      <c r="F50" s="17">
        <v>52.5</v>
      </c>
      <c r="G50" s="15"/>
      <c r="H50" s="11"/>
      <c r="I50" s="11"/>
      <c r="J50" s="16"/>
    </row>
    <row r="51" spans="1:10" ht="15" x14ac:dyDescent="0.2">
      <c r="A51" s="9" t="s">
        <v>93</v>
      </c>
      <c r="B51" s="4"/>
      <c r="C51" s="5">
        <v>24.5</v>
      </c>
      <c r="D51" s="5">
        <v>41.5</v>
      </c>
      <c r="E51" s="5"/>
      <c r="F51" s="17"/>
      <c r="G51" s="15"/>
      <c r="H51" s="11"/>
      <c r="I51" s="11"/>
      <c r="J51" s="16"/>
    </row>
    <row r="52" spans="1:10" ht="15" x14ac:dyDescent="0.2">
      <c r="A52" s="9" t="s">
        <v>92</v>
      </c>
      <c r="B52" s="4"/>
      <c r="C52" s="5">
        <v>33</v>
      </c>
      <c r="D52" s="5">
        <v>20</v>
      </c>
      <c r="E52" s="5"/>
      <c r="F52" s="17">
        <v>7.5</v>
      </c>
      <c r="G52" s="15"/>
      <c r="H52" s="11"/>
      <c r="I52" s="11"/>
      <c r="J52" s="16"/>
    </row>
    <row r="53" spans="1:10" ht="15" x14ac:dyDescent="0.2">
      <c r="A53" s="9" t="s">
        <v>111</v>
      </c>
      <c r="B53" s="4"/>
      <c r="C53" s="5">
        <v>15</v>
      </c>
      <c r="D53" s="5">
        <v>49.5</v>
      </c>
      <c r="E53" s="5"/>
      <c r="F53" s="17">
        <v>7.5</v>
      </c>
      <c r="G53" s="15"/>
      <c r="H53" s="11"/>
      <c r="I53" s="11"/>
      <c r="J53" s="16"/>
    </row>
    <row r="54" spans="1:10" ht="15" x14ac:dyDescent="0.2">
      <c r="A54" s="9" t="s">
        <v>34</v>
      </c>
      <c r="B54" s="4">
        <v>34</v>
      </c>
      <c r="C54" s="5"/>
      <c r="D54" s="5"/>
      <c r="E54" s="5"/>
      <c r="F54" s="17"/>
      <c r="G54" s="15"/>
      <c r="H54" s="11"/>
      <c r="I54" s="11">
        <v>-1</v>
      </c>
      <c r="J54" s="16"/>
    </row>
    <row r="55" spans="1:10" ht="15" x14ac:dyDescent="0.2">
      <c r="A55" s="9" t="s">
        <v>110</v>
      </c>
      <c r="B55" s="4"/>
      <c r="C55" s="5"/>
      <c r="D55" s="5">
        <v>49</v>
      </c>
      <c r="E55" s="5"/>
      <c r="F55" s="17"/>
      <c r="G55" s="15"/>
      <c r="H55" s="11"/>
      <c r="I55" s="11"/>
      <c r="J55" s="16"/>
    </row>
    <row r="56" spans="1:10" ht="15" x14ac:dyDescent="0.2">
      <c r="A56" s="9" t="s">
        <v>130</v>
      </c>
      <c r="B56" s="4"/>
      <c r="C56" s="5">
        <v>45</v>
      </c>
      <c r="D56" s="5">
        <v>25</v>
      </c>
      <c r="E56" s="5"/>
      <c r="F56" s="17"/>
      <c r="G56" s="15"/>
      <c r="H56" s="11"/>
      <c r="I56" s="11">
        <v>-3</v>
      </c>
      <c r="J56" s="16"/>
    </row>
    <row r="57" spans="1:10" x14ac:dyDescent="0.15">
      <c r="J57"/>
    </row>
    <row r="58" spans="1:10" x14ac:dyDescent="0.15">
      <c r="J58"/>
    </row>
    <row r="59" spans="1:10" x14ac:dyDescent="0.15">
      <c r="J59"/>
    </row>
    <row r="60" spans="1:10" x14ac:dyDescent="0.15">
      <c r="J60"/>
    </row>
    <row r="61" spans="1:10" x14ac:dyDescent="0.15">
      <c r="J61"/>
    </row>
    <row r="62" spans="1:10" x14ac:dyDescent="0.15">
      <c r="J62" s="1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C6E8-CA29-0043-9606-E9826037FF33}">
  <dimension ref="A1:V65"/>
  <sheetViews>
    <sheetView topLeftCell="E21" workbookViewId="0">
      <selection activeCell="K37" sqref="K37"/>
    </sheetView>
  </sheetViews>
  <sheetFormatPr defaultColWidth="11.125" defaultRowHeight="14.25" x14ac:dyDescent="0.15"/>
  <cols>
    <col min="1" max="1" width="8.875" style="19" customWidth="1"/>
    <col min="2" max="8" width="14.15625" style="20" customWidth="1"/>
    <col min="9" max="9" width="6.29296875" customWidth="1"/>
    <col min="10" max="10" width="1.68359375" style="20" customWidth="1"/>
    <col min="11" max="11" width="20.7890625" style="20" bestFit="1" customWidth="1"/>
    <col min="12" max="16384" width="11.125" style="20"/>
  </cols>
  <sheetData>
    <row r="1" spans="1:22" ht="12.75" x14ac:dyDescent="0.15">
      <c r="I1" s="21"/>
    </row>
    <row r="2" spans="1:22" ht="36" thickBot="1" x14ac:dyDescent="0.2">
      <c r="I2" s="21"/>
      <c r="K2" s="22" t="s">
        <v>41</v>
      </c>
      <c r="L2" s="23">
        <v>6</v>
      </c>
      <c r="M2" s="23">
        <v>5.5</v>
      </c>
      <c r="N2" s="23">
        <v>5</v>
      </c>
      <c r="O2" s="23">
        <v>7.5</v>
      </c>
      <c r="P2" s="23">
        <v>4</v>
      </c>
      <c r="Q2" s="23">
        <v>4.5</v>
      </c>
      <c r="R2" s="23">
        <v>3.5</v>
      </c>
      <c r="S2" s="23">
        <v>3</v>
      </c>
      <c r="T2" s="24" t="s">
        <v>42</v>
      </c>
      <c r="U2" s="24"/>
      <c r="V2" s="23"/>
    </row>
    <row r="3" spans="1:22" thickBot="1" x14ac:dyDescent="0.2">
      <c r="A3" s="25" t="s">
        <v>43</v>
      </c>
      <c r="B3" s="26"/>
      <c r="C3" s="27"/>
      <c r="D3" s="28"/>
      <c r="E3" s="28"/>
      <c r="F3" s="96" t="s">
        <v>74</v>
      </c>
      <c r="G3" s="28" t="s">
        <v>75</v>
      </c>
      <c r="H3" s="28" t="s">
        <v>76</v>
      </c>
      <c r="I3" s="29" t="s">
        <v>44</v>
      </c>
      <c r="K3" s="30" t="s">
        <v>45</v>
      </c>
      <c r="L3" s="31" t="s">
        <v>46</v>
      </c>
      <c r="M3" s="31" t="s">
        <v>47</v>
      </c>
      <c r="N3" s="31" t="s">
        <v>48</v>
      </c>
      <c r="O3" s="31" t="s">
        <v>49</v>
      </c>
      <c r="P3" s="31" t="s">
        <v>50</v>
      </c>
      <c r="Q3" s="31" t="s">
        <v>51</v>
      </c>
      <c r="R3" s="31" t="s">
        <v>52</v>
      </c>
      <c r="S3" s="31" t="s">
        <v>53</v>
      </c>
      <c r="T3" s="32" t="s">
        <v>54</v>
      </c>
      <c r="U3" s="32" t="s">
        <v>4</v>
      </c>
      <c r="V3" s="33" t="s">
        <v>55</v>
      </c>
    </row>
    <row r="4" spans="1:22" thickBot="1" x14ac:dyDescent="0.2">
      <c r="A4" s="34" t="s">
        <v>56</v>
      </c>
      <c r="B4" s="35"/>
      <c r="C4" s="36"/>
      <c r="D4" s="37"/>
      <c r="E4" s="37"/>
      <c r="F4" s="36" t="s">
        <v>7</v>
      </c>
      <c r="G4" s="37" t="s">
        <v>7</v>
      </c>
      <c r="H4" s="37" t="s">
        <v>7</v>
      </c>
      <c r="I4" s="38">
        <v>6</v>
      </c>
      <c r="K4" s="39" t="s">
        <v>7</v>
      </c>
      <c r="L4" s="40">
        <f t="shared" ref="L4:S19" si="0">COUNTIFS($B:$B,$K4,$I:$I,L$2)+COUNTIFS($C:$C,$K4,$I:$I,L$2)+COUNTIFS($D:$D,$K4,$I:$I,L$2)+COUNTIFS($E:$E,$K4,$I:$I,L$2)+COUNTIFS($F:$F,$K4,$I:$I,L$2)+COUNTIFS($G:$G,$K4,$I:$I,L$2)+COUNTIFS($H:$H,$K4,$I:$I,L$2)</f>
        <v>22</v>
      </c>
      <c r="M4" s="40">
        <f t="shared" si="0"/>
        <v>2</v>
      </c>
      <c r="N4" s="40">
        <f t="shared" si="0"/>
        <v>9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1">
        <v>9.25</v>
      </c>
      <c r="U4" s="41"/>
      <c r="V4" s="42">
        <f>(L4*$L$2+M4*$M$2+N4*$N$2+O4*$O$2+P4*$P$2+Q4*$Q$2+R4*$R$2+S4*$S$2)-T4+U4</f>
        <v>178.75</v>
      </c>
    </row>
    <row r="5" spans="1:22" thickBot="1" x14ac:dyDescent="0.2">
      <c r="A5" s="43"/>
      <c r="B5" s="44"/>
      <c r="C5" s="45"/>
      <c r="D5" s="46"/>
      <c r="E5" s="46"/>
      <c r="F5" s="45" t="s">
        <v>29</v>
      </c>
      <c r="G5" s="46" t="s">
        <v>11</v>
      </c>
      <c r="H5" s="46" t="s">
        <v>73</v>
      </c>
      <c r="I5" s="47">
        <v>6</v>
      </c>
      <c r="K5" s="48" t="s">
        <v>8</v>
      </c>
      <c r="L5" s="40">
        <f t="shared" si="0"/>
        <v>0</v>
      </c>
      <c r="M5" s="40">
        <f t="shared" si="0"/>
        <v>0</v>
      </c>
      <c r="N5" s="40">
        <f t="shared" si="0"/>
        <v>0</v>
      </c>
      <c r="O5" s="40">
        <f t="shared" si="0"/>
        <v>0</v>
      </c>
      <c r="P5" s="40">
        <f t="shared" si="0"/>
        <v>0</v>
      </c>
      <c r="Q5" s="40">
        <f t="shared" si="0"/>
        <v>0</v>
      </c>
      <c r="R5" s="40">
        <f t="shared" si="0"/>
        <v>0</v>
      </c>
      <c r="S5" s="40">
        <f t="shared" si="0"/>
        <v>0</v>
      </c>
      <c r="T5" s="41"/>
      <c r="U5" s="41"/>
      <c r="V5" s="42">
        <f t="shared" ref="V5:V59" si="1">(L5*$L$2+M5*$M$2+N5*$N$2+O5*$O$2+P5*$P$2+Q5*$Q$2+R5*$R$2+S5*$S$2)-T5+U5</f>
        <v>0</v>
      </c>
    </row>
    <row r="6" spans="1:22" thickBot="1" x14ac:dyDescent="0.2">
      <c r="A6" s="49"/>
      <c r="B6" s="50"/>
      <c r="C6" s="51"/>
      <c r="D6" s="52"/>
      <c r="E6" s="52"/>
      <c r="F6" s="51" t="s">
        <v>73</v>
      </c>
      <c r="G6" s="52" t="s">
        <v>73</v>
      </c>
      <c r="H6" s="52" t="s">
        <v>20</v>
      </c>
      <c r="I6" s="53">
        <v>4</v>
      </c>
      <c r="K6" s="48" t="s">
        <v>9</v>
      </c>
      <c r="L6" s="40">
        <f t="shared" si="0"/>
        <v>3</v>
      </c>
      <c r="M6" s="40">
        <f t="shared" si="0"/>
        <v>6</v>
      </c>
      <c r="N6" s="40">
        <f t="shared" si="0"/>
        <v>1</v>
      </c>
      <c r="O6" s="40">
        <f t="shared" si="0"/>
        <v>0</v>
      </c>
      <c r="P6" s="40">
        <f t="shared" si="0"/>
        <v>0</v>
      </c>
      <c r="Q6" s="40">
        <f t="shared" si="0"/>
        <v>0</v>
      </c>
      <c r="R6" s="40">
        <f t="shared" si="0"/>
        <v>0</v>
      </c>
      <c r="S6" s="40">
        <f t="shared" si="0"/>
        <v>0</v>
      </c>
      <c r="T6" s="41">
        <v>-2.5</v>
      </c>
      <c r="U6" s="41"/>
      <c r="V6" s="42">
        <f t="shared" si="1"/>
        <v>58.5</v>
      </c>
    </row>
    <row r="7" spans="1:22" thickBot="1" x14ac:dyDescent="0.2">
      <c r="A7" s="34" t="s">
        <v>57</v>
      </c>
      <c r="B7" s="35"/>
      <c r="C7" s="36"/>
      <c r="D7" s="37"/>
      <c r="E7" s="37"/>
      <c r="F7" s="36" t="s">
        <v>31</v>
      </c>
      <c r="G7" s="37" t="s">
        <v>12</v>
      </c>
      <c r="H7" s="37" t="s">
        <v>31</v>
      </c>
      <c r="I7" s="54">
        <v>5.5</v>
      </c>
      <c r="K7" s="48" t="s">
        <v>112</v>
      </c>
      <c r="L7" s="40">
        <f t="shared" si="0"/>
        <v>0</v>
      </c>
      <c r="M7" s="40">
        <f t="shared" si="0"/>
        <v>0</v>
      </c>
      <c r="N7" s="40">
        <f t="shared" si="0"/>
        <v>2</v>
      </c>
      <c r="O7" s="40">
        <f t="shared" si="0"/>
        <v>0</v>
      </c>
      <c r="P7" s="40">
        <f t="shared" si="0"/>
        <v>0</v>
      </c>
      <c r="Q7" s="40">
        <f t="shared" si="0"/>
        <v>0</v>
      </c>
      <c r="R7" s="40">
        <f t="shared" si="0"/>
        <v>0</v>
      </c>
      <c r="S7" s="40">
        <f t="shared" si="0"/>
        <v>0</v>
      </c>
      <c r="T7" s="41"/>
      <c r="U7" s="41"/>
      <c r="V7" s="42">
        <f t="shared" si="1"/>
        <v>10</v>
      </c>
    </row>
    <row r="8" spans="1:22" thickBot="1" x14ac:dyDescent="0.2">
      <c r="A8" s="49"/>
      <c r="B8" s="44"/>
      <c r="C8" s="45"/>
      <c r="D8" s="46"/>
      <c r="E8" s="46"/>
      <c r="F8" s="45" t="s">
        <v>25</v>
      </c>
      <c r="G8" s="46" t="s">
        <v>9</v>
      </c>
      <c r="H8" s="46" t="s">
        <v>34</v>
      </c>
      <c r="I8" s="55">
        <v>5.5</v>
      </c>
      <c r="K8" s="48" t="s">
        <v>134</v>
      </c>
      <c r="L8" s="40">
        <f t="shared" si="0"/>
        <v>0</v>
      </c>
      <c r="M8" s="40">
        <f t="shared" si="0"/>
        <v>0</v>
      </c>
      <c r="N8" s="40">
        <f t="shared" si="0"/>
        <v>0</v>
      </c>
      <c r="O8" s="40">
        <f t="shared" si="0"/>
        <v>0</v>
      </c>
      <c r="P8" s="40">
        <f t="shared" si="0"/>
        <v>0</v>
      </c>
      <c r="Q8" s="40">
        <f t="shared" si="0"/>
        <v>0</v>
      </c>
      <c r="R8" s="40">
        <f t="shared" si="0"/>
        <v>0</v>
      </c>
      <c r="S8" s="40">
        <f t="shared" si="0"/>
        <v>0</v>
      </c>
      <c r="T8" s="41"/>
      <c r="U8" s="41"/>
      <c r="V8" s="42">
        <f t="shared" si="1"/>
        <v>0</v>
      </c>
    </row>
    <row r="9" spans="1:22" thickBot="1" x14ac:dyDescent="0.2">
      <c r="A9" s="34" t="s">
        <v>58</v>
      </c>
      <c r="B9" s="35"/>
      <c r="C9" s="36"/>
      <c r="D9" s="37"/>
      <c r="E9" s="37"/>
      <c r="F9" s="36" t="s">
        <v>31</v>
      </c>
      <c r="G9" s="37" t="s">
        <v>20</v>
      </c>
      <c r="H9" s="37" t="s">
        <v>23</v>
      </c>
      <c r="I9" s="56">
        <v>5</v>
      </c>
      <c r="K9" s="48" t="s">
        <v>122</v>
      </c>
      <c r="L9" s="40">
        <f t="shared" si="0"/>
        <v>0</v>
      </c>
      <c r="M9" s="40">
        <f t="shared" si="0"/>
        <v>0</v>
      </c>
      <c r="N9" s="40">
        <f t="shared" si="0"/>
        <v>1</v>
      </c>
      <c r="O9" s="40">
        <f t="shared" si="0"/>
        <v>0</v>
      </c>
      <c r="P9" s="40">
        <f t="shared" si="0"/>
        <v>0</v>
      </c>
      <c r="Q9" s="40">
        <f t="shared" si="0"/>
        <v>0</v>
      </c>
      <c r="R9" s="40">
        <f t="shared" si="0"/>
        <v>0</v>
      </c>
      <c r="S9" s="40">
        <f t="shared" si="0"/>
        <v>0</v>
      </c>
      <c r="T9" s="41"/>
      <c r="U9" s="41"/>
      <c r="V9" s="42">
        <f t="shared" si="1"/>
        <v>5</v>
      </c>
    </row>
    <row r="10" spans="1:22" thickBot="1" x14ac:dyDescent="0.2">
      <c r="A10" s="57"/>
      <c r="B10" s="58"/>
      <c r="C10" s="45"/>
      <c r="D10" s="46"/>
      <c r="E10" s="46"/>
      <c r="F10" s="45" t="s">
        <v>27</v>
      </c>
      <c r="G10" s="46" t="s">
        <v>34</v>
      </c>
      <c r="H10" s="46" t="s">
        <v>14</v>
      </c>
      <c r="I10" s="59">
        <v>5</v>
      </c>
      <c r="K10" s="48" t="s">
        <v>10</v>
      </c>
      <c r="L10" s="40">
        <f t="shared" si="0"/>
        <v>0</v>
      </c>
      <c r="M10" s="40">
        <f t="shared" si="0"/>
        <v>3</v>
      </c>
      <c r="N10" s="40">
        <f t="shared" si="0"/>
        <v>0</v>
      </c>
      <c r="O10" s="40">
        <f t="shared" si="0"/>
        <v>0</v>
      </c>
      <c r="P10" s="40">
        <f t="shared" si="0"/>
        <v>0</v>
      </c>
      <c r="Q10" s="40">
        <f t="shared" si="0"/>
        <v>0</v>
      </c>
      <c r="R10" s="40">
        <f t="shared" si="0"/>
        <v>0</v>
      </c>
      <c r="S10" s="40">
        <f t="shared" si="0"/>
        <v>0</v>
      </c>
      <c r="T10" s="41"/>
      <c r="U10" s="41"/>
      <c r="V10" s="42">
        <f t="shared" si="1"/>
        <v>16.5</v>
      </c>
    </row>
    <row r="11" spans="1:22" thickBot="1" x14ac:dyDescent="0.2">
      <c r="A11" s="60"/>
      <c r="B11" s="61"/>
      <c r="C11" s="62"/>
      <c r="D11" s="63"/>
      <c r="E11" s="63"/>
      <c r="F11" s="62" t="s">
        <v>73</v>
      </c>
      <c r="G11" s="63" t="s">
        <v>73</v>
      </c>
      <c r="H11" s="63" t="s">
        <v>73</v>
      </c>
      <c r="I11" s="64">
        <v>3</v>
      </c>
      <c r="K11" s="48" t="s">
        <v>11</v>
      </c>
      <c r="L11" s="40">
        <f t="shared" si="0"/>
        <v>1</v>
      </c>
      <c r="M11" s="40">
        <f t="shared" si="0"/>
        <v>2</v>
      </c>
      <c r="N11" s="40">
        <f t="shared" si="0"/>
        <v>1</v>
      </c>
      <c r="O11" s="40">
        <f t="shared" si="0"/>
        <v>0</v>
      </c>
      <c r="P11" s="40">
        <f t="shared" si="0"/>
        <v>0</v>
      </c>
      <c r="Q11" s="40">
        <f t="shared" si="0"/>
        <v>0</v>
      </c>
      <c r="R11" s="40">
        <f t="shared" si="0"/>
        <v>0</v>
      </c>
      <c r="S11" s="40">
        <f t="shared" si="0"/>
        <v>0</v>
      </c>
      <c r="T11" s="41"/>
      <c r="U11" s="41"/>
      <c r="V11" s="42">
        <f t="shared" si="1"/>
        <v>22</v>
      </c>
    </row>
    <row r="12" spans="1:22" ht="15" thickBot="1" x14ac:dyDescent="0.2">
      <c r="A12" s="65"/>
      <c r="B12" s="66"/>
      <c r="C12" s="66"/>
      <c r="D12" s="66"/>
      <c r="E12" s="67"/>
      <c r="F12" s="67"/>
      <c r="G12" s="67"/>
      <c r="H12" s="67"/>
      <c r="I12" s="68"/>
      <c r="K12" s="48" t="s">
        <v>12</v>
      </c>
      <c r="L12" s="40">
        <f t="shared" si="0"/>
        <v>1</v>
      </c>
      <c r="M12" s="40">
        <f t="shared" si="0"/>
        <v>1</v>
      </c>
      <c r="N12" s="40">
        <f t="shared" si="0"/>
        <v>0</v>
      </c>
      <c r="O12" s="40">
        <f t="shared" si="0"/>
        <v>0</v>
      </c>
      <c r="P12" s="40">
        <f t="shared" si="0"/>
        <v>0</v>
      </c>
      <c r="Q12" s="40">
        <f t="shared" si="0"/>
        <v>0</v>
      </c>
      <c r="R12" s="40">
        <f t="shared" si="0"/>
        <v>0</v>
      </c>
      <c r="S12" s="40">
        <f t="shared" si="0"/>
        <v>0</v>
      </c>
      <c r="T12" s="41"/>
      <c r="U12" s="41"/>
      <c r="V12" s="42">
        <f t="shared" si="1"/>
        <v>11.5</v>
      </c>
    </row>
    <row r="13" spans="1:22" thickBot="1" x14ac:dyDescent="0.2">
      <c r="A13" s="69" t="s">
        <v>43</v>
      </c>
      <c r="B13" s="96" t="s">
        <v>77</v>
      </c>
      <c r="C13" s="97" t="s">
        <v>78</v>
      </c>
      <c r="D13" s="97" t="s">
        <v>79</v>
      </c>
      <c r="E13" s="97" t="s">
        <v>80</v>
      </c>
      <c r="F13" s="97" t="s">
        <v>81</v>
      </c>
      <c r="G13" s="28" t="s">
        <v>82</v>
      </c>
      <c r="H13" s="28" t="s">
        <v>83</v>
      </c>
      <c r="I13" s="70"/>
      <c r="K13" s="48" t="s">
        <v>113</v>
      </c>
      <c r="L13" s="40">
        <f t="shared" si="0"/>
        <v>0</v>
      </c>
      <c r="M13" s="40">
        <f t="shared" si="0"/>
        <v>0</v>
      </c>
      <c r="N13" s="40">
        <f t="shared" si="0"/>
        <v>1</v>
      </c>
      <c r="O13" s="40">
        <f t="shared" si="0"/>
        <v>0</v>
      </c>
      <c r="P13" s="40">
        <f t="shared" si="0"/>
        <v>0</v>
      </c>
      <c r="Q13" s="40">
        <f t="shared" si="0"/>
        <v>0</v>
      </c>
      <c r="R13" s="40">
        <f t="shared" si="0"/>
        <v>1</v>
      </c>
      <c r="S13" s="40">
        <f t="shared" si="0"/>
        <v>0</v>
      </c>
      <c r="T13" s="41"/>
      <c r="U13" s="41"/>
      <c r="V13" s="42">
        <f t="shared" si="1"/>
        <v>8.5</v>
      </c>
    </row>
    <row r="14" spans="1:22" thickBot="1" x14ac:dyDescent="0.2">
      <c r="A14" s="34" t="s">
        <v>56</v>
      </c>
      <c r="B14" s="36" t="s">
        <v>16</v>
      </c>
      <c r="C14" s="37" t="s">
        <v>20</v>
      </c>
      <c r="D14" s="37" t="s">
        <v>7</v>
      </c>
      <c r="E14" s="37" t="s">
        <v>7</v>
      </c>
      <c r="F14" s="37" t="s">
        <v>7</v>
      </c>
      <c r="G14" s="37" t="s">
        <v>7</v>
      </c>
      <c r="H14" s="37" t="s">
        <v>7</v>
      </c>
      <c r="I14" s="38">
        <v>6</v>
      </c>
      <c r="K14" s="48" t="s">
        <v>99</v>
      </c>
      <c r="L14" s="40">
        <f t="shared" si="0"/>
        <v>0</v>
      </c>
      <c r="M14" s="40">
        <f t="shared" si="0"/>
        <v>2</v>
      </c>
      <c r="N14" s="40">
        <f t="shared" si="0"/>
        <v>1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1"/>
      <c r="U14" s="41"/>
      <c r="V14" s="42">
        <f t="shared" si="1"/>
        <v>16</v>
      </c>
    </row>
    <row r="15" spans="1:22" thickBot="1" x14ac:dyDescent="0.2">
      <c r="A15" s="43"/>
      <c r="B15" s="45" t="s">
        <v>18</v>
      </c>
      <c r="C15" s="46" t="s">
        <v>18</v>
      </c>
      <c r="D15" s="46" t="s">
        <v>18</v>
      </c>
      <c r="E15" s="46" t="s">
        <v>30</v>
      </c>
      <c r="F15" s="46" t="s">
        <v>9</v>
      </c>
      <c r="G15" s="46" t="s">
        <v>25</v>
      </c>
      <c r="H15" s="46" t="s">
        <v>20</v>
      </c>
      <c r="I15" s="47">
        <v>6</v>
      </c>
      <c r="K15" s="48" t="s">
        <v>13</v>
      </c>
      <c r="L15" s="40">
        <f t="shared" si="0"/>
        <v>0</v>
      </c>
      <c r="M15" s="40">
        <f t="shared" si="0"/>
        <v>0</v>
      </c>
      <c r="N15" s="40">
        <f t="shared" si="0"/>
        <v>1</v>
      </c>
      <c r="O15" s="40">
        <f t="shared" si="0"/>
        <v>0</v>
      </c>
      <c r="P15" s="40">
        <f t="shared" si="0"/>
        <v>0</v>
      </c>
      <c r="Q15" s="40">
        <f t="shared" si="0"/>
        <v>0</v>
      </c>
      <c r="R15" s="40">
        <f t="shared" si="0"/>
        <v>0</v>
      </c>
      <c r="S15" s="40">
        <f t="shared" si="0"/>
        <v>0</v>
      </c>
      <c r="T15" s="41"/>
      <c r="U15" s="41"/>
      <c r="V15" s="42">
        <f t="shared" si="1"/>
        <v>5</v>
      </c>
    </row>
    <row r="16" spans="1:22" thickBot="1" x14ac:dyDescent="0.2">
      <c r="A16" s="49"/>
      <c r="B16" s="51" t="s">
        <v>73</v>
      </c>
      <c r="C16" s="52" t="s">
        <v>73</v>
      </c>
      <c r="D16" s="52" t="s">
        <v>73</v>
      </c>
      <c r="E16" s="52" t="s">
        <v>73</v>
      </c>
      <c r="F16" s="52" t="s">
        <v>73</v>
      </c>
      <c r="G16" s="52" t="s">
        <v>73</v>
      </c>
      <c r="H16" s="52"/>
      <c r="I16" s="53">
        <v>4</v>
      </c>
      <c r="K16" s="48" t="s">
        <v>14</v>
      </c>
      <c r="L16" s="40">
        <f t="shared" si="0"/>
        <v>0</v>
      </c>
      <c r="M16" s="40">
        <f t="shared" si="0"/>
        <v>0</v>
      </c>
      <c r="N16" s="40">
        <f t="shared" si="0"/>
        <v>1</v>
      </c>
      <c r="O16" s="40">
        <f t="shared" si="0"/>
        <v>0</v>
      </c>
      <c r="P16" s="40">
        <f t="shared" si="0"/>
        <v>0</v>
      </c>
      <c r="Q16" s="40">
        <f t="shared" si="0"/>
        <v>0</v>
      </c>
      <c r="R16" s="40">
        <f t="shared" si="0"/>
        <v>0</v>
      </c>
      <c r="S16" s="40">
        <f t="shared" si="0"/>
        <v>0</v>
      </c>
      <c r="T16" s="41"/>
      <c r="U16" s="41"/>
      <c r="V16" s="42">
        <f t="shared" si="1"/>
        <v>5</v>
      </c>
    </row>
    <row r="17" spans="1:22" thickBot="1" x14ac:dyDescent="0.2">
      <c r="A17" s="34" t="s">
        <v>57</v>
      </c>
      <c r="B17" s="36" t="s">
        <v>16</v>
      </c>
      <c r="C17" s="37" t="s">
        <v>7</v>
      </c>
      <c r="D17" s="37" t="s">
        <v>10</v>
      </c>
      <c r="E17" s="37" t="s">
        <v>10</v>
      </c>
      <c r="F17" s="37" t="s">
        <v>31</v>
      </c>
      <c r="G17" s="37" t="s">
        <v>16</v>
      </c>
      <c r="H17" s="37" t="s">
        <v>23</v>
      </c>
      <c r="I17" s="54">
        <v>5.5</v>
      </c>
      <c r="K17" s="48" t="s">
        <v>15</v>
      </c>
      <c r="L17" s="40">
        <f t="shared" si="0"/>
        <v>1</v>
      </c>
      <c r="M17" s="40">
        <f t="shared" si="0"/>
        <v>2</v>
      </c>
      <c r="N17" s="40">
        <f t="shared" si="0"/>
        <v>4</v>
      </c>
      <c r="O17" s="40">
        <f t="shared" si="0"/>
        <v>0</v>
      </c>
      <c r="P17" s="40">
        <f t="shared" si="0"/>
        <v>0</v>
      </c>
      <c r="Q17" s="40">
        <f t="shared" si="0"/>
        <v>0</v>
      </c>
      <c r="R17" s="40">
        <f t="shared" si="0"/>
        <v>0</v>
      </c>
      <c r="S17" s="40">
        <f t="shared" si="0"/>
        <v>0</v>
      </c>
      <c r="T17" s="41">
        <v>-3</v>
      </c>
      <c r="U17" s="41"/>
      <c r="V17" s="42">
        <f t="shared" si="1"/>
        <v>40</v>
      </c>
    </row>
    <row r="18" spans="1:22" thickBot="1" x14ac:dyDescent="0.2">
      <c r="A18" s="49"/>
      <c r="B18" s="45" t="s">
        <v>18</v>
      </c>
      <c r="C18" s="46" t="s">
        <v>16</v>
      </c>
      <c r="D18" s="46" t="s">
        <v>18</v>
      </c>
      <c r="E18" s="46" t="s">
        <v>31</v>
      </c>
      <c r="F18" s="46" t="s">
        <v>30</v>
      </c>
      <c r="G18" s="46" t="s">
        <v>15</v>
      </c>
      <c r="H18" s="46" t="s">
        <v>9</v>
      </c>
      <c r="I18" s="55">
        <v>5.5</v>
      </c>
      <c r="K18" s="48" t="s">
        <v>108</v>
      </c>
      <c r="L18" s="40">
        <f t="shared" si="0"/>
        <v>2</v>
      </c>
      <c r="M18" s="40">
        <f t="shared" si="0"/>
        <v>0</v>
      </c>
      <c r="N18" s="40">
        <f t="shared" si="0"/>
        <v>0</v>
      </c>
      <c r="O18" s="40">
        <f t="shared" si="0"/>
        <v>0</v>
      </c>
      <c r="P18" s="40">
        <f t="shared" si="0"/>
        <v>0</v>
      </c>
      <c r="Q18" s="40">
        <f t="shared" si="0"/>
        <v>0</v>
      </c>
      <c r="R18" s="40">
        <f t="shared" si="0"/>
        <v>0</v>
      </c>
      <c r="S18" s="40">
        <f t="shared" si="0"/>
        <v>0</v>
      </c>
      <c r="T18" s="41"/>
      <c r="U18" s="41"/>
      <c r="V18" s="42">
        <f t="shared" si="1"/>
        <v>12</v>
      </c>
    </row>
    <row r="19" spans="1:22" thickBot="1" x14ac:dyDescent="0.2">
      <c r="A19" s="34" t="s">
        <v>58</v>
      </c>
      <c r="B19" s="36" t="s">
        <v>23</v>
      </c>
      <c r="C19" s="37" t="s">
        <v>7</v>
      </c>
      <c r="D19" s="37" t="s">
        <v>7</v>
      </c>
      <c r="E19" s="37" t="s">
        <v>13</v>
      </c>
      <c r="F19" s="37" t="s">
        <v>7</v>
      </c>
      <c r="G19" s="37" t="s">
        <v>20</v>
      </c>
      <c r="H19" s="37" t="s">
        <v>16</v>
      </c>
      <c r="I19" s="56">
        <v>5</v>
      </c>
      <c r="K19" s="48" t="s">
        <v>96</v>
      </c>
      <c r="L19" s="40">
        <f t="shared" si="0"/>
        <v>0</v>
      </c>
      <c r="M19" s="40">
        <f t="shared" si="0"/>
        <v>1</v>
      </c>
      <c r="N19" s="40">
        <f t="shared" si="0"/>
        <v>0</v>
      </c>
      <c r="O19" s="40">
        <f t="shared" si="0"/>
        <v>0</v>
      </c>
      <c r="P19" s="40">
        <f t="shared" si="0"/>
        <v>0</v>
      </c>
      <c r="Q19" s="40">
        <f t="shared" si="0"/>
        <v>0</v>
      </c>
      <c r="R19" s="40">
        <f t="shared" si="0"/>
        <v>0</v>
      </c>
      <c r="S19" s="40">
        <f t="shared" si="0"/>
        <v>0</v>
      </c>
      <c r="T19" s="41"/>
      <c r="U19" s="41"/>
      <c r="V19" s="42">
        <f t="shared" si="1"/>
        <v>5.5</v>
      </c>
    </row>
    <row r="20" spans="1:22" thickBot="1" x14ac:dyDescent="0.2">
      <c r="A20" s="43"/>
      <c r="B20" s="45" t="s">
        <v>26</v>
      </c>
      <c r="C20" s="46" t="s">
        <v>84</v>
      </c>
      <c r="D20" s="46" t="s">
        <v>29</v>
      </c>
      <c r="E20" s="46" t="s">
        <v>16</v>
      </c>
      <c r="F20" s="46" t="s">
        <v>20</v>
      </c>
      <c r="G20" s="46" t="s">
        <v>15</v>
      </c>
      <c r="H20" s="46" t="s">
        <v>15</v>
      </c>
      <c r="I20" s="59">
        <v>5</v>
      </c>
      <c r="K20" s="48" t="s">
        <v>135</v>
      </c>
      <c r="L20" s="40">
        <f t="shared" ref="L20:S35" si="2">COUNTIFS($B:$B,$K20,$I:$I,L$2)+COUNTIFS($C:$C,$K20,$I:$I,L$2)+COUNTIFS($D:$D,$K20,$I:$I,L$2)+COUNTIFS($E:$E,$K20,$I:$I,L$2)+COUNTIFS($F:$F,$K20,$I:$I,L$2)+COUNTIFS($G:$G,$K20,$I:$I,L$2)+COUNTIFS($H:$H,$K20,$I:$I,L$2)</f>
        <v>0</v>
      </c>
      <c r="M20" s="40">
        <f t="shared" si="2"/>
        <v>0</v>
      </c>
      <c r="N20" s="40">
        <f t="shared" si="2"/>
        <v>0</v>
      </c>
      <c r="O20" s="40">
        <f t="shared" si="2"/>
        <v>0</v>
      </c>
      <c r="P20" s="40">
        <f t="shared" si="2"/>
        <v>0</v>
      </c>
      <c r="Q20" s="40">
        <f t="shared" si="2"/>
        <v>0</v>
      </c>
      <c r="R20" s="40">
        <f t="shared" si="2"/>
        <v>0</v>
      </c>
      <c r="S20" s="40">
        <f t="shared" si="2"/>
        <v>0</v>
      </c>
      <c r="T20" s="41"/>
      <c r="U20" s="41"/>
      <c r="V20" s="42">
        <f t="shared" si="1"/>
        <v>0</v>
      </c>
    </row>
    <row r="21" spans="1:22" thickBot="1" x14ac:dyDescent="0.2">
      <c r="A21" s="49"/>
      <c r="B21" s="62" t="s">
        <v>73</v>
      </c>
      <c r="C21" s="63" t="s">
        <v>73</v>
      </c>
      <c r="D21" s="63" t="s">
        <v>73</v>
      </c>
      <c r="E21" s="63" t="s">
        <v>73</v>
      </c>
      <c r="F21" s="63" t="s">
        <v>73</v>
      </c>
      <c r="G21" s="63" t="s">
        <v>73</v>
      </c>
      <c r="H21" s="63" t="s">
        <v>73</v>
      </c>
      <c r="I21" s="64">
        <v>3</v>
      </c>
      <c r="K21" s="48" t="s">
        <v>16</v>
      </c>
      <c r="L21" s="40">
        <f t="shared" si="2"/>
        <v>4</v>
      </c>
      <c r="M21" s="40">
        <f t="shared" si="2"/>
        <v>5</v>
      </c>
      <c r="N21" s="40">
        <f t="shared" si="2"/>
        <v>5</v>
      </c>
      <c r="O21" s="40">
        <f t="shared" si="2"/>
        <v>0</v>
      </c>
      <c r="P21" s="40">
        <f t="shared" si="2"/>
        <v>0</v>
      </c>
      <c r="Q21" s="40">
        <f t="shared" si="2"/>
        <v>0</v>
      </c>
      <c r="R21" s="40">
        <f t="shared" si="2"/>
        <v>0</v>
      </c>
      <c r="S21" s="40">
        <f t="shared" si="2"/>
        <v>0</v>
      </c>
      <c r="T21" s="41">
        <v>-1.25</v>
      </c>
      <c r="U21" s="41"/>
      <c r="V21" s="42">
        <f t="shared" si="1"/>
        <v>77.75</v>
      </c>
    </row>
    <row r="22" spans="1:22" customFormat="1" ht="15" thickBot="1" x14ac:dyDescent="0.2">
      <c r="A22" s="71"/>
      <c r="K22" s="48" t="s">
        <v>17</v>
      </c>
      <c r="L22" s="40">
        <f t="shared" si="2"/>
        <v>0</v>
      </c>
      <c r="M22" s="40">
        <f t="shared" si="2"/>
        <v>0</v>
      </c>
      <c r="N22" s="40">
        <f t="shared" si="2"/>
        <v>0</v>
      </c>
      <c r="O22" s="40">
        <f t="shared" si="2"/>
        <v>0</v>
      </c>
      <c r="P22" s="40">
        <f t="shared" si="2"/>
        <v>0</v>
      </c>
      <c r="Q22" s="40">
        <f t="shared" si="2"/>
        <v>0</v>
      </c>
      <c r="R22" s="40">
        <f t="shared" si="2"/>
        <v>0</v>
      </c>
      <c r="S22" s="40">
        <f t="shared" si="2"/>
        <v>0</v>
      </c>
      <c r="T22" s="41"/>
      <c r="U22" s="41"/>
      <c r="V22" s="42">
        <f t="shared" si="1"/>
        <v>0</v>
      </c>
    </row>
    <row r="23" spans="1:22" thickBot="1" x14ac:dyDescent="0.2">
      <c r="A23" s="25" t="s">
        <v>43</v>
      </c>
      <c r="B23" s="96" t="s">
        <v>85</v>
      </c>
      <c r="C23" s="97" t="s">
        <v>86</v>
      </c>
      <c r="D23" s="97" t="s">
        <v>87</v>
      </c>
      <c r="E23" s="97" t="s">
        <v>88</v>
      </c>
      <c r="F23" s="97" t="s">
        <v>89</v>
      </c>
      <c r="G23" s="28" t="s">
        <v>90</v>
      </c>
      <c r="H23" s="28" t="s">
        <v>91</v>
      </c>
      <c r="I23" s="29" t="s">
        <v>44</v>
      </c>
      <c r="K23" s="48" t="s">
        <v>97</v>
      </c>
      <c r="L23" s="40">
        <f t="shared" si="2"/>
        <v>0</v>
      </c>
      <c r="M23" s="40">
        <f t="shared" si="2"/>
        <v>2</v>
      </c>
      <c r="N23" s="40">
        <f t="shared" si="2"/>
        <v>0</v>
      </c>
      <c r="O23" s="40">
        <f t="shared" si="2"/>
        <v>0</v>
      </c>
      <c r="P23" s="40">
        <f t="shared" si="2"/>
        <v>0</v>
      </c>
      <c r="Q23" s="40">
        <f t="shared" si="2"/>
        <v>0</v>
      </c>
      <c r="R23" s="40">
        <f t="shared" si="2"/>
        <v>0</v>
      </c>
      <c r="S23" s="40">
        <f t="shared" si="2"/>
        <v>0</v>
      </c>
      <c r="T23" s="41"/>
      <c r="U23" s="41"/>
      <c r="V23" s="42">
        <f t="shared" si="1"/>
        <v>11</v>
      </c>
    </row>
    <row r="24" spans="1:22" thickBot="1" x14ac:dyDescent="0.2">
      <c r="A24" s="34" t="s">
        <v>56</v>
      </c>
      <c r="B24" s="36" t="s">
        <v>7</v>
      </c>
      <c r="C24" s="37" t="s">
        <v>20</v>
      </c>
      <c r="D24" s="37" t="s">
        <v>16</v>
      </c>
      <c r="E24" s="37" t="s">
        <v>16</v>
      </c>
      <c r="F24" s="37" t="s">
        <v>7</v>
      </c>
      <c r="G24" s="37" t="s">
        <v>7</v>
      </c>
      <c r="H24" s="37" t="s">
        <v>20</v>
      </c>
      <c r="I24" s="38">
        <v>6</v>
      </c>
      <c r="K24" s="48" t="s">
        <v>18</v>
      </c>
      <c r="L24" s="40">
        <f t="shared" si="2"/>
        <v>5</v>
      </c>
      <c r="M24" s="40">
        <f t="shared" si="2"/>
        <v>4</v>
      </c>
      <c r="N24" s="40">
        <f t="shared" si="2"/>
        <v>0</v>
      </c>
      <c r="O24" s="40">
        <f t="shared" si="2"/>
        <v>0</v>
      </c>
      <c r="P24" s="40">
        <f t="shared" si="2"/>
        <v>0</v>
      </c>
      <c r="Q24" s="40">
        <f t="shared" si="2"/>
        <v>0</v>
      </c>
      <c r="R24" s="40">
        <f t="shared" si="2"/>
        <v>0</v>
      </c>
      <c r="S24" s="40">
        <f t="shared" si="2"/>
        <v>0</v>
      </c>
      <c r="T24" s="41">
        <v>1</v>
      </c>
      <c r="U24" s="41"/>
      <c r="V24" s="42">
        <f t="shared" si="1"/>
        <v>51</v>
      </c>
    </row>
    <row r="25" spans="1:22" thickBot="1" x14ac:dyDescent="0.2">
      <c r="A25" s="43"/>
      <c r="B25" s="45" t="s">
        <v>25</v>
      </c>
      <c r="C25" s="46" t="s">
        <v>18</v>
      </c>
      <c r="D25" s="46" t="s">
        <v>18</v>
      </c>
      <c r="E25" s="46" t="s">
        <v>9</v>
      </c>
      <c r="F25" s="46" t="s">
        <v>92</v>
      </c>
      <c r="G25" s="46" t="s">
        <v>9</v>
      </c>
      <c r="H25" s="46" t="s">
        <v>15</v>
      </c>
      <c r="I25" s="47">
        <v>6</v>
      </c>
      <c r="K25" s="48" t="s">
        <v>19</v>
      </c>
      <c r="L25" s="40">
        <f t="shared" si="2"/>
        <v>0</v>
      </c>
      <c r="M25" s="40">
        <f t="shared" si="2"/>
        <v>0</v>
      </c>
      <c r="N25" s="40">
        <f t="shared" si="2"/>
        <v>0</v>
      </c>
      <c r="O25" s="40">
        <f t="shared" si="2"/>
        <v>0</v>
      </c>
      <c r="P25" s="40">
        <f t="shared" si="2"/>
        <v>0</v>
      </c>
      <c r="Q25" s="40">
        <f t="shared" si="2"/>
        <v>0</v>
      </c>
      <c r="R25" s="40">
        <f t="shared" si="2"/>
        <v>0</v>
      </c>
      <c r="S25" s="40">
        <f t="shared" si="2"/>
        <v>0</v>
      </c>
      <c r="T25" s="41"/>
      <c r="U25" s="41"/>
      <c r="V25" s="42">
        <f t="shared" si="1"/>
        <v>0</v>
      </c>
    </row>
    <row r="26" spans="1:22" thickBot="1" x14ac:dyDescent="0.2">
      <c r="A26" s="49"/>
      <c r="B26" s="51" t="s">
        <v>73</v>
      </c>
      <c r="C26" s="52" t="s">
        <v>73</v>
      </c>
      <c r="D26" s="52" t="s">
        <v>73</v>
      </c>
      <c r="E26" s="52" t="s">
        <v>73</v>
      </c>
      <c r="F26" s="52" t="s">
        <v>73</v>
      </c>
      <c r="G26" s="52" t="s">
        <v>73</v>
      </c>
      <c r="H26" s="52" t="s">
        <v>93</v>
      </c>
      <c r="I26" s="53">
        <v>4</v>
      </c>
      <c r="K26" s="48" t="s">
        <v>133</v>
      </c>
      <c r="L26" s="40">
        <f t="shared" si="2"/>
        <v>0</v>
      </c>
      <c r="M26" s="40">
        <f t="shared" si="2"/>
        <v>0</v>
      </c>
      <c r="N26" s="40">
        <f t="shared" si="2"/>
        <v>0</v>
      </c>
      <c r="O26" s="40">
        <f t="shared" si="2"/>
        <v>0</v>
      </c>
      <c r="P26" s="40">
        <f t="shared" si="2"/>
        <v>0</v>
      </c>
      <c r="Q26" s="40">
        <f t="shared" si="2"/>
        <v>0</v>
      </c>
      <c r="R26" s="40">
        <f t="shared" si="2"/>
        <v>0</v>
      </c>
      <c r="S26" s="40">
        <f t="shared" si="2"/>
        <v>0</v>
      </c>
      <c r="T26" s="41"/>
      <c r="U26" s="41"/>
      <c r="V26" s="42">
        <f t="shared" si="1"/>
        <v>0</v>
      </c>
    </row>
    <row r="27" spans="1:22" thickBot="1" x14ac:dyDescent="0.2">
      <c r="A27" s="34" t="s">
        <v>57</v>
      </c>
      <c r="B27" s="36" t="s">
        <v>10</v>
      </c>
      <c r="C27" s="37" t="s">
        <v>23</v>
      </c>
      <c r="D27" s="37" t="s">
        <v>23</v>
      </c>
      <c r="E27" s="37" t="s">
        <v>7</v>
      </c>
      <c r="F27" s="37" t="s">
        <v>23</v>
      </c>
      <c r="G27" s="37" t="s">
        <v>16</v>
      </c>
      <c r="H27" s="37" t="s">
        <v>23</v>
      </c>
      <c r="I27" s="54">
        <v>5.5</v>
      </c>
      <c r="K27" s="48" t="s">
        <v>20</v>
      </c>
      <c r="L27" s="40">
        <f t="shared" si="2"/>
        <v>6</v>
      </c>
      <c r="M27" s="40">
        <f t="shared" si="2"/>
        <v>0</v>
      </c>
      <c r="N27" s="40">
        <f t="shared" si="2"/>
        <v>5</v>
      </c>
      <c r="O27" s="40">
        <f t="shared" si="2"/>
        <v>0</v>
      </c>
      <c r="P27" s="40">
        <f t="shared" si="2"/>
        <v>1</v>
      </c>
      <c r="Q27" s="40">
        <f t="shared" si="2"/>
        <v>0</v>
      </c>
      <c r="R27" s="40">
        <f t="shared" si="2"/>
        <v>0</v>
      </c>
      <c r="S27" s="40">
        <f t="shared" si="2"/>
        <v>0</v>
      </c>
      <c r="T27" s="41"/>
      <c r="U27" s="41"/>
      <c r="V27" s="42">
        <f t="shared" si="1"/>
        <v>65</v>
      </c>
    </row>
    <row r="28" spans="1:22" thickBot="1" x14ac:dyDescent="0.2">
      <c r="A28" s="49"/>
      <c r="B28" s="45" t="s">
        <v>27</v>
      </c>
      <c r="C28" s="46" t="s">
        <v>18</v>
      </c>
      <c r="D28" s="46" t="s">
        <v>94</v>
      </c>
      <c r="E28" s="46" t="s">
        <v>95</v>
      </c>
      <c r="F28" s="46" t="s">
        <v>96</v>
      </c>
      <c r="G28" s="46" t="s">
        <v>9</v>
      </c>
      <c r="H28" s="46" t="s">
        <v>97</v>
      </c>
      <c r="I28" s="55">
        <v>5.5</v>
      </c>
      <c r="K28" s="48" t="s">
        <v>128</v>
      </c>
      <c r="L28" s="40">
        <f t="shared" si="2"/>
        <v>0</v>
      </c>
      <c r="M28" s="40">
        <f t="shared" si="2"/>
        <v>0</v>
      </c>
      <c r="N28" s="40">
        <f t="shared" si="2"/>
        <v>0</v>
      </c>
      <c r="O28" s="40">
        <f t="shared" si="2"/>
        <v>0</v>
      </c>
      <c r="P28" s="40">
        <f t="shared" si="2"/>
        <v>0</v>
      </c>
      <c r="Q28" s="40">
        <f t="shared" si="2"/>
        <v>0</v>
      </c>
      <c r="R28" s="40">
        <f t="shared" si="2"/>
        <v>0</v>
      </c>
      <c r="S28" s="40">
        <f t="shared" si="2"/>
        <v>0</v>
      </c>
      <c r="T28" s="41"/>
      <c r="U28" s="41"/>
      <c r="V28" s="42">
        <f t="shared" si="1"/>
        <v>0</v>
      </c>
    </row>
    <row r="29" spans="1:22" thickBot="1" x14ac:dyDescent="0.2">
      <c r="A29" s="34" t="s">
        <v>58</v>
      </c>
      <c r="B29" s="36" t="s">
        <v>7</v>
      </c>
      <c r="C29" s="37" t="s">
        <v>32</v>
      </c>
      <c r="D29" s="37" t="s">
        <v>7</v>
      </c>
      <c r="E29" s="37" t="s">
        <v>20</v>
      </c>
      <c r="F29" s="37" t="s">
        <v>32</v>
      </c>
      <c r="G29" s="37" t="s">
        <v>20</v>
      </c>
      <c r="H29" s="37" t="s">
        <v>7</v>
      </c>
      <c r="I29" s="56">
        <v>5</v>
      </c>
      <c r="K29" s="48" t="s">
        <v>21</v>
      </c>
      <c r="L29" s="40">
        <f t="shared" si="2"/>
        <v>0</v>
      </c>
      <c r="M29" s="40">
        <f t="shared" si="2"/>
        <v>0</v>
      </c>
      <c r="N29" s="40">
        <f t="shared" si="2"/>
        <v>1</v>
      </c>
      <c r="O29" s="40">
        <f t="shared" si="2"/>
        <v>0</v>
      </c>
      <c r="P29" s="40">
        <f t="shared" si="2"/>
        <v>0</v>
      </c>
      <c r="Q29" s="40">
        <f t="shared" si="2"/>
        <v>0</v>
      </c>
      <c r="R29" s="40">
        <f t="shared" si="2"/>
        <v>0</v>
      </c>
      <c r="S29" s="40">
        <f t="shared" si="2"/>
        <v>0</v>
      </c>
      <c r="T29" s="41"/>
      <c r="U29" s="41"/>
      <c r="V29" s="42">
        <f t="shared" si="1"/>
        <v>5</v>
      </c>
    </row>
    <row r="30" spans="1:22" thickBot="1" x14ac:dyDescent="0.2">
      <c r="A30" s="43"/>
      <c r="B30" s="45" t="s">
        <v>92</v>
      </c>
      <c r="C30" s="46" t="s">
        <v>11</v>
      </c>
      <c r="D30" s="46" t="s">
        <v>98</v>
      </c>
      <c r="E30" s="46" t="s">
        <v>31</v>
      </c>
      <c r="F30" s="46" t="s">
        <v>22</v>
      </c>
      <c r="G30" s="46" t="s">
        <v>30</v>
      </c>
      <c r="H30" s="46" t="s">
        <v>99</v>
      </c>
      <c r="I30" s="59">
        <v>5</v>
      </c>
      <c r="K30" s="48" t="s">
        <v>22</v>
      </c>
      <c r="L30" s="40">
        <f t="shared" si="2"/>
        <v>1</v>
      </c>
      <c r="M30" s="40">
        <f t="shared" si="2"/>
        <v>0</v>
      </c>
      <c r="N30" s="40">
        <f t="shared" si="2"/>
        <v>4</v>
      </c>
      <c r="O30" s="40">
        <f t="shared" si="2"/>
        <v>0</v>
      </c>
      <c r="P30" s="40">
        <f t="shared" si="2"/>
        <v>0</v>
      </c>
      <c r="Q30" s="40">
        <f t="shared" si="2"/>
        <v>0</v>
      </c>
      <c r="R30" s="40">
        <f t="shared" si="2"/>
        <v>0</v>
      </c>
      <c r="S30" s="40">
        <f t="shared" si="2"/>
        <v>0</v>
      </c>
      <c r="T30" s="41"/>
      <c r="U30" s="41"/>
      <c r="V30" s="42">
        <f t="shared" si="1"/>
        <v>26</v>
      </c>
    </row>
    <row r="31" spans="1:22" thickBot="1" x14ac:dyDescent="0.2">
      <c r="A31" s="49"/>
      <c r="B31" s="62" t="s">
        <v>73</v>
      </c>
      <c r="C31" s="63" t="s">
        <v>73</v>
      </c>
      <c r="D31" s="63" t="s">
        <v>73</v>
      </c>
      <c r="E31" s="63" t="s">
        <v>73</v>
      </c>
      <c r="F31" s="63" t="s">
        <v>73</v>
      </c>
      <c r="G31" s="63" t="s">
        <v>73</v>
      </c>
      <c r="H31" s="63" t="s">
        <v>73</v>
      </c>
      <c r="I31" s="64">
        <v>3</v>
      </c>
      <c r="K31" s="48" t="s">
        <v>109</v>
      </c>
      <c r="L31" s="40">
        <f t="shared" si="2"/>
        <v>3</v>
      </c>
      <c r="M31" s="40">
        <f t="shared" si="2"/>
        <v>0</v>
      </c>
      <c r="N31" s="40">
        <f t="shared" si="2"/>
        <v>1</v>
      </c>
      <c r="O31" s="40">
        <f t="shared" si="2"/>
        <v>0</v>
      </c>
      <c r="P31" s="40">
        <f t="shared" si="2"/>
        <v>0</v>
      </c>
      <c r="Q31" s="40">
        <f t="shared" si="2"/>
        <v>0</v>
      </c>
      <c r="R31" s="40">
        <f t="shared" si="2"/>
        <v>0</v>
      </c>
      <c r="S31" s="40">
        <f t="shared" si="2"/>
        <v>0</v>
      </c>
      <c r="T31" s="41">
        <v>-0.75</v>
      </c>
      <c r="U31" s="41"/>
      <c r="V31" s="42">
        <f t="shared" si="1"/>
        <v>23.75</v>
      </c>
    </row>
    <row r="32" spans="1:22" customFormat="1" ht="15.75" thickBot="1" x14ac:dyDescent="0.2">
      <c r="A32" s="71"/>
      <c r="B32" s="72"/>
      <c r="C32" s="73"/>
      <c r="D32" s="73"/>
      <c r="E32" s="73"/>
      <c r="F32" s="73"/>
      <c r="G32" s="73"/>
      <c r="H32" s="73"/>
      <c r="K32" s="48" t="s">
        <v>131</v>
      </c>
      <c r="L32" s="40">
        <f t="shared" si="2"/>
        <v>0</v>
      </c>
      <c r="M32" s="40">
        <f t="shared" si="2"/>
        <v>0</v>
      </c>
      <c r="N32" s="40">
        <f t="shared" si="2"/>
        <v>0</v>
      </c>
      <c r="O32" s="40">
        <f t="shared" si="2"/>
        <v>0</v>
      </c>
      <c r="P32" s="40">
        <f t="shared" si="2"/>
        <v>0</v>
      </c>
      <c r="Q32" s="40">
        <f t="shared" si="2"/>
        <v>0</v>
      </c>
      <c r="R32" s="40">
        <f t="shared" si="2"/>
        <v>0</v>
      </c>
      <c r="S32" s="40">
        <f t="shared" si="2"/>
        <v>0</v>
      </c>
      <c r="T32" s="41"/>
      <c r="U32" s="41"/>
      <c r="V32" s="42">
        <f t="shared" si="1"/>
        <v>0</v>
      </c>
    </row>
    <row r="33" spans="1:22" thickBot="1" x14ac:dyDescent="0.2">
      <c r="A33" s="25" t="s">
        <v>43</v>
      </c>
      <c r="B33" s="96" t="s">
        <v>100</v>
      </c>
      <c r="C33" s="97" t="s">
        <v>101</v>
      </c>
      <c r="D33" s="97" t="s">
        <v>102</v>
      </c>
      <c r="E33" s="97" t="s">
        <v>103</v>
      </c>
      <c r="F33" s="97" t="s">
        <v>104</v>
      </c>
      <c r="G33" s="28" t="s">
        <v>105</v>
      </c>
      <c r="H33" s="28" t="s">
        <v>106</v>
      </c>
      <c r="I33" s="29" t="s">
        <v>44</v>
      </c>
      <c r="K33" s="48" t="s">
        <v>23</v>
      </c>
      <c r="L33" s="40">
        <f t="shared" si="2"/>
        <v>0</v>
      </c>
      <c r="M33" s="40">
        <f t="shared" si="2"/>
        <v>14</v>
      </c>
      <c r="N33" s="40">
        <f t="shared" si="2"/>
        <v>2</v>
      </c>
      <c r="O33" s="40">
        <f t="shared" si="2"/>
        <v>0</v>
      </c>
      <c r="P33" s="40">
        <f t="shared" si="2"/>
        <v>0</v>
      </c>
      <c r="Q33" s="40">
        <f t="shared" si="2"/>
        <v>0</v>
      </c>
      <c r="R33" s="40">
        <f t="shared" si="2"/>
        <v>0</v>
      </c>
      <c r="S33" s="40">
        <f t="shared" si="2"/>
        <v>0</v>
      </c>
      <c r="T33" s="41">
        <v>-4.5</v>
      </c>
      <c r="U33" s="41"/>
      <c r="V33" s="42">
        <f t="shared" si="1"/>
        <v>91.5</v>
      </c>
    </row>
    <row r="34" spans="1:22" thickBot="1" x14ac:dyDescent="0.2">
      <c r="A34" s="34" t="s">
        <v>56</v>
      </c>
      <c r="B34" s="36" t="s">
        <v>7</v>
      </c>
      <c r="C34" s="37" t="s">
        <v>20</v>
      </c>
      <c r="D34" s="37" t="s">
        <v>7</v>
      </c>
      <c r="E34" s="37" t="s">
        <v>7</v>
      </c>
      <c r="F34" s="37" t="s">
        <v>7</v>
      </c>
      <c r="G34" s="37" t="s">
        <v>7</v>
      </c>
      <c r="H34" s="37" t="s">
        <v>31</v>
      </c>
      <c r="I34" s="38">
        <v>6</v>
      </c>
      <c r="K34" s="48" t="s">
        <v>126</v>
      </c>
      <c r="L34" s="40">
        <f t="shared" si="2"/>
        <v>0</v>
      </c>
      <c r="M34" s="40">
        <f t="shared" si="2"/>
        <v>0</v>
      </c>
      <c r="N34" s="40">
        <f t="shared" si="2"/>
        <v>0</v>
      </c>
      <c r="O34" s="40">
        <f t="shared" si="2"/>
        <v>0</v>
      </c>
      <c r="P34" s="40">
        <f t="shared" si="2"/>
        <v>0</v>
      </c>
      <c r="Q34" s="40">
        <f t="shared" si="2"/>
        <v>0</v>
      </c>
      <c r="R34" s="40">
        <f t="shared" si="2"/>
        <v>0</v>
      </c>
      <c r="S34" s="40">
        <f t="shared" si="2"/>
        <v>0</v>
      </c>
      <c r="T34" s="41"/>
      <c r="U34" s="41"/>
      <c r="V34" s="42">
        <f t="shared" si="1"/>
        <v>0</v>
      </c>
    </row>
    <row r="35" spans="1:22" thickBot="1" x14ac:dyDescent="0.2">
      <c r="A35" s="43"/>
      <c r="B35" s="45" t="s">
        <v>12</v>
      </c>
      <c r="C35" s="46" t="s">
        <v>107</v>
      </c>
      <c r="D35" s="46" t="s">
        <v>25</v>
      </c>
      <c r="E35" s="46" t="s">
        <v>108</v>
      </c>
      <c r="F35" s="46" t="s">
        <v>109</v>
      </c>
      <c r="G35" s="46" t="s">
        <v>109</v>
      </c>
      <c r="H35" s="46" t="s">
        <v>20</v>
      </c>
      <c r="I35" s="47">
        <v>6</v>
      </c>
      <c r="K35" s="48" t="s">
        <v>24</v>
      </c>
      <c r="L35" s="40">
        <f t="shared" si="2"/>
        <v>0</v>
      </c>
      <c r="M35" s="40">
        <f t="shared" si="2"/>
        <v>0</v>
      </c>
      <c r="N35" s="40">
        <f t="shared" si="2"/>
        <v>0</v>
      </c>
      <c r="O35" s="40">
        <f t="shared" si="2"/>
        <v>0</v>
      </c>
      <c r="P35" s="40">
        <f t="shared" si="2"/>
        <v>0</v>
      </c>
      <c r="Q35" s="40">
        <f t="shared" si="2"/>
        <v>0</v>
      </c>
      <c r="R35" s="40">
        <f t="shared" si="2"/>
        <v>0</v>
      </c>
      <c r="S35" s="40">
        <f t="shared" si="2"/>
        <v>0</v>
      </c>
      <c r="T35" s="41"/>
      <c r="U35" s="41"/>
      <c r="V35" s="42">
        <f t="shared" si="1"/>
        <v>0</v>
      </c>
    </row>
    <row r="36" spans="1:22" thickBot="1" x14ac:dyDescent="0.2">
      <c r="A36" s="49"/>
      <c r="B36" s="51" t="s">
        <v>73</v>
      </c>
      <c r="C36" s="52" t="s">
        <v>73</v>
      </c>
      <c r="D36" s="52" t="s">
        <v>73</v>
      </c>
      <c r="E36" s="52" t="s">
        <v>73</v>
      </c>
      <c r="F36" s="52" t="s">
        <v>73</v>
      </c>
      <c r="G36" s="52" t="s">
        <v>73</v>
      </c>
      <c r="H36" s="52" t="s">
        <v>110</v>
      </c>
      <c r="I36" s="53">
        <v>4</v>
      </c>
      <c r="K36" s="48" t="s">
        <v>25</v>
      </c>
      <c r="L36" s="40">
        <f t="shared" ref="L36:S51" si="3">COUNTIFS($B:$B,$K36,$I:$I,L$2)+COUNTIFS($C:$C,$K36,$I:$I,L$2)+COUNTIFS($D:$D,$K36,$I:$I,L$2)+COUNTIFS($E:$E,$K36,$I:$I,L$2)+COUNTIFS($F:$F,$K36,$I:$I,L$2)+COUNTIFS($G:$G,$K36,$I:$I,L$2)+COUNTIFS($H:$H,$K36,$I:$I,L$2)</f>
        <v>3</v>
      </c>
      <c r="M36" s="40">
        <f t="shared" si="3"/>
        <v>1</v>
      </c>
      <c r="N36" s="40">
        <f t="shared" si="3"/>
        <v>0</v>
      </c>
      <c r="O36" s="40">
        <f t="shared" si="3"/>
        <v>0</v>
      </c>
      <c r="P36" s="40">
        <f t="shared" si="3"/>
        <v>1</v>
      </c>
      <c r="Q36" s="40">
        <f t="shared" si="3"/>
        <v>0</v>
      </c>
      <c r="R36" s="40">
        <f t="shared" si="3"/>
        <v>0</v>
      </c>
      <c r="S36" s="40">
        <f t="shared" si="3"/>
        <v>0</v>
      </c>
      <c r="T36" s="41">
        <v>1</v>
      </c>
      <c r="U36" s="41"/>
      <c r="V36" s="42">
        <f t="shared" si="1"/>
        <v>26.5</v>
      </c>
    </row>
    <row r="37" spans="1:22" thickBot="1" x14ac:dyDescent="0.2">
      <c r="A37" s="34" t="s">
        <v>57</v>
      </c>
      <c r="B37" s="36" t="s">
        <v>23</v>
      </c>
      <c r="C37" s="37" t="s">
        <v>32</v>
      </c>
      <c r="D37" s="37" t="s">
        <v>23</v>
      </c>
      <c r="E37" s="37" t="s">
        <v>23</v>
      </c>
      <c r="F37" s="37" t="s">
        <v>23</v>
      </c>
      <c r="G37" s="37" t="s">
        <v>9</v>
      </c>
      <c r="H37" s="37" t="s">
        <v>23</v>
      </c>
      <c r="I37" s="54">
        <v>5.5</v>
      </c>
      <c r="K37" s="48" t="s">
        <v>84</v>
      </c>
      <c r="L37" s="40">
        <f t="shared" si="3"/>
        <v>0</v>
      </c>
      <c r="M37" s="40">
        <f t="shared" si="3"/>
        <v>0</v>
      </c>
      <c r="N37" s="40">
        <f t="shared" si="3"/>
        <v>1</v>
      </c>
      <c r="O37" s="40">
        <f t="shared" si="3"/>
        <v>0</v>
      </c>
      <c r="P37" s="40">
        <f t="shared" si="3"/>
        <v>0</v>
      </c>
      <c r="Q37" s="40">
        <f t="shared" si="3"/>
        <v>0</v>
      </c>
      <c r="R37" s="40">
        <f t="shared" si="3"/>
        <v>0</v>
      </c>
      <c r="S37" s="40">
        <f t="shared" si="3"/>
        <v>0</v>
      </c>
      <c r="T37" s="41"/>
      <c r="U37" s="41"/>
      <c r="V37" s="42">
        <f t="shared" si="1"/>
        <v>5</v>
      </c>
    </row>
    <row r="38" spans="1:22" thickBot="1" x14ac:dyDescent="0.2">
      <c r="A38" s="49"/>
      <c r="B38" s="45" t="s">
        <v>97</v>
      </c>
      <c r="C38" s="46" t="s">
        <v>111</v>
      </c>
      <c r="D38" s="46" t="s">
        <v>99</v>
      </c>
      <c r="E38" s="46" t="s">
        <v>110</v>
      </c>
      <c r="F38" s="46" t="s">
        <v>15</v>
      </c>
      <c r="G38" s="46" t="s">
        <v>30</v>
      </c>
      <c r="H38" s="46" t="s">
        <v>18</v>
      </c>
      <c r="I38" s="55">
        <v>5.5</v>
      </c>
      <c r="K38" s="48" t="s">
        <v>26</v>
      </c>
      <c r="L38" s="40">
        <f t="shared" si="3"/>
        <v>0</v>
      </c>
      <c r="M38" s="40">
        <f t="shared" si="3"/>
        <v>1</v>
      </c>
      <c r="N38" s="40">
        <f t="shared" si="3"/>
        <v>1</v>
      </c>
      <c r="O38" s="40">
        <f t="shared" si="3"/>
        <v>0</v>
      </c>
      <c r="P38" s="40">
        <f t="shared" si="3"/>
        <v>0</v>
      </c>
      <c r="Q38" s="40">
        <f t="shared" si="3"/>
        <v>0</v>
      </c>
      <c r="R38" s="40">
        <f t="shared" si="3"/>
        <v>0</v>
      </c>
      <c r="S38" s="40">
        <f t="shared" si="3"/>
        <v>0</v>
      </c>
      <c r="T38" s="41"/>
      <c r="U38" s="41"/>
      <c r="V38" s="42">
        <f t="shared" si="1"/>
        <v>10.5</v>
      </c>
    </row>
    <row r="39" spans="1:22" thickBot="1" x14ac:dyDescent="0.2">
      <c r="A39" s="34" t="s">
        <v>58</v>
      </c>
      <c r="B39" s="36" t="s">
        <v>28</v>
      </c>
      <c r="C39" s="37" t="s">
        <v>31</v>
      </c>
      <c r="D39" s="37" t="s">
        <v>7</v>
      </c>
      <c r="E39" s="37" t="s">
        <v>9</v>
      </c>
      <c r="F39" s="37" t="s">
        <v>7</v>
      </c>
      <c r="G39" s="37" t="s">
        <v>31</v>
      </c>
      <c r="H39" s="37" t="s">
        <v>16</v>
      </c>
      <c r="I39" s="56">
        <v>5</v>
      </c>
      <c r="K39" s="48" t="s">
        <v>95</v>
      </c>
      <c r="L39" s="40">
        <f t="shared" si="3"/>
        <v>0</v>
      </c>
      <c r="M39" s="40">
        <f t="shared" si="3"/>
        <v>1</v>
      </c>
      <c r="N39" s="40">
        <f t="shared" si="3"/>
        <v>0</v>
      </c>
      <c r="O39" s="40">
        <f t="shared" si="3"/>
        <v>0</v>
      </c>
      <c r="P39" s="40">
        <f t="shared" si="3"/>
        <v>0</v>
      </c>
      <c r="Q39" s="40">
        <f t="shared" si="3"/>
        <v>0</v>
      </c>
      <c r="R39" s="40">
        <f t="shared" si="3"/>
        <v>0</v>
      </c>
      <c r="S39" s="40">
        <f t="shared" si="3"/>
        <v>0</v>
      </c>
      <c r="T39" s="41"/>
      <c r="U39" s="41"/>
      <c r="V39" s="42">
        <f t="shared" si="1"/>
        <v>5.5</v>
      </c>
    </row>
    <row r="40" spans="1:22" thickBot="1" x14ac:dyDescent="0.2">
      <c r="A40" s="43"/>
      <c r="B40" s="45" t="s">
        <v>15</v>
      </c>
      <c r="C40" s="46" t="s">
        <v>15</v>
      </c>
      <c r="D40" s="46" t="s">
        <v>112</v>
      </c>
      <c r="E40" s="46" t="s">
        <v>29</v>
      </c>
      <c r="F40" s="46" t="s">
        <v>112</v>
      </c>
      <c r="G40" s="46" t="s">
        <v>22</v>
      </c>
      <c r="H40" s="46" t="s">
        <v>113</v>
      </c>
      <c r="I40" s="59">
        <v>5</v>
      </c>
      <c r="K40" s="48" t="s">
        <v>132</v>
      </c>
      <c r="L40" s="40">
        <f t="shared" si="3"/>
        <v>0</v>
      </c>
      <c r="M40" s="40">
        <f t="shared" si="3"/>
        <v>0</v>
      </c>
      <c r="N40" s="40">
        <f t="shared" si="3"/>
        <v>0</v>
      </c>
      <c r="O40" s="40">
        <f t="shared" si="3"/>
        <v>0</v>
      </c>
      <c r="P40" s="40">
        <f t="shared" si="3"/>
        <v>0</v>
      </c>
      <c r="Q40" s="40">
        <f t="shared" si="3"/>
        <v>0</v>
      </c>
      <c r="R40" s="40">
        <f t="shared" si="3"/>
        <v>0</v>
      </c>
      <c r="S40" s="40">
        <f t="shared" si="3"/>
        <v>0</v>
      </c>
      <c r="T40" s="41"/>
      <c r="U40" s="41"/>
      <c r="V40" s="42">
        <f t="shared" si="1"/>
        <v>0</v>
      </c>
    </row>
    <row r="41" spans="1:22" thickBot="1" x14ac:dyDescent="0.2">
      <c r="A41" s="49"/>
      <c r="B41" s="62" t="s">
        <v>73</v>
      </c>
      <c r="C41" s="63" t="s">
        <v>73</v>
      </c>
      <c r="D41" s="63" t="s">
        <v>73</v>
      </c>
      <c r="E41" s="63" t="s">
        <v>73</v>
      </c>
      <c r="F41" s="63" t="s">
        <v>73</v>
      </c>
      <c r="G41" s="63" t="s">
        <v>73</v>
      </c>
      <c r="H41" s="63" t="s">
        <v>73</v>
      </c>
      <c r="I41" s="64">
        <v>3</v>
      </c>
      <c r="K41" s="48" t="s">
        <v>121</v>
      </c>
      <c r="L41" s="40">
        <f t="shared" si="3"/>
        <v>0</v>
      </c>
      <c r="M41" s="40">
        <f t="shared" si="3"/>
        <v>1</v>
      </c>
      <c r="N41" s="40">
        <f t="shared" si="3"/>
        <v>0</v>
      </c>
      <c r="O41" s="40">
        <f t="shared" si="3"/>
        <v>0</v>
      </c>
      <c r="P41" s="40">
        <f t="shared" si="3"/>
        <v>0</v>
      </c>
      <c r="Q41" s="40">
        <f t="shared" si="3"/>
        <v>0</v>
      </c>
      <c r="R41" s="40">
        <f t="shared" si="3"/>
        <v>0</v>
      </c>
      <c r="S41" s="74">
        <f t="shared" si="3"/>
        <v>0</v>
      </c>
      <c r="T41" s="75"/>
      <c r="U41" s="75"/>
      <c r="V41" s="76">
        <f t="shared" si="1"/>
        <v>5.5</v>
      </c>
    </row>
    <row r="42" spans="1:22" x14ac:dyDescent="0.15">
      <c r="K42" s="48" t="s">
        <v>98</v>
      </c>
      <c r="L42" s="40">
        <f t="shared" si="3"/>
        <v>0</v>
      </c>
      <c r="M42" s="40">
        <f t="shared" si="3"/>
        <v>0</v>
      </c>
      <c r="N42" s="40">
        <f t="shared" si="3"/>
        <v>1</v>
      </c>
      <c r="O42" s="40">
        <f t="shared" si="3"/>
        <v>0</v>
      </c>
      <c r="P42" s="40">
        <f t="shared" si="3"/>
        <v>0</v>
      </c>
      <c r="Q42" s="40">
        <f t="shared" si="3"/>
        <v>0</v>
      </c>
      <c r="R42" s="40">
        <f t="shared" si="3"/>
        <v>0</v>
      </c>
      <c r="S42" s="74">
        <f t="shared" si="3"/>
        <v>0</v>
      </c>
      <c r="T42" s="75"/>
      <c r="U42" s="75"/>
      <c r="V42" s="76">
        <f t="shared" si="1"/>
        <v>5</v>
      </c>
    </row>
    <row r="43" spans="1:22" ht="13.5" thickBot="1" x14ac:dyDescent="0.2">
      <c r="A43" s="20"/>
      <c r="I43" s="20"/>
      <c r="K43" s="77" t="s">
        <v>129</v>
      </c>
      <c r="L43" s="40">
        <f t="shared" si="3"/>
        <v>0</v>
      </c>
      <c r="M43" s="40">
        <f t="shared" si="3"/>
        <v>0</v>
      </c>
      <c r="N43" s="40">
        <f t="shared" si="3"/>
        <v>0</v>
      </c>
      <c r="O43" s="40">
        <f t="shared" si="3"/>
        <v>0</v>
      </c>
      <c r="P43" s="40">
        <f t="shared" si="3"/>
        <v>0</v>
      </c>
      <c r="Q43" s="40">
        <f t="shared" si="3"/>
        <v>0</v>
      </c>
      <c r="R43" s="40">
        <f t="shared" si="3"/>
        <v>0</v>
      </c>
      <c r="S43" s="74">
        <f t="shared" si="3"/>
        <v>0</v>
      </c>
      <c r="T43" s="75"/>
      <c r="U43" s="75"/>
      <c r="V43" s="76">
        <f t="shared" si="1"/>
        <v>0</v>
      </c>
    </row>
    <row r="44" spans="1:22" ht="13.5" thickBot="1" x14ac:dyDescent="0.2">
      <c r="A44" s="20"/>
      <c r="I44" s="20"/>
      <c r="K44" s="78" t="s">
        <v>107</v>
      </c>
      <c r="L44" s="40">
        <f t="shared" si="3"/>
        <v>1</v>
      </c>
      <c r="M44" s="40">
        <f t="shared" si="3"/>
        <v>0</v>
      </c>
      <c r="N44" s="40">
        <f t="shared" si="3"/>
        <v>0</v>
      </c>
      <c r="O44" s="40">
        <f t="shared" si="3"/>
        <v>0</v>
      </c>
      <c r="P44" s="40">
        <f t="shared" si="3"/>
        <v>0</v>
      </c>
      <c r="Q44" s="40">
        <f t="shared" si="3"/>
        <v>0</v>
      </c>
      <c r="R44" s="40">
        <f t="shared" si="3"/>
        <v>0</v>
      </c>
      <c r="S44" s="40">
        <f t="shared" si="3"/>
        <v>0</v>
      </c>
      <c r="T44" s="79"/>
      <c r="U44" s="79"/>
      <c r="V44" s="42">
        <f t="shared" si="1"/>
        <v>6</v>
      </c>
    </row>
    <row r="45" spans="1:22" thickBot="1" x14ac:dyDescent="0.2">
      <c r="A45" s="69" t="s">
        <v>43</v>
      </c>
      <c r="B45" s="96" t="s">
        <v>114</v>
      </c>
      <c r="C45" s="97" t="s">
        <v>115</v>
      </c>
      <c r="D45" s="97" t="s">
        <v>116</v>
      </c>
      <c r="E45" s="97" t="s">
        <v>117</v>
      </c>
      <c r="F45" s="97" t="s">
        <v>118</v>
      </c>
      <c r="G45" s="28" t="s">
        <v>119</v>
      </c>
      <c r="H45" s="28" t="s">
        <v>120</v>
      </c>
      <c r="I45" s="70"/>
      <c r="K45" s="78" t="s">
        <v>27</v>
      </c>
      <c r="L45" s="40">
        <f t="shared" si="3"/>
        <v>1</v>
      </c>
      <c r="M45" s="40">
        <f t="shared" si="3"/>
        <v>1</v>
      </c>
      <c r="N45" s="40">
        <f t="shared" si="3"/>
        <v>1</v>
      </c>
      <c r="O45" s="40">
        <f t="shared" si="3"/>
        <v>0</v>
      </c>
      <c r="P45" s="40">
        <f t="shared" si="3"/>
        <v>0</v>
      </c>
      <c r="Q45" s="40">
        <f t="shared" si="3"/>
        <v>0</v>
      </c>
      <c r="R45" s="40">
        <f t="shared" si="3"/>
        <v>0</v>
      </c>
      <c r="S45" s="40">
        <f t="shared" si="3"/>
        <v>0</v>
      </c>
      <c r="T45" s="81"/>
      <c r="U45" s="81"/>
      <c r="V45" s="42">
        <f t="shared" si="1"/>
        <v>16.5</v>
      </c>
    </row>
    <row r="46" spans="1:22" thickBot="1" x14ac:dyDescent="0.2">
      <c r="A46" s="34" t="s">
        <v>56</v>
      </c>
      <c r="B46" s="36" t="s">
        <v>7</v>
      </c>
      <c r="C46" s="37" t="s">
        <v>7</v>
      </c>
      <c r="D46" s="37" t="s">
        <v>7</v>
      </c>
      <c r="E46" s="37" t="s">
        <v>7</v>
      </c>
      <c r="F46" s="37" t="s">
        <v>7</v>
      </c>
      <c r="G46" s="37" t="s">
        <v>31</v>
      </c>
      <c r="H46" s="37" t="s">
        <v>7</v>
      </c>
      <c r="I46" s="38">
        <v>6</v>
      </c>
      <c r="K46" s="78" t="s">
        <v>28</v>
      </c>
      <c r="L46" s="40">
        <f t="shared" si="3"/>
        <v>0</v>
      </c>
      <c r="M46" s="40">
        <f t="shared" si="3"/>
        <v>0</v>
      </c>
      <c r="N46" s="40">
        <f t="shared" si="3"/>
        <v>3</v>
      </c>
      <c r="O46" s="40">
        <f t="shared" si="3"/>
        <v>0</v>
      </c>
      <c r="P46" s="40">
        <f t="shared" si="3"/>
        <v>0</v>
      </c>
      <c r="Q46" s="40">
        <f t="shared" si="3"/>
        <v>0</v>
      </c>
      <c r="R46" s="40">
        <f t="shared" si="3"/>
        <v>0</v>
      </c>
      <c r="S46" s="40">
        <f t="shared" si="3"/>
        <v>0</v>
      </c>
      <c r="T46" s="81">
        <v>0.25</v>
      </c>
      <c r="U46" s="81"/>
      <c r="V46" s="42">
        <f t="shared" si="1"/>
        <v>14.75</v>
      </c>
    </row>
    <row r="47" spans="1:22" thickBot="1" x14ac:dyDescent="0.2">
      <c r="A47" s="43"/>
      <c r="B47" s="45" t="s">
        <v>92</v>
      </c>
      <c r="C47" s="46" t="s">
        <v>27</v>
      </c>
      <c r="D47" s="46" t="s">
        <v>110</v>
      </c>
      <c r="E47" s="46" t="s">
        <v>108</v>
      </c>
      <c r="F47" s="46" t="s">
        <v>109</v>
      </c>
      <c r="G47" s="46" t="s">
        <v>16</v>
      </c>
      <c r="H47" s="46" t="s">
        <v>22</v>
      </c>
      <c r="I47" s="47">
        <v>6</v>
      </c>
      <c r="K47" s="78" t="s">
        <v>29</v>
      </c>
      <c r="L47" s="40">
        <f t="shared" si="3"/>
        <v>1</v>
      </c>
      <c r="M47" s="40">
        <f t="shared" si="3"/>
        <v>0</v>
      </c>
      <c r="N47" s="40">
        <f t="shared" si="3"/>
        <v>3</v>
      </c>
      <c r="O47" s="40">
        <f t="shared" si="3"/>
        <v>0</v>
      </c>
      <c r="P47" s="40">
        <f t="shared" si="3"/>
        <v>0</v>
      </c>
      <c r="Q47" s="40">
        <f t="shared" si="3"/>
        <v>0</v>
      </c>
      <c r="R47" s="40">
        <f t="shared" si="3"/>
        <v>0</v>
      </c>
      <c r="S47" s="40">
        <f t="shared" si="3"/>
        <v>0</v>
      </c>
      <c r="T47" s="81"/>
      <c r="U47" s="81"/>
      <c r="V47" s="42">
        <f t="shared" si="1"/>
        <v>21</v>
      </c>
    </row>
    <row r="48" spans="1:22" thickBot="1" x14ac:dyDescent="0.2">
      <c r="A48" s="49"/>
      <c r="B48" s="51" t="s">
        <v>73</v>
      </c>
      <c r="C48" s="52" t="s">
        <v>73</v>
      </c>
      <c r="D48" s="52" t="s">
        <v>73</v>
      </c>
      <c r="E48" s="52" t="s">
        <v>73</v>
      </c>
      <c r="F48" s="52" t="s">
        <v>73</v>
      </c>
      <c r="G48" s="52" t="s">
        <v>73</v>
      </c>
      <c r="H48" s="52" t="s">
        <v>25</v>
      </c>
      <c r="I48" s="53">
        <v>4</v>
      </c>
      <c r="K48" s="78" t="s">
        <v>94</v>
      </c>
      <c r="L48" s="40">
        <f t="shared" si="3"/>
        <v>0</v>
      </c>
      <c r="M48" s="40">
        <f t="shared" si="3"/>
        <v>1</v>
      </c>
      <c r="N48" s="40">
        <f t="shared" si="3"/>
        <v>0</v>
      </c>
      <c r="O48" s="40">
        <f t="shared" si="3"/>
        <v>0</v>
      </c>
      <c r="P48" s="40">
        <f t="shared" si="3"/>
        <v>0</v>
      </c>
      <c r="Q48" s="40">
        <f t="shared" si="3"/>
        <v>0</v>
      </c>
      <c r="R48" s="40">
        <f t="shared" si="3"/>
        <v>0</v>
      </c>
      <c r="S48" s="40">
        <f t="shared" si="3"/>
        <v>0</v>
      </c>
      <c r="T48" s="81"/>
      <c r="U48" s="81"/>
      <c r="V48" s="42">
        <f t="shared" si="1"/>
        <v>5.5</v>
      </c>
    </row>
    <row r="49" spans="1:22" thickBot="1" x14ac:dyDescent="0.2">
      <c r="A49" s="34" t="s">
        <v>57</v>
      </c>
      <c r="B49" s="36" t="s">
        <v>23</v>
      </c>
      <c r="C49" s="37" t="s">
        <v>16</v>
      </c>
      <c r="D49" s="37" t="s">
        <v>9</v>
      </c>
      <c r="E49" s="37" t="s">
        <v>9</v>
      </c>
      <c r="F49" s="37" t="s">
        <v>23</v>
      </c>
      <c r="G49" s="37" t="s">
        <v>23</v>
      </c>
      <c r="H49" s="37" t="s">
        <v>23</v>
      </c>
      <c r="I49" s="54">
        <v>5.5</v>
      </c>
      <c r="K49" s="78"/>
      <c r="L49" s="40">
        <f t="shared" si="3"/>
        <v>0</v>
      </c>
      <c r="M49" s="40">
        <f t="shared" si="3"/>
        <v>0</v>
      </c>
      <c r="N49" s="40">
        <f t="shared" si="3"/>
        <v>0</v>
      </c>
      <c r="O49" s="40">
        <f t="shared" si="3"/>
        <v>0</v>
      </c>
      <c r="P49" s="40">
        <f t="shared" si="3"/>
        <v>0</v>
      </c>
      <c r="Q49" s="40">
        <f t="shared" si="3"/>
        <v>0</v>
      </c>
      <c r="R49" s="40">
        <f t="shared" si="3"/>
        <v>0</v>
      </c>
      <c r="S49" s="40">
        <f t="shared" si="3"/>
        <v>0</v>
      </c>
      <c r="T49" s="81"/>
      <c r="U49" s="81"/>
      <c r="V49" s="42">
        <f t="shared" si="1"/>
        <v>0</v>
      </c>
    </row>
    <row r="50" spans="1:22" thickBot="1" x14ac:dyDescent="0.2">
      <c r="A50" s="49"/>
      <c r="B50" s="45" t="s">
        <v>99</v>
      </c>
      <c r="C50" s="46" t="s">
        <v>110</v>
      </c>
      <c r="D50" s="46" t="s">
        <v>26</v>
      </c>
      <c r="E50" s="46" t="s">
        <v>11</v>
      </c>
      <c r="F50" s="46" t="s">
        <v>34</v>
      </c>
      <c r="G50" s="46" t="s">
        <v>121</v>
      </c>
      <c r="H50" s="46" t="s">
        <v>11</v>
      </c>
      <c r="I50" s="55">
        <v>5.5</v>
      </c>
      <c r="K50" s="78" t="s">
        <v>127</v>
      </c>
      <c r="L50" s="40">
        <f t="shared" si="3"/>
        <v>0</v>
      </c>
      <c r="M50" s="40">
        <f t="shared" si="3"/>
        <v>0</v>
      </c>
      <c r="N50" s="40">
        <f t="shared" si="3"/>
        <v>0</v>
      </c>
      <c r="O50" s="40">
        <f t="shared" si="3"/>
        <v>0</v>
      </c>
      <c r="P50" s="40">
        <f t="shared" si="3"/>
        <v>0</v>
      </c>
      <c r="Q50" s="40">
        <f t="shared" si="3"/>
        <v>0</v>
      </c>
      <c r="R50" s="40">
        <f t="shared" si="3"/>
        <v>0</v>
      </c>
      <c r="S50" s="40">
        <f t="shared" si="3"/>
        <v>0</v>
      </c>
      <c r="T50" s="81"/>
      <c r="U50" s="81"/>
      <c r="V50" s="42">
        <f t="shared" si="1"/>
        <v>0</v>
      </c>
    </row>
    <row r="51" spans="1:22" thickBot="1" x14ac:dyDescent="0.2">
      <c r="A51" s="34" t="s">
        <v>58</v>
      </c>
      <c r="B51" s="36" t="s">
        <v>31</v>
      </c>
      <c r="C51" s="37" t="s">
        <v>28</v>
      </c>
      <c r="D51" s="37" t="s">
        <v>16</v>
      </c>
      <c r="E51" s="37" t="s">
        <v>28</v>
      </c>
      <c r="F51" s="37" t="s">
        <v>16</v>
      </c>
      <c r="G51" s="37" t="s">
        <v>32</v>
      </c>
      <c r="H51" s="37" t="s">
        <v>7</v>
      </c>
      <c r="I51" s="56">
        <v>5</v>
      </c>
      <c r="K51" s="78" t="s">
        <v>30</v>
      </c>
      <c r="L51" s="40">
        <f t="shared" si="3"/>
        <v>1</v>
      </c>
      <c r="M51" s="40">
        <f t="shared" si="3"/>
        <v>2</v>
      </c>
      <c r="N51" s="40">
        <f t="shared" si="3"/>
        <v>1</v>
      </c>
      <c r="O51" s="40">
        <f t="shared" si="3"/>
        <v>0</v>
      </c>
      <c r="P51" s="40">
        <f t="shared" si="3"/>
        <v>0</v>
      </c>
      <c r="Q51" s="40">
        <f t="shared" si="3"/>
        <v>0</v>
      </c>
      <c r="R51" s="40">
        <f t="shared" si="3"/>
        <v>0</v>
      </c>
      <c r="S51" s="40">
        <f t="shared" si="3"/>
        <v>0</v>
      </c>
      <c r="T51" s="81">
        <v>2</v>
      </c>
      <c r="U51" s="81"/>
      <c r="V51" s="42">
        <f t="shared" si="1"/>
        <v>20</v>
      </c>
    </row>
    <row r="52" spans="1:22" thickBot="1" x14ac:dyDescent="0.2">
      <c r="A52" s="43"/>
      <c r="B52" s="45" t="s">
        <v>34</v>
      </c>
      <c r="C52" s="46" t="s">
        <v>122</v>
      </c>
      <c r="D52" s="46" t="s">
        <v>29</v>
      </c>
      <c r="E52" s="46" t="s">
        <v>109</v>
      </c>
      <c r="F52" s="46" t="s">
        <v>22</v>
      </c>
      <c r="G52" s="46" t="s">
        <v>21</v>
      </c>
      <c r="H52" s="46" t="s">
        <v>22</v>
      </c>
      <c r="I52" s="59">
        <v>5</v>
      </c>
      <c r="K52" s="78" t="s">
        <v>31</v>
      </c>
      <c r="L52" s="40">
        <f t="shared" ref="L52:S59" si="4">COUNTIFS($B:$B,$K52,$I:$I,L$2)+COUNTIFS($C:$C,$K52,$I:$I,L$2)+COUNTIFS($D:$D,$K52,$I:$I,L$2)+COUNTIFS($E:$E,$K52,$I:$I,L$2)+COUNTIFS($F:$F,$K52,$I:$I,L$2)+COUNTIFS($G:$G,$K52,$I:$I,L$2)+COUNTIFS($H:$H,$K52,$I:$I,L$2)</f>
        <v>2</v>
      </c>
      <c r="M52" s="40">
        <f t="shared" si="4"/>
        <v>4</v>
      </c>
      <c r="N52" s="40">
        <f t="shared" si="4"/>
        <v>5</v>
      </c>
      <c r="O52" s="40">
        <f t="shared" si="4"/>
        <v>0</v>
      </c>
      <c r="P52" s="40">
        <f t="shared" si="4"/>
        <v>0</v>
      </c>
      <c r="Q52" s="40">
        <f t="shared" si="4"/>
        <v>0</v>
      </c>
      <c r="R52" s="40">
        <f t="shared" si="4"/>
        <v>0</v>
      </c>
      <c r="S52" s="40">
        <f t="shared" si="4"/>
        <v>0</v>
      </c>
      <c r="T52" s="81">
        <v>2.25</v>
      </c>
      <c r="U52" s="81"/>
      <c r="V52" s="42">
        <f t="shared" si="1"/>
        <v>56.75</v>
      </c>
    </row>
    <row r="53" spans="1:22" thickBot="1" x14ac:dyDescent="0.2">
      <c r="A53" s="49"/>
      <c r="B53" s="62" t="s">
        <v>73</v>
      </c>
      <c r="C53" s="63" t="s">
        <v>73</v>
      </c>
      <c r="D53" s="63" t="s">
        <v>73</v>
      </c>
      <c r="E53" s="63" t="s">
        <v>73</v>
      </c>
      <c r="F53" s="63" t="s">
        <v>73</v>
      </c>
      <c r="G53" s="63" t="s">
        <v>73</v>
      </c>
      <c r="H53" s="63" t="s">
        <v>113</v>
      </c>
      <c r="I53" s="64">
        <v>3.5</v>
      </c>
      <c r="K53" s="78" t="s">
        <v>32</v>
      </c>
      <c r="L53" s="40">
        <f t="shared" si="4"/>
        <v>0</v>
      </c>
      <c r="M53" s="40">
        <f t="shared" si="4"/>
        <v>1</v>
      </c>
      <c r="N53" s="40">
        <f t="shared" si="4"/>
        <v>3</v>
      </c>
      <c r="O53" s="40">
        <f t="shared" si="4"/>
        <v>0</v>
      </c>
      <c r="P53" s="40">
        <f t="shared" si="4"/>
        <v>0</v>
      </c>
      <c r="Q53" s="40">
        <f t="shared" si="4"/>
        <v>0</v>
      </c>
      <c r="R53" s="40">
        <f t="shared" si="4"/>
        <v>0</v>
      </c>
      <c r="S53" s="40">
        <f t="shared" si="4"/>
        <v>0</v>
      </c>
      <c r="T53" s="81"/>
      <c r="U53" s="81"/>
      <c r="V53" s="42">
        <f t="shared" si="1"/>
        <v>20.5</v>
      </c>
    </row>
    <row r="54" spans="1:22" ht="15" thickBot="1" x14ac:dyDescent="0.2">
      <c r="K54" s="78" t="s">
        <v>93</v>
      </c>
      <c r="L54" s="40">
        <f t="shared" si="4"/>
        <v>0</v>
      </c>
      <c r="M54" s="40">
        <f t="shared" si="4"/>
        <v>0</v>
      </c>
      <c r="N54" s="40">
        <f t="shared" si="4"/>
        <v>0</v>
      </c>
      <c r="O54" s="40">
        <f t="shared" si="4"/>
        <v>0</v>
      </c>
      <c r="P54" s="40">
        <f t="shared" si="4"/>
        <v>1</v>
      </c>
      <c r="Q54" s="40">
        <f t="shared" si="4"/>
        <v>0</v>
      </c>
      <c r="R54" s="40">
        <f t="shared" si="4"/>
        <v>0</v>
      </c>
      <c r="S54" s="40">
        <f t="shared" si="4"/>
        <v>0</v>
      </c>
      <c r="T54" s="81"/>
      <c r="U54" s="81"/>
      <c r="V54" s="42">
        <f t="shared" si="1"/>
        <v>4</v>
      </c>
    </row>
    <row r="55" spans="1:22" ht="15" thickBot="1" x14ac:dyDescent="0.2">
      <c r="K55" s="78" t="s">
        <v>92</v>
      </c>
      <c r="L55" s="40">
        <f t="shared" si="4"/>
        <v>2</v>
      </c>
      <c r="M55" s="40">
        <f t="shared" si="4"/>
        <v>0</v>
      </c>
      <c r="N55" s="40">
        <f t="shared" si="4"/>
        <v>1</v>
      </c>
      <c r="O55" s="40">
        <f t="shared" si="4"/>
        <v>0</v>
      </c>
      <c r="P55" s="40">
        <f t="shared" si="4"/>
        <v>0</v>
      </c>
      <c r="Q55" s="40">
        <f t="shared" si="4"/>
        <v>0</v>
      </c>
      <c r="R55" s="40">
        <f t="shared" si="4"/>
        <v>0</v>
      </c>
      <c r="S55" s="40">
        <f t="shared" si="4"/>
        <v>0</v>
      </c>
      <c r="T55" s="81"/>
      <c r="U55" s="81"/>
      <c r="V55" s="42">
        <f t="shared" si="1"/>
        <v>17</v>
      </c>
    </row>
    <row r="56" spans="1:22" ht="15" thickBot="1" x14ac:dyDescent="0.2">
      <c r="K56" s="78" t="s">
        <v>111</v>
      </c>
      <c r="L56" s="40">
        <f t="shared" si="4"/>
        <v>0</v>
      </c>
      <c r="M56" s="40">
        <f t="shared" si="4"/>
        <v>1</v>
      </c>
      <c r="N56" s="40">
        <f t="shared" si="4"/>
        <v>0</v>
      </c>
      <c r="O56" s="40">
        <f t="shared" si="4"/>
        <v>0</v>
      </c>
      <c r="P56" s="40">
        <f t="shared" si="4"/>
        <v>0</v>
      </c>
      <c r="Q56" s="40">
        <f t="shared" si="4"/>
        <v>0</v>
      </c>
      <c r="R56" s="40">
        <f t="shared" si="4"/>
        <v>0</v>
      </c>
      <c r="S56" s="40">
        <f t="shared" si="4"/>
        <v>0</v>
      </c>
      <c r="T56" s="81"/>
      <c r="U56" s="81"/>
      <c r="V56" s="42">
        <f t="shared" si="1"/>
        <v>5.5</v>
      </c>
    </row>
    <row r="57" spans="1:22" ht="15.75" thickBot="1" x14ac:dyDescent="0.2">
      <c r="A57" s="69" t="s">
        <v>43</v>
      </c>
      <c r="B57" s="85"/>
      <c r="C57" s="80"/>
      <c r="D57" s="80"/>
      <c r="E57" s="80"/>
      <c r="F57" s="80"/>
      <c r="G57" s="80"/>
      <c r="H57" s="80"/>
      <c r="I57" s="70"/>
      <c r="K57" s="78" t="s">
        <v>34</v>
      </c>
      <c r="L57" s="40">
        <f t="shared" si="4"/>
        <v>0</v>
      </c>
      <c r="M57" s="40">
        <f t="shared" si="4"/>
        <v>2</v>
      </c>
      <c r="N57" s="40">
        <f t="shared" si="4"/>
        <v>2</v>
      </c>
      <c r="O57" s="40">
        <f t="shared" si="4"/>
        <v>0</v>
      </c>
      <c r="P57" s="40">
        <f t="shared" si="4"/>
        <v>0</v>
      </c>
      <c r="Q57" s="40">
        <f t="shared" si="4"/>
        <v>0</v>
      </c>
      <c r="R57" s="40">
        <f t="shared" si="4"/>
        <v>0</v>
      </c>
      <c r="S57" s="40">
        <f t="shared" si="4"/>
        <v>0</v>
      </c>
      <c r="T57" s="81">
        <v>-0.25</v>
      </c>
      <c r="U57" s="81"/>
      <c r="V57" s="42">
        <f t="shared" si="1"/>
        <v>21.25</v>
      </c>
    </row>
    <row r="58" spans="1:22" ht="15.75" thickBot="1" x14ac:dyDescent="0.2">
      <c r="A58" s="34" t="s">
        <v>56</v>
      </c>
      <c r="B58" s="86"/>
      <c r="C58" s="82"/>
      <c r="D58" s="82"/>
      <c r="E58" s="82"/>
      <c r="F58" s="82"/>
      <c r="G58" s="82"/>
      <c r="H58" s="82"/>
      <c r="I58" s="38">
        <v>6</v>
      </c>
      <c r="K58" s="78" t="s">
        <v>110</v>
      </c>
      <c r="L58" s="40">
        <f t="shared" si="4"/>
        <v>1</v>
      </c>
      <c r="M58" s="40">
        <f t="shared" si="4"/>
        <v>2</v>
      </c>
      <c r="N58" s="40">
        <f t="shared" si="4"/>
        <v>0</v>
      </c>
      <c r="O58" s="40">
        <f t="shared" si="4"/>
        <v>0</v>
      </c>
      <c r="P58" s="40">
        <f t="shared" si="4"/>
        <v>1</v>
      </c>
      <c r="Q58" s="40">
        <f t="shared" si="4"/>
        <v>0</v>
      </c>
      <c r="R58" s="40">
        <f t="shared" si="4"/>
        <v>0</v>
      </c>
      <c r="S58" s="40">
        <f t="shared" si="4"/>
        <v>0</v>
      </c>
      <c r="T58" s="81"/>
      <c r="U58" s="81"/>
      <c r="V58" s="42">
        <f t="shared" si="1"/>
        <v>21</v>
      </c>
    </row>
    <row r="59" spans="1:22" ht="15.75" thickBot="1" x14ac:dyDescent="0.2">
      <c r="A59" s="43"/>
      <c r="B59" s="87"/>
      <c r="C59" s="83"/>
      <c r="D59" s="83"/>
      <c r="E59" s="83"/>
      <c r="F59" s="83"/>
      <c r="G59" s="83"/>
      <c r="H59" s="83"/>
      <c r="I59" s="47">
        <v>6</v>
      </c>
      <c r="K59" s="78" t="s">
        <v>130</v>
      </c>
      <c r="L59" s="40">
        <f t="shared" si="4"/>
        <v>0</v>
      </c>
      <c r="M59" s="40">
        <f t="shared" si="4"/>
        <v>0</v>
      </c>
      <c r="N59" s="40">
        <f t="shared" si="4"/>
        <v>0</v>
      </c>
      <c r="O59" s="40">
        <f t="shared" si="4"/>
        <v>0</v>
      </c>
      <c r="P59" s="40">
        <f t="shared" si="4"/>
        <v>0</v>
      </c>
      <c r="Q59" s="40">
        <f t="shared" si="4"/>
        <v>0</v>
      </c>
      <c r="R59" s="40">
        <f t="shared" si="4"/>
        <v>0</v>
      </c>
      <c r="S59" s="40">
        <f t="shared" si="4"/>
        <v>0</v>
      </c>
      <c r="T59" s="81"/>
      <c r="U59" s="81"/>
      <c r="V59" s="42">
        <f t="shared" si="1"/>
        <v>0</v>
      </c>
    </row>
    <row r="60" spans="1:22" ht="15.75" thickBot="1" x14ac:dyDescent="0.2">
      <c r="A60" s="49"/>
      <c r="B60" s="88"/>
      <c r="C60" s="84"/>
      <c r="D60" s="84"/>
      <c r="E60" s="84"/>
      <c r="F60" s="84"/>
      <c r="G60" s="84"/>
      <c r="H60" s="84"/>
      <c r="I60" s="53">
        <v>5</v>
      </c>
    </row>
    <row r="61" spans="1:22" ht="15.75" thickBot="1" x14ac:dyDescent="0.2">
      <c r="A61" s="34" t="s">
        <v>57</v>
      </c>
      <c r="B61" s="86"/>
      <c r="C61" s="82"/>
      <c r="D61" s="82"/>
      <c r="E61" s="82"/>
      <c r="F61" s="82"/>
      <c r="G61" s="82"/>
      <c r="H61" s="82"/>
      <c r="I61" s="54">
        <v>5.5</v>
      </c>
    </row>
    <row r="62" spans="1:22" ht="15.75" thickBot="1" x14ac:dyDescent="0.2">
      <c r="A62" s="49"/>
      <c r="B62" s="87"/>
      <c r="C62" s="83"/>
      <c r="D62" s="83"/>
      <c r="E62" s="83"/>
      <c r="F62" s="83"/>
      <c r="G62" s="83"/>
      <c r="H62" s="83"/>
      <c r="I62" s="55">
        <v>5.5</v>
      </c>
    </row>
    <row r="63" spans="1:22" ht="15.75" thickBot="1" x14ac:dyDescent="0.2">
      <c r="A63" s="34" t="s">
        <v>58</v>
      </c>
      <c r="B63" s="86"/>
      <c r="C63" s="82"/>
      <c r="D63" s="82"/>
      <c r="E63" s="82"/>
      <c r="F63" s="82"/>
      <c r="G63" s="82"/>
      <c r="H63" s="82"/>
      <c r="I63" s="56">
        <v>5</v>
      </c>
    </row>
    <row r="64" spans="1:22" ht="15.75" thickBot="1" x14ac:dyDescent="0.2">
      <c r="A64" s="43"/>
      <c r="B64" s="87"/>
      <c r="C64" s="83"/>
      <c r="D64" s="83"/>
      <c r="E64" s="83"/>
      <c r="F64" s="83"/>
      <c r="G64" s="83"/>
      <c r="H64" s="83"/>
      <c r="I64" s="59">
        <v>5</v>
      </c>
    </row>
    <row r="65" spans="1:9" ht="15.75" thickBot="1" x14ac:dyDescent="0.2">
      <c r="A65" s="49"/>
      <c r="B65" s="89"/>
      <c r="C65" s="73"/>
      <c r="D65" s="73"/>
      <c r="E65" s="73"/>
      <c r="F65" s="73"/>
      <c r="G65" s="73"/>
      <c r="H65" s="73"/>
      <c r="I65" s="6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ED72-1F5B-D94F-9297-C7D19F966C11}">
  <dimension ref="A1:W139"/>
  <sheetViews>
    <sheetView topLeftCell="F24" workbookViewId="0">
      <selection activeCell="U53" sqref="U53"/>
    </sheetView>
  </sheetViews>
  <sheetFormatPr defaultColWidth="11.125" defaultRowHeight="12.75" x14ac:dyDescent="0.15"/>
  <cols>
    <col min="1" max="1" width="11.125" style="162"/>
    <col min="2" max="2" width="14.3828125" style="162" customWidth="1"/>
    <col min="3" max="9" width="14.3828125" style="21" customWidth="1"/>
    <col min="10" max="10" width="5.83984375" style="91" customWidth="1"/>
    <col min="11" max="11" width="3.37109375" style="21" customWidth="1"/>
    <col min="12" max="12" width="22.0234375" style="21" bestFit="1" customWidth="1"/>
    <col min="13" max="21" width="11.68359375" style="21" customWidth="1"/>
    <col min="22" max="22" width="14.60546875" style="21" customWidth="1"/>
    <col min="23" max="23" width="11.68359375" style="21" customWidth="1"/>
    <col min="24" max="16384" width="11.125" style="21"/>
  </cols>
  <sheetData>
    <row r="1" spans="1:23" s="91" customFormat="1" x14ac:dyDescent="0.15">
      <c r="A1" s="90"/>
      <c r="B1" s="90"/>
    </row>
    <row r="2" spans="1:23" s="92" customFormat="1" ht="36" thickBot="1" x14ac:dyDescent="0.2">
      <c r="A2" s="90"/>
      <c r="B2" s="90"/>
      <c r="J2" s="91"/>
      <c r="L2" s="22" t="s">
        <v>41</v>
      </c>
      <c r="M2" s="23">
        <v>6</v>
      </c>
      <c r="N2" s="23">
        <v>5.5</v>
      </c>
      <c r="O2" s="23">
        <v>5</v>
      </c>
      <c r="P2" s="23">
        <v>7.5</v>
      </c>
      <c r="Q2" s="23">
        <v>4</v>
      </c>
      <c r="R2" s="23">
        <v>4.5</v>
      </c>
      <c r="S2" s="23">
        <v>3.5</v>
      </c>
      <c r="T2" s="23">
        <v>3</v>
      </c>
      <c r="U2" s="24" t="s">
        <v>42</v>
      </c>
      <c r="V2" s="24"/>
      <c r="W2" s="23"/>
    </row>
    <row r="3" spans="1:23" ht="15" thickBot="1" x14ac:dyDescent="0.2">
      <c r="A3" s="93" t="s">
        <v>43</v>
      </c>
      <c r="B3" s="94" t="s">
        <v>59</v>
      </c>
      <c r="C3" s="26"/>
      <c r="D3" s="95"/>
      <c r="E3" s="96"/>
      <c r="F3" s="97"/>
      <c r="G3" s="96" t="s">
        <v>74</v>
      </c>
      <c r="H3" s="28" t="s">
        <v>75</v>
      </c>
      <c r="I3" s="28" t="s">
        <v>76</v>
      </c>
      <c r="J3" s="98" t="s">
        <v>44</v>
      </c>
      <c r="L3" s="99" t="s">
        <v>45</v>
      </c>
      <c r="M3" s="100" t="s">
        <v>46</v>
      </c>
      <c r="N3" s="100" t="s">
        <v>47</v>
      </c>
      <c r="O3" s="100" t="s">
        <v>48</v>
      </c>
      <c r="P3" s="100" t="s">
        <v>49</v>
      </c>
      <c r="Q3" s="100" t="s">
        <v>50</v>
      </c>
      <c r="R3" s="100" t="s">
        <v>51</v>
      </c>
      <c r="S3" s="100" t="s">
        <v>52</v>
      </c>
      <c r="T3" s="100" t="s">
        <v>53</v>
      </c>
      <c r="U3" s="101" t="s">
        <v>54</v>
      </c>
      <c r="V3" s="102" t="s">
        <v>4</v>
      </c>
      <c r="W3" s="103" t="s">
        <v>55</v>
      </c>
    </row>
    <row r="4" spans="1:23" ht="15" thickBot="1" x14ac:dyDescent="0.2">
      <c r="A4" s="104"/>
      <c r="B4" s="105" t="s">
        <v>60</v>
      </c>
      <c r="C4" s="35"/>
      <c r="D4" s="106"/>
      <c r="E4" s="36"/>
      <c r="F4" s="37"/>
      <c r="G4" s="36" t="s">
        <v>13</v>
      </c>
      <c r="H4" s="37" t="s">
        <v>13</v>
      </c>
      <c r="I4" s="37" t="s">
        <v>13</v>
      </c>
      <c r="J4" s="38">
        <v>6</v>
      </c>
      <c r="L4" s="107" t="s">
        <v>7</v>
      </c>
      <c r="M4" s="108">
        <f t="shared" ref="M4:T19" si="0">COUNTIFS($C:$C,$L4,$J:$J,M$2)+COUNTIFS($D:$D,$L4,$J:$J,M$2)+COUNTIFS($E:$E,$L4,$J:$J,M$2)+COUNTIFS($F:$F,$L4,$J:$J,M$2)+COUNTIFS($G:$G,$L4,$J:$J,M$2)+COUNTIFS($H:$H,$L4,$J:$J,M$2)+COUNTIFS($I:$I,$L4,$J:$J,M$2)</f>
        <v>1</v>
      </c>
      <c r="N4" s="108">
        <f t="shared" si="0"/>
        <v>1</v>
      </c>
      <c r="O4" s="108">
        <f t="shared" si="0"/>
        <v>6</v>
      </c>
      <c r="P4" s="108">
        <f t="shared" si="0"/>
        <v>1</v>
      </c>
      <c r="Q4" s="108">
        <f t="shared" si="0"/>
        <v>0</v>
      </c>
      <c r="R4" s="108">
        <f t="shared" si="0"/>
        <v>0</v>
      </c>
      <c r="S4" s="108">
        <f t="shared" si="0"/>
        <v>0</v>
      </c>
      <c r="T4" s="108">
        <f t="shared" si="0"/>
        <v>1</v>
      </c>
      <c r="U4" s="109">
        <v>-0.25</v>
      </c>
      <c r="V4" s="110"/>
      <c r="W4" s="111">
        <f t="shared" ref="W4:W59" si="1">(M4*$M$2+N4*$N$2+O4*$O$2+P4*$P$2+Q4*$Q$2+R4*$R$2+S4*$S$2+T4*$T$2)-U4+V4</f>
        <v>52.25</v>
      </c>
    </row>
    <row r="5" spans="1:23" ht="15" thickBot="1" x14ac:dyDescent="0.2">
      <c r="A5" s="104" t="s">
        <v>56</v>
      </c>
      <c r="B5" s="112" t="s">
        <v>61</v>
      </c>
      <c r="C5" s="113"/>
      <c r="D5" s="114"/>
      <c r="E5" s="115"/>
      <c r="F5" s="116"/>
      <c r="G5" s="115" t="s">
        <v>23</v>
      </c>
      <c r="H5" s="117" t="s">
        <v>17</v>
      </c>
      <c r="I5" s="116" t="s">
        <v>17</v>
      </c>
      <c r="J5" s="47">
        <v>6</v>
      </c>
      <c r="L5" s="118" t="s">
        <v>8</v>
      </c>
      <c r="M5" s="108">
        <f t="shared" si="0"/>
        <v>0</v>
      </c>
      <c r="N5" s="108">
        <f t="shared" si="0"/>
        <v>5</v>
      </c>
      <c r="O5" s="119">
        <f t="shared" si="0"/>
        <v>7</v>
      </c>
      <c r="P5" s="119">
        <f t="shared" si="0"/>
        <v>0</v>
      </c>
      <c r="Q5" s="119">
        <f t="shared" si="0"/>
        <v>0</v>
      </c>
      <c r="R5" s="119">
        <f t="shared" si="0"/>
        <v>0</v>
      </c>
      <c r="S5" s="119">
        <f t="shared" si="0"/>
        <v>0</v>
      </c>
      <c r="T5" s="119">
        <f t="shared" si="0"/>
        <v>1</v>
      </c>
      <c r="U5" s="120">
        <v>0.75</v>
      </c>
      <c r="V5" s="110"/>
      <c r="W5" s="111">
        <f t="shared" si="1"/>
        <v>64.75</v>
      </c>
    </row>
    <row r="6" spans="1:23" ht="15" thickBot="1" x14ac:dyDescent="0.2">
      <c r="A6" s="121"/>
      <c r="B6" s="122" t="s">
        <v>62</v>
      </c>
      <c r="C6" s="123"/>
      <c r="D6" s="124"/>
      <c r="E6" s="125"/>
      <c r="F6" s="126"/>
      <c r="G6" s="125" t="s">
        <v>28</v>
      </c>
      <c r="H6" s="127" t="s">
        <v>31</v>
      </c>
      <c r="I6" s="126" t="s">
        <v>25</v>
      </c>
      <c r="J6" s="128">
        <v>6</v>
      </c>
      <c r="L6" s="118" t="s">
        <v>9</v>
      </c>
      <c r="M6" s="108">
        <f t="shared" si="0"/>
        <v>6</v>
      </c>
      <c r="N6" s="108">
        <f t="shared" si="0"/>
        <v>2</v>
      </c>
      <c r="O6" s="119">
        <f t="shared" si="0"/>
        <v>1</v>
      </c>
      <c r="P6" s="119">
        <f t="shared" si="0"/>
        <v>2</v>
      </c>
      <c r="Q6" s="119">
        <f t="shared" si="0"/>
        <v>4</v>
      </c>
      <c r="R6" s="119">
        <f t="shared" si="0"/>
        <v>0</v>
      </c>
      <c r="S6" s="119">
        <f t="shared" si="0"/>
        <v>0</v>
      </c>
      <c r="T6" s="119">
        <f t="shared" si="0"/>
        <v>0</v>
      </c>
      <c r="U6" s="120">
        <v>-2.5</v>
      </c>
      <c r="V6" s="110"/>
      <c r="W6" s="111">
        <f t="shared" si="1"/>
        <v>85.5</v>
      </c>
    </row>
    <row r="7" spans="1:23" ht="15" thickBot="1" x14ac:dyDescent="0.2">
      <c r="A7" s="121"/>
      <c r="B7" s="129" t="s">
        <v>63</v>
      </c>
      <c r="C7" s="130"/>
      <c r="D7" s="131"/>
      <c r="E7" s="132"/>
      <c r="F7" s="133"/>
      <c r="G7" s="132" t="s">
        <v>24</v>
      </c>
      <c r="H7" s="134" t="s">
        <v>27</v>
      </c>
      <c r="I7" s="133" t="s">
        <v>24</v>
      </c>
      <c r="J7" s="135">
        <v>4</v>
      </c>
      <c r="L7" s="118" t="s">
        <v>112</v>
      </c>
      <c r="M7" s="108">
        <f t="shared" si="0"/>
        <v>0</v>
      </c>
      <c r="N7" s="108">
        <f t="shared" si="0"/>
        <v>1</v>
      </c>
      <c r="O7" s="119">
        <f t="shared" si="0"/>
        <v>1</v>
      </c>
      <c r="P7" s="119">
        <f t="shared" si="0"/>
        <v>1</v>
      </c>
      <c r="Q7" s="119">
        <f t="shared" si="0"/>
        <v>0</v>
      </c>
      <c r="R7" s="119">
        <f t="shared" si="0"/>
        <v>0</v>
      </c>
      <c r="S7" s="119">
        <f t="shared" si="0"/>
        <v>0</v>
      </c>
      <c r="T7" s="119">
        <f t="shared" si="0"/>
        <v>0</v>
      </c>
      <c r="U7" s="120">
        <v>0.5</v>
      </c>
      <c r="V7" s="110"/>
      <c r="W7" s="111">
        <f t="shared" si="1"/>
        <v>17.5</v>
      </c>
    </row>
    <row r="8" spans="1:23" ht="15" thickBot="1" x14ac:dyDescent="0.2">
      <c r="A8" s="121"/>
      <c r="B8" s="136" t="s">
        <v>64</v>
      </c>
      <c r="C8" s="137"/>
      <c r="D8" s="138"/>
      <c r="E8" s="62"/>
      <c r="F8" s="63"/>
      <c r="G8" s="62" t="s">
        <v>20</v>
      </c>
      <c r="H8" s="139" t="s">
        <v>16</v>
      </c>
      <c r="I8" s="63" t="s">
        <v>19</v>
      </c>
      <c r="J8" s="140">
        <v>4</v>
      </c>
      <c r="L8" s="118" t="s">
        <v>134</v>
      </c>
      <c r="M8" s="108">
        <f t="shared" si="0"/>
        <v>0</v>
      </c>
      <c r="N8" s="108">
        <f t="shared" si="0"/>
        <v>3</v>
      </c>
      <c r="O8" s="119">
        <f t="shared" si="0"/>
        <v>1</v>
      </c>
      <c r="P8" s="119">
        <f t="shared" si="0"/>
        <v>0</v>
      </c>
      <c r="Q8" s="119">
        <f t="shared" si="0"/>
        <v>1</v>
      </c>
      <c r="R8" s="119">
        <f t="shared" si="0"/>
        <v>0</v>
      </c>
      <c r="S8" s="119">
        <f t="shared" si="0"/>
        <v>2</v>
      </c>
      <c r="T8" s="119">
        <f t="shared" si="0"/>
        <v>0</v>
      </c>
      <c r="U8" s="120"/>
      <c r="V8" s="110"/>
      <c r="W8" s="111">
        <f t="shared" si="1"/>
        <v>32.5</v>
      </c>
    </row>
    <row r="9" spans="1:23" ht="15" thickBot="1" x14ac:dyDescent="0.2">
      <c r="A9" s="141"/>
      <c r="B9" s="136" t="s">
        <v>65</v>
      </c>
      <c r="C9" s="137"/>
      <c r="D9" s="138"/>
      <c r="E9" s="62"/>
      <c r="F9" s="63"/>
      <c r="G9" s="62" t="s">
        <v>73</v>
      </c>
      <c r="H9" s="139" t="s">
        <v>73</v>
      </c>
      <c r="I9" s="63" t="s">
        <v>29</v>
      </c>
      <c r="J9" s="55">
        <v>3</v>
      </c>
      <c r="L9" s="118" t="s">
        <v>122</v>
      </c>
      <c r="M9" s="108">
        <f t="shared" si="0"/>
        <v>1</v>
      </c>
      <c r="N9" s="108">
        <f t="shared" si="0"/>
        <v>1</v>
      </c>
      <c r="O9" s="119">
        <f t="shared" si="0"/>
        <v>4</v>
      </c>
      <c r="P9" s="119">
        <f t="shared" si="0"/>
        <v>0</v>
      </c>
      <c r="Q9" s="119">
        <f t="shared" si="0"/>
        <v>0</v>
      </c>
      <c r="R9" s="119">
        <f t="shared" si="0"/>
        <v>0</v>
      </c>
      <c r="S9" s="119">
        <f t="shared" si="0"/>
        <v>1</v>
      </c>
      <c r="T9" s="119">
        <f t="shared" si="0"/>
        <v>0</v>
      </c>
      <c r="U9" s="120"/>
      <c r="V9" s="110"/>
      <c r="W9" s="111">
        <f t="shared" si="1"/>
        <v>35</v>
      </c>
    </row>
    <row r="10" spans="1:23" ht="17.100000000000001" customHeight="1" thickBot="1" x14ac:dyDescent="0.2">
      <c r="A10" s="104"/>
      <c r="B10" s="142" t="s">
        <v>60</v>
      </c>
      <c r="C10" s="143"/>
      <c r="D10" s="144"/>
      <c r="E10" s="145"/>
      <c r="F10" s="146"/>
      <c r="G10" s="145" t="s">
        <v>13</v>
      </c>
      <c r="H10" s="146" t="s">
        <v>10</v>
      </c>
      <c r="I10" s="146" t="s">
        <v>7</v>
      </c>
      <c r="J10" s="38">
        <v>5.5</v>
      </c>
      <c r="L10" s="118" t="s">
        <v>10</v>
      </c>
      <c r="M10" s="108">
        <f t="shared" si="0"/>
        <v>1</v>
      </c>
      <c r="N10" s="108">
        <f t="shared" si="0"/>
        <v>13</v>
      </c>
      <c r="O10" s="119">
        <f t="shared" si="0"/>
        <v>1</v>
      </c>
      <c r="P10" s="119">
        <f t="shared" si="0"/>
        <v>4</v>
      </c>
      <c r="Q10" s="119">
        <f t="shared" si="0"/>
        <v>0</v>
      </c>
      <c r="R10" s="119">
        <f t="shared" si="0"/>
        <v>0</v>
      </c>
      <c r="S10" s="119">
        <f t="shared" si="0"/>
        <v>0</v>
      </c>
      <c r="T10" s="119">
        <f t="shared" si="0"/>
        <v>0</v>
      </c>
      <c r="U10" s="120">
        <v>10.5</v>
      </c>
      <c r="V10" s="110"/>
      <c r="W10" s="111">
        <f t="shared" si="1"/>
        <v>102</v>
      </c>
    </row>
    <row r="11" spans="1:23" ht="15" thickBot="1" x14ac:dyDescent="0.2">
      <c r="A11" s="104" t="s">
        <v>57</v>
      </c>
      <c r="B11" s="112" t="s">
        <v>61</v>
      </c>
      <c r="C11" s="113"/>
      <c r="D11" s="114"/>
      <c r="E11" s="115"/>
      <c r="F11" s="116"/>
      <c r="G11" s="115" t="s">
        <v>17</v>
      </c>
      <c r="H11" s="116" t="s">
        <v>33</v>
      </c>
      <c r="I11" s="116" t="s">
        <v>21</v>
      </c>
      <c r="J11" s="47">
        <v>5.5</v>
      </c>
      <c r="L11" s="118" t="s">
        <v>11</v>
      </c>
      <c r="M11" s="108">
        <f t="shared" si="0"/>
        <v>0</v>
      </c>
      <c r="N11" s="108">
        <f t="shared" si="0"/>
        <v>6</v>
      </c>
      <c r="O11" s="119">
        <f t="shared" si="0"/>
        <v>7</v>
      </c>
      <c r="P11" s="119">
        <f t="shared" si="0"/>
        <v>0</v>
      </c>
      <c r="Q11" s="119">
        <f t="shared" si="0"/>
        <v>0</v>
      </c>
      <c r="R11" s="119">
        <f t="shared" si="0"/>
        <v>0</v>
      </c>
      <c r="S11" s="119">
        <f t="shared" si="0"/>
        <v>0</v>
      </c>
      <c r="T11" s="119">
        <f t="shared" si="0"/>
        <v>0</v>
      </c>
      <c r="U11" s="120"/>
      <c r="V11" s="110"/>
      <c r="W11" s="111">
        <f t="shared" si="1"/>
        <v>68</v>
      </c>
    </row>
    <row r="12" spans="1:23" ht="15" thickBot="1" x14ac:dyDescent="0.2">
      <c r="A12" s="121"/>
      <c r="B12" s="122" t="s">
        <v>66</v>
      </c>
      <c r="C12" s="123"/>
      <c r="D12" s="124"/>
      <c r="E12" s="125"/>
      <c r="F12" s="126"/>
      <c r="G12" s="125" t="s">
        <v>11</v>
      </c>
      <c r="H12" s="126" t="s">
        <v>14</v>
      </c>
      <c r="I12" s="126" t="s">
        <v>25</v>
      </c>
      <c r="J12" s="128">
        <v>5.5</v>
      </c>
      <c r="L12" s="118" t="s">
        <v>12</v>
      </c>
      <c r="M12" s="108">
        <f t="shared" si="0"/>
        <v>2</v>
      </c>
      <c r="N12" s="108">
        <f t="shared" si="0"/>
        <v>1</v>
      </c>
      <c r="O12" s="119">
        <f t="shared" si="0"/>
        <v>3</v>
      </c>
      <c r="P12" s="119">
        <f t="shared" si="0"/>
        <v>1</v>
      </c>
      <c r="Q12" s="119">
        <f t="shared" si="0"/>
        <v>3</v>
      </c>
      <c r="R12" s="119">
        <f t="shared" si="0"/>
        <v>0</v>
      </c>
      <c r="S12" s="119">
        <f t="shared" si="0"/>
        <v>2</v>
      </c>
      <c r="T12" s="119">
        <f t="shared" si="0"/>
        <v>1</v>
      </c>
      <c r="U12" s="120">
        <v>0.25</v>
      </c>
      <c r="V12" s="110"/>
      <c r="W12" s="111">
        <f t="shared" si="1"/>
        <v>61.75</v>
      </c>
    </row>
    <row r="13" spans="1:23" ht="15" thickBot="1" x14ac:dyDescent="0.2">
      <c r="A13" s="121"/>
      <c r="B13" s="129" t="s">
        <v>67</v>
      </c>
      <c r="C13" s="130"/>
      <c r="D13" s="131"/>
      <c r="E13" s="132"/>
      <c r="F13" s="133"/>
      <c r="G13" s="132" t="s">
        <v>26</v>
      </c>
      <c r="H13" s="133" t="s">
        <v>13</v>
      </c>
      <c r="I13" s="133" t="s">
        <v>15</v>
      </c>
      <c r="J13" s="135">
        <v>5.5</v>
      </c>
      <c r="L13" s="118" t="s">
        <v>113</v>
      </c>
      <c r="M13" s="108">
        <f t="shared" si="0"/>
        <v>1</v>
      </c>
      <c r="N13" s="108">
        <f t="shared" si="0"/>
        <v>0</v>
      </c>
      <c r="O13" s="119">
        <f t="shared" si="0"/>
        <v>0</v>
      </c>
      <c r="P13" s="119">
        <f t="shared" si="0"/>
        <v>2</v>
      </c>
      <c r="Q13" s="119">
        <f t="shared" si="0"/>
        <v>0</v>
      </c>
      <c r="R13" s="119">
        <f t="shared" si="0"/>
        <v>0</v>
      </c>
      <c r="S13" s="119">
        <f t="shared" si="0"/>
        <v>0</v>
      </c>
      <c r="T13" s="119">
        <f t="shared" si="0"/>
        <v>0</v>
      </c>
      <c r="U13" s="120"/>
      <c r="V13" s="110"/>
      <c r="W13" s="111">
        <f t="shared" si="1"/>
        <v>21</v>
      </c>
    </row>
    <row r="14" spans="1:23" ht="15" thickBot="1" x14ac:dyDescent="0.2">
      <c r="A14" s="121"/>
      <c r="B14" s="129" t="s">
        <v>68</v>
      </c>
      <c r="C14" s="137"/>
      <c r="D14" s="138"/>
      <c r="E14" s="62"/>
      <c r="F14" s="63"/>
      <c r="G14" s="62" t="s">
        <v>24</v>
      </c>
      <c r="H14" s="63" t="s">
        <v>8</v>
      </c>
      <c r="I14" s="63" t="s">
        <v>27</v>
      </c>
      <c r="J14" s="147">
        <v>5.5</v>
      </c>
      <c r="L14" s="118" t="s">
        <v>99</v>
      </c>
      <c r="M14" s="108">
        <f t="shared" si="0"/>
        <v>2</v>
      </c>
      <c r="N14" s="108">
        <f t="shared" si="0"/>
        <v>1</v>
      </c>
      <c r="O14" s="119">
        <f t="shared" si="0"/>
        <v>0</v>
      </c>
      <c r="P14" s="119">
        <f t="shared" si="0"/>
        <v>1</v>
      </c>
      <c r="Q14" s="119">
        <f t="shared" si="0"/>
        <v>0</v>
      </c>
      <c r="R14" s="119">
        <f t="shared" si="0"/>
        <v>0</v>
      </c>
      <c r="S14" s="119">
        <f t="shared" si="0"/>
        <v>1</v>
      </c>
      <c r="T14" s="119">
        <f t="shared" si="0"/>
        <v>0</v>
      </c>
      <c r="U14" s="120">
        <v>0.5</v>
      </c>
      <c r="V14" s="110"/>
      <c r="W14" s="111">
        <f t="shared" si="1"/>
        <v>28</v>
      </c>
    </row>
    <row r="15" spans="1:23" ht="15" thickBot="1" x14ac:dyDescent="0.2">
      <c r="A15" s="141"/>
      <c r="B15" s="136" t="s">
        <v>61</v>
      </c>
      <c r="C15" s="113"/>
      <c r="D15" s="114"/>
      <c r="E15" s="115"/>
      <c r="F15" s="116"/>
      <c r="G15" s="115" t="s">
        <v>73</v>
      </c>
      <c r="H15" s="116" t="s">
        <v>73</v>
      </c>
      <c r="I15" s="116" t="s">
        <v>22</v>
      </c>
      <c r="J15" s="148">
        <v>5.5</v>
      </c>
      <c r="L15" s="118" t="s">
        <v>13</v>
      </c>
      <c r="M15" s="108">
        <f t="shared" si="0"/>
        <v>14</v>
      </c>
      <c r="N15" s="108">
        <f t="shared" si="0"/>
        <v>19</v>
      </c>
      <c r="O15" s="119">
        <f t="shared" si="0"/>
        <v>9</v>
      </c>
      <c r="P15" s="119">
        <f t="shared" si="0"/>
        <v>3</v>
      </c>
      <c r="Q15" s="119">
        <f t="shared" si="0"/>
        <v>2</v>
      </c>
      <c r="R15" s="119">
        <f t="shared" si="0"/>
        <v>0</v>
      </c>
      <c r="S15" s="119">
        <f t="shared" si="0"/>
        <v>0</v>
      </c>
      <c r="T15" s="119">
        <f t="shared" si="0"/>
        <v>0</v>
      </c>
      <c r="U15" s="120">
        <v>8.75</v>
      </c>
      <c r="V15" s="110"/>
      <c r="W15" s="111">
        <f t="shared" si="1"/>
        <v>255.25</v>
      </c>
    </row>
    <row r="16" spans="1:23" ht="15" thickBot="1" x14ac:dyDescent="0.2">
      <c r="A16" s="104"/>
      <c r="B16" s="142" t="s">
        <v>60</v>
      </c>
      <c r="C16" s="143"/>
      <c r="D16" s="144"/>
      <c r="E16" s="145"/>
      <c r="F16" s="146"/>
      <c r="G16" s="145" t="s">
        <v>21</v>
      </c>
      <c r="H16" s="146" t="s">
        <v>7</v>
      </c>
      <c r="I16" s="146" t="s">
        <v>32</v>
      </c>
      <c r="J16" s="38">
        <v>5</v>
      </c>
      <c r="L16" s="118" t="s">
        <v>14</v>
      </c>
      <c r="M16" s="108">
        <f t="shared" si="0"/>
        <v>0</v>
      </c>
      <c r="N16" s="108">
        <f t="shared" si="0"/>
        <v>1</v>
      </c>
      <c r="O16" s="119">
        <f t="shared" si="0"/>
        <v>0</v>
      </c>
      <c r="P16" s="119">
        <f t="shared" si="0"/>
        <v>0</v>
      </c>
      <c r="Q16" s="119">
        <f t="shared" si="0"/>
        <v>0</v>
      </c>
      <c r="R16" s="119">
        <f t="shared" si="0"/>
        <v>0</v>
      </c>
      <c r="S16" s="119">
        <f t="shared" si="0"/>
        <v>0</v>
      </c>
      <c r="T16" s="119">
        <f t="shared" si="0"/>
        <v>0</v>
      </c>
      <c r="W16" s="111">
        <f t="shared" si="1"/>
        <v>5.5</v>
      </c>
    </row>
    <row r="17" spans="1:23" ht="15" thickBot="1" x14ac:dyDescent="0.2">
      <c r="A17" s="104" t="s">
        <v>58</v>
      </c>
      <c r="B17" s="112" t="s">
        <v>61</v>
      </c>
      <c r="C17" s="113"/>
      <c r="D17" s="114"/>
      <c r="E17" s="115"/>
      <c r="F17" s="116"/>
      <c r="G17" s="115" t="s">
        <v>8</v>
      </c>
      <c r="H17" s="116" t="s">
        <v>17</v>
      </c>
      <c r="I17" s="116" t="s">
        <v>8</v>
      </c>
      <c r="J17" s="47">
        <v>5</v>
      </c>
      <c r="L17" s="118" t="s">
        <v>15</v>
      </c>
      <c r="M17" s="108">
        <f t="shared" si="0"/>
        <v>1</v>
      </c>
      <c r="N17" s="108">
        <f t="shared" si="0"/>
        <v>2</v>
      </c>
      <c r="O17" s="119">
        <f t="shared" si="0"/>
        <v>8</v>
      </c>
      <c r="P17" s="119">
        <f t="shared" si="0"/>
        <v>2</v>
      </c>
      <c r="Q17" s="119">
        <f t="shared" si="0"/>
        <v>1</v>
      </c>
      <c r="R17" s="119">
        <f t="shared" si="0"/>
        <v>0</v>
      </c>
      <c r="S17" s="119">
        <f t="shared" si="0"/>
        <v>2</v>
      </c>
      <c r="T17" s="119">
        <f t="shared" si="0"/>
        <v>0</v>
      </c>
      <c r="U17" s="120">
        <v>-10</v>
      </c>
      <c r="V17" s="110"/>
      <c r="W17" s="111">
        <f t="shared" si="1"/>
        <v>93</v>
      </c>
    </row>
    <row r="18" spans="1:23" ht="15" thickBot="1" x14ac:dyDescent="0.2">
      <c r="A18" s="121"/>
      <c r="B18" s="129" t="s">
        <v>67</v>
      </c>
      <c r="C18" s="130"/>
      <c r="D18" s="131"/>
      <c r="E18" s="132"/>
      <c r="F18" s="133"/>
      <c r="G18" s="132" t="s">
        <v>16</v>
      </c>
      <c r="H18" s="133" t="s">
        <v>21</v>
      </c>
      <c r="I18" s="133" t="s">
        <v>15</v>
      </c>
      <c r="J18" s="135">
        <v>5</v>
      </c>
      <c r="L18" s="118" t="s">
        <v>108</v>
      </c>
      <c r="M18" s="108">
        <f t="shared" si="0"/>
        <v>0</v>
      </c>
      <c r="N18" s="108">
        <f t="shared" si="0"/>
        <v>3</v>
      </c>
      <c r="O18" s="119">
        <f t="shared" si="0"/>
        <v>2</v>
      </c>
      <c r="P18" s="119">
        <f t="shared" si="0"/>
        <v>0</v>
      </c>
      <c r="Q18" s="119">
        <f t="shared" si="0"/>
        <v>0</v>
      </c>
      <c r="R18" s="119">
        <f t="shared" si="0"/>
        <v>0</v>
      </c>
      <c r="S18" s="119">
        <f t="shared" si="0"/>
        <v>0</v>
      </c>
      <c r="T18" s="119">
        <f t="shared" si="0"/>
        <v>0</v>
      </c>
      <c r="U18" s="120"/>
      <c r="V18" s="110"/>
      <c r="W18" s="111">
        <f t="shared" si="1"/>
        <v>26.5</v>
      </c>
    </row>
    <row r="19" spans="1:23" ht="15" thickBot="1" x14ac:dyDescent="0.2">
      <c r="A19" s="121"/>
      <c r="B19" s="136" t="s">
        <v>69</v>
      </c>
      <c r="C19" s="137"/>
      <c r="D19" s="138"/>
      <c r="E19" s="62"/>
      <c r="F19" s="63"/>
      <c r="G19" s="62" t="s">
        <v>73</v>
      </c>
      <c r="H19" s="63" t="s">
        <v>73</v>
      </c>
      <c r="I19" s="63" t="s">
        <v>73</v>
      </c>
      <c r="J19" s="140">
        <v>3</v>
      </c>
      <c r="L19" s="118" t="s">
        <v>96</v>
      </c>
      <c r="M19" s="108">
        <f t="shared" si="0"/>
        <v>0</v>
      </c>
      <c r="N19" s="108">
        <f t="shared" si="0"/>
        <v>1</v>
      </c>
      <c r="O19" s="119">
        <f t="shared" si="0"/>
        <v>2</v>
      </c>
      <c r="P19" s="119">
        <f t="shared" si="0"/>
        <v>2</v>
      </c>
      <c r="Q19" s="119">
        <f t="shared" si="0"/>
        <v>0</v>
      </c>
      <c r="R19" s="119">
        <f t="shared" si="0"/>
        <v>0</v>
      </c>
      <c r="S19" s="119">
        <f t="shared" si="0"/>
        <v>2</v>
      </c>
      <c r="T19" s="119">
        <f t="shared" si="0"/>
        <v>0</v>
      </c>
      <c r="U19" s="120"/>
      <c r="V19" s="110"/>
      <c r="W19" s="111">
        <f t="shared" si="1"/>
        <v>37.5</v>
      </c>
    </row>
    <row r="20" spans="1:23" ht="15" thickBot="1" x14ac:dyDescent="0.2">
      <c r="A20" s="121"/>
      <c r="B20" s="136" t="s">
        <v>70</v>
      </c>
      <c r="C20" s="137"/>
      <c r="D20" s="138"/>
      <c r="E20" s="62"/>
      <c r="F20" s="63"/>
      <c r="G20" s="62" t="s">
        <v>15</v>
      </c>
      <c r="H20" s="63" t="s">
        <v>15</v>
      </c>
      <c r="I20" s="63" t="s">
        <v>34</v>
      </c>
      <c r="J20" s="140">
        <v>3.5</v>
      </c>
      <c r="L20" s="118" t="s">
        <v>135</v>
      </c>
      <c r="M20" s="108">
        <f t="shared" ref="M20:T35" si="2">COUNTIFS($C:$C,$L20,$J:$J,M$2)+COUNTIFS($D:$D,$L20,$J:$J,M$2)+COUNTIFS($E:$E,$L20,$J:$J,M$2)+COUNTIFS($F:$F,$L20,$J:$J,M$2)+COUNTIFS($G:$G,$L20,$J:$J,M$2)+COUNTIFS($H:$H,$L20,$J:$J,M$2)+COUNTIFS($I:$I,$L20,$J:$J,M$2)</f>
        <v>0</v>
      </c>
      <c r="N20" s="108">
        <f t="shared" si="2"/>
        <v>2</v>
      </c>
      <c r="O20" s="119">
        <f t="shared" si="2"/>
        <v>0</v>
      </c>
      <c r="P20" s="119">
        <f t="shared" si="2"/>
        <v>0</v>
      </c>
      <c r="Q20" s="119">
        <f t="shared" si="2"/>
        <v>0</v>
      </c>
      <c r="R20" s="119">
        <f t="shared" si="2"/>
        <v>0</v>
      </c>
      <c r="S20" s="119">
        <f t="shared" si="2"/>
        <v>1</v>
      </c>
      <c r="T20" s="119">
        <f t="shared" si="2"/>
        <v>0</v>
      </c>
      <c r="U20" s="120"/>
      <c r="V20" s="110"/>
      <c r="W20" s="111">
        <f t="shared" si="1"/>
        <v>14.5</v>
      </c>
    </row>
    <row r="21" spans="1:23" ht="15" customHeight="1" thickBot="1" x14ac:dyDescent="0.2">
      <c r="A21" s="141"/>
      <c r="B21" s="122" t="s">
        <v>66</v>
      </c>
      <c r="C21" s="123"/>
      <c r="D21" s="124"/>
      <c r="E21" s="125"/>
      <c r="F21" s="126"/>
      <c r="G21" s="125" t="s">
        <v>7</v>
      </c>
      <c r="H21" s="126" t="s">
        <v>26</v>
      </c>
      <c r="I21" s="126" t="s">
        <v>11</v>
      </c>
      <c r="J21" s="53">
        <v>5</v>
      </c>
      <c r="L21" s="118" t="s">
        <v>16</v>
      </c>
      <c r="M21" s="108">
        <f t="shared" si="2"/>
        <v>0</v>
      </c>
      <c r="N21" s="108">
        <f t="shared" si="2"/>
        <v>1</v>
      </c>
      <c r="O21" s="119">
        <f t="shared" si="2"/>
        <v>2</v>
      </c>
      <c r="P21" s="119">
        <f t="shared" si="2"/>
        <v>4</v>
      </c>
      <c r="Q21" s="119">
        <f t="shared" si="2"/>
        <v>1</v>
      </c>
      <c r="R21" s="119">
        <f t="shared" si="2"/>
        <v>0</v>
      </c>
      <c r="S21" s="119">
        <f t="shared" si="2"/>
        <v>1</v>
      </c>
      <c r="T21" s="119">
        <f t="shared" si="2"/>
        <v>0</v>
      </c>
      <c r="U21" s="120"/>
      <c r="V21" s="110"/>
      <c r="W21" s="111">
        <f t="shared" si="1"/>
        <v>53</v>
      </c>
    </row>
    <row r="22" spans="1:23" ht="15" customHeight="1" thickBot="1" x14ac:dyDescent="0.2">
      <c r="A22" s="185" t="s">
        <v>71</v>
      </c>
      <c r="B22" s="149" t="s">
        <v>60</v>
      </c>
      <c r="C22" s="150"/>
      <c r="D22" s="149"/>
      <c r="E22" s="151"/>
      <c r="F22" s="152"/>
      <c r="G22" s="151" t="s">
        <v>32</v>
      </c>
      <c r="H22" s="152" t="s">
        <v>10</v>
      </c>
      <c r="I22" s="152" t="s">
        <v>13</v>
      </c>
      <c r="J22" s="153">
        <v>7.5</v>
      </c>
      <c r="L22" s="118" t="s">
        <v>17</v>
      </c>
      <c r="M22" s="108">
        <f t="shared" si="2"/>
        <v>4</v>
      </c>
      <c r="N22" s="108">
        <f t="shared" si="2"/>
        <v>9</v>
      </c>
      <c r="O22" s="119">
        <f t="shared" si="2"/>
        <v>1</v>
      </c>
      <c r="P22" s="119">
        <f t="shared" si="2"/>
        <v>1</v>
      </c>
      <c r="Q22" s="119">
        <f t="shared" si="2"/>
        <v>2</v>
      </c>
      <c r="R22" s="119">
        <f t="shared" si="2"/>
        <v>0</v>
      </c>
      <c r="S22" s="119">
        <f t="shared" si="2"/>
        <v>1</v>
      </c>
      <c r="T22" s="119">
        <f t="shared" si="2"/>
        <v>1</v>
      </c>
      <c r="U22" s="120"/>
      <c r="V22" s="110"/>
      <c r="W22" s="111">
        <f t="shared" si="1"/>
        <v>100.5</v>
      </c>
    </row>
    <row r="23" spans="1:23" ht="15" customHeight="1" thickBot="1" x14ac:dyDescent="0.2">
      <c r="A23" s="186"/>
      <c r="B23" s="154" t="s">
        <v>61</v>
      </c>
      <c r="C23" s="155"/>
      <c r="D23" s="154"/>
      <c r="E23" s="156"/>
      <c r="F23" s="157"/>
      <c r="G23" s="156" t="s">
        <v>123</v>
      </c>
      <c r="H23" s="157" t="s">
        <v>22</v>
      </c>
      <c r="I23" s="157" t="s">
        <v>29</v>
      </c>
      <c r="J23" s="158">
        <v>7.5</v>
      </c>
      <c r="L23" s="118" t="s">
        <v>97</v>
      </c>
      <c r="M23" s="108">
        <f t="shared" si="2"/>
        <v>1</v>
      </c>
      <c r="N23" s="108">
        <f t="shared" si="2"/>
        <v>2</v>
      </c>
      <c r="O23" s="119">
        <f t="shared" si="2"/>
        <v>2</v>
      </c>
      <c r="P23" s="119">
        <f t="shared" si="2"/>
        <v>0</v>
      </c>
      <c r="Q23" s="119">
        <f t="shared" si="2"/>
        <v>1</v>
      </c>
      <c r="R23" s="119">
        <f t="shared" si="2"/>
        <v>0</v>
      </c>
      <c r="S23" s="119">
        <f t="shared" si="2"/>
        <v>0</v>
      </c>
      <c r="T23" s="119">
        <f t="shared" si="2"/>
        <v>0</v>
      </c>
      <c r="U23" s="120"/>
      <c r="V23" s="110"/>
      <c r="W23" s="111">
        <f t="shared" si="1"/>
        <v>31</v>
      </c>
    </row>
    <row r="24" spans="1:23" ht="14.25" thickBot="1" x14ac:dyDescent="0.2">
      <c r="A24" s="187"/>
      <c r="B24" s="154" t="s">
        <v>72</v>
      </c>
      <c r="C24" s="155"/>
      <c r="D24" s="154"/>
      <c r="E24" s="159"/>
      <c r="F24" s="160"/>
      <c r="G24" s="156"/>
      <c r="H24" s="157"/>
      <c r="I24" s="157"/>
      <c r="J24" s="161"/>
      <c r="L24" s="118" t="s">
        <v>18</v>
      </c>
      <c r="M24" s="108">
        <f t="shared" si="2"/>
        <v>0</v>
      </c>
      <c r="N24" s="108">
        <f t="shared" si="2"/>
        <v>0</v>
      </c>
      <c r="O24" s="119">
        <f t="shared" si="2"/>
        <v>0</v>
      </c>
      <c r="P24" s="119">
        <f t="shared" si="2"/>
        <v>0</v>
      </c>
      <c r="Q24" s="119">
        <f t="shared" si="2"/>
        <v>0</v>
      </c>
      <c r="R24" s="119">
        <f t="shared" si="2"/>
        <v>0</v>
      </c>
      <c r="S24" s="119">
        <f t="shared" si="2"/>
        <v>0</v>
      </c>
      <c r="T24" s="119">
        <f t="shared" si="2"/>
        <v>0</v>
      </c>
      <c r="U24" s="120"/>
      <c r="V24" s="110"/>
      <c r="W24" s="111">
        <f t="shared" si="1"/>
        <v>0</v>
      </c>
    </row>
    <row r="25" spans="1:23" ht="14.25" thickBot="1" x14ac:dyDescent="0.2">
      <c r="L25" s="118" t="s">
        <v>19</v>
      </c>
      <c r="M25" s="108">
        <f t="shared" si="2"/>
        <v>3</v>
      </c>
      <c r="N25" s="108">
        <f t="shared" si="2"/>
        <v>7</v>
      </c>
      <c r="O25" s="119">
        <f t="shared" si="2"/>
        <v>1</v>
      </c>
      <c r="P25" s="119">
        <f t="shared" si="2"/>
        <v>0</v>
      </c>
      <c r="Q25" s="119">
        <f t="shared" si="2"/>
        <v>3</v>
      </c>
      <c r="R25" s="119">
        <f t="shared" si="2"/>
        <v>0</v>
      </c>
      <c r="S25" s="119">
        <f t="shared" si="2"/>
        <v>0</v>
      </c>
      <c r="T25" s="119">
        <f t="shared" si="2"/>
        <v>0</v>
      </c>
      <c r="U25" s="120">
        <v>2</v>
      </c>
      <c r="V25" s="110"/>
      <c r="W25" s="111">
        <f t="shared" si="1"/>
        <v>71.5</v>
      </c>
    </row>
    <row r="26" spans="1:23" ht="15" thickBot="1" x14ac:dyDescent="0.2">
      <c r="A26" s="93" t="s">
        <v>43</v>
      </c>
      <c r="B26" s="94" t="s">
        <v>59</v>
      </c>
      <c r="C26" s="96" t="s">
        <v>77</v>
      </c>
      <c r="D26" s="97" t="s">
        <v>124</v>
      </c>
      <c r="E26" s="97" t="s">
        <v>79</v>
      </c>
      <c r="F26" s="97" t="s">
        <v>80</v>
      </c>
      <c r="G26" s="97" t="s">
        <v>81</v>
      </c>
      <c r="H26" s="28" t="s">
        <v>82</v>
      </c>
      <c r="I26" s="28" t="s">
        <v>83</v>
      </c>
      <c r="J26" s="98" t="s">
        <v>44</v>
      </c>
      <c r="L26" s="118" t="s">
        <v>133</v>
      </c>
      <c r="M26" s="108">
        <f t="shared" si="2"/>
        <v>1</v>
      </c>
      <c r="N26" s="108">
        <f t="shared" si="2"/>
        <v>3</v>
      </c>
      <c r="O26" s="119">
        <f t="shared" si="2"/>
        <v>0</v>
      </c>
      <c r="P26" s="119">
        <f t="shared" si="2"/>
        <v>1</v>
      </c>
      <c r="Q26" s="119">
        <f t="shared" si="2"/>
        <v>2</v>
      </c>
      <c r="R26" s="119">
        <f t="shared" si="2"/>
        <v>0</v>
      </c>
      <c r="S26" s="119">
        <f t="shared" si="2"/>
        <v>0</v>
      </c>
      <c r="T26" s="119">
        <f t="shared" si="2"/>
        <v>0</v>
      </c>
      <c r="U26" s="120"/>
      <c r="V26" s="110"/>
      <c r="W26" s="111">
        <f t="shared" si="1"/>
        <v>38</v>
      </c>
    </row>
    <row r="27" spans="1:23" ht="15" thickBot="1" x14ac:dyDescent="0.2">
      <c r="A27" s="104"/>
      <c r="B27" s="105" t="s">
        <v>60</v>
      </c>
      <c r="C27" s="36" t="s">
        <v>24</v>
      </c>
      <c r="D27" s="37" t="s">
        <v>23</v>
      </c>
      <c r="E27" s="37" t="s">
        <v>24</v>
      </c>
      <c r="F27" s="37" t="s">
        <v>13</v>
      </c>
      <c r="G27" s="37" t="s">
        <v>13</v>
      </c>
      <c r="H27" s="37" t="s">
        <v>24</v>
      </c>
      <c r="I27" s="37" t="s">
        <v>24</v>
      </c>
      <c r="J27" s="38">
        <v>6</v>
      </c>
      <c r="L27" s="118" t="s">
        <v>20</v>
      </c>
      <c r="M27" s="108">
        <f t="shared" si="2"/>
        <v>2</v>
      </c>
      <c r="N27" s="108">
        <f t="shared" si="2"/>
        <v>1</v>
      </c>
      <c r="O27" s="119">
        <f t="shared" si="2"/>
        <v>4</v>
      </c>
      <c r="P27" s="119">
        <f t="shared" si="2"/>
        <v>1</v>
      </c>
      <c r="Q27" s="119">
        <f t="shared" si="2"/>
        <v>3</v>
      </c>
      <c r="R27" s="119">
        <f t="shared" si="2"/>
        <v>0</v>
      </c>
      <c r="S27" s="119">
        <f t="shared" si="2"/>
        <v>0</v>
      </c>
      <c r="T27" s="119">
        <f t="shared" si="2"/>
        <v>0</v>
      </c>
      <c r="U27" s="120">
        <v>-2.5</v>
      </c>
      <c r="V27" s="110"/>
      <c r="W27" s="111">
        <f t="shared" si="1"/>
        <v>59.5</v>
      </c>
    </row>
    <row r="28" spans="1:23" ht="15" thickBot="1" x14ac:dyDescent="0.2">
      <c r="A28" s="104" t="s">
        <v>56</v>
      </c>
      <c r="B28" s="112" t="s">
        <v>61</v>
      </c>
      <c r="C28" s="115" t="s">
        <v>15</v>
      </c>
      <c r="D28" s="116" t="s">
        <v>84</v>
      </c>
      <c r="E28" s="116" t="s">
        <v>26</v>
      </c>
      <c r="F28" s="116" t="s">
        <v>34</v>
      </c>
      <c r="G28" s="116" t="s">
        <v>28</v>
      </c>
      <c r="H28" s="117" t="s">
        <v>17</v>
      </c>
      <c r="I28" s="116" t="s">
        <v>34</v>
      </c>
      <c r="J28" s="47">
        <v>6</v>
      </c>
      <c r="L28" s="118" t="s">
        <v>128</v>
      </c>
      <c r="M28" s="108">
        <f t="shared" si="2"/>
        <v>0</v>
      </c>
      <c r="N28" s="108">
        <f t="shared" si="2"/>
        <v>1</v>
      </c>
      <c r="O28" s="119">
        <f t="shared" si="2"/>
        <v>3</v>
      </c>
      <c r="P28" s="119">
        <f t="shared" si="2"/>
        <v>2</v>
      </c>
      <c r="Q28" s="119">
        <f t="shared" si="2"/>
        <v>1</v>
      </c>
      <c r="R28" s="119">
        <f t="shared" si="2"/>
        <v>0</v>
      </c>
      <c r="S28" s="119">
        <f t="shared" si="2"/>
        <v>0</v>
      </c>
      <c r="T28" s="119">
        <f t="shared" si="2"/>
        <v>1</v>
      </c>
      <c r="U28" s="120">
        <v>-1</v>
      </c>
      <c r="V28" s="110"/>
      <c r="W28" s="111">
        <f t="shared" si="1"/>
        <v>43.5</v>
      </c>
    </row>
    <row r="29" spans="1:23" ht="15" thickBot="1" x14ac:dyDescent="0.2">
      <c r="A29" s="121"/>
      <c r="B29" s="122" t="s">
        <v>62</v>
      </c>
      <c r="C29" s="125" t="s">
        <v>25</v>
      </c>
      <c r="D29" s="126" t="s">
        <v>9</v>
      </c>
      <c r="E29" s="126" t="s">
        <v>12</v>
      </c>
      <c r="F29" s="126" t="s">
        <v>26</v>
      </c>
      <c r="G29" s="126" t="s">
        <v>24</v>
      </c>
      <c r="H29" s="127" t="s">
        <v>9</v>
      </c>
      <c r="I29" s="126" t="s">
        <v>25</v>
      </c>
      <c r="J29" s="128">
        <v>6</v>
      </c>
      <c r="L29" s="118" t="s">
        <v>21</v>
      </c>
      <c r="M29" s="108">
        <f t="shared" si="2"/>
        <v>0</v>
      </c>
      <c r="N29" s="108">
        <f t="shared" si="2"/>
        <v>10</v>
      </c>
      <c r="O29" s="119">
        <f t="shared" si="2"/>
        <v>6</v>
      </c>
      <c r="P29" s="119">
        <f t="shared" si="2"/>
        <v>4</v>
      </c>
      <c r="Q29" s="119">
        <f t="shared" si="2"/>
        <v>0</v>
      </c>
      <c r="R29" s="119">
        <f t="shared" si="2"/>
        <v>0</v>
      </c>
      <c r="S29" s="119">
        <f t="shared" si="2"/>
        <v>2</v>
      </c>
      <c r="T29" s="119">
        <f t="shared" si="2"/>
        <v>0</v>
      </c>
      <c r="U29" s="120">
        <v>0.5</v>
      </c>
      <c r="V29" s="110"/>
      <c r="W29" s="111">
        <f t="shared" si="1"/>
        <v>121.5</v>
      </c>
    </row>
    <row r="30" spans="1:23" ht="15" thickBot="1" x14ac:dyDescent="0.2">
      <c r="A30" s="121"/>
      <c r="B30" s="129" t="s">
        <v>63</v>
      </c>
      <c r="C30" s="132" t="s">
        <v>26</v>
      </c>
      <c r="D30" s="133" t="s">
        <v>29</v>
      </c>
      <c r="E30" s="133" t="s">
        <v>32</v>
      </c>
      <c r="F30" s="133" t="s">
        <v>27</v>
      </c>
      <c r="G30" s="133" t="s">
        <v>20</v>
      </c>
      <c r="H30" s="134" t="s">
        <v>13</v>
      </c>
      <c r="I30" s="133" t="s">
        <v>19</v>
      </c>
      <c r="J30" s="135">
        <v>4</v>
      </c>
      <c r="L30" s="118" t="s">
        <v>22</v>
      </c>
      <c r="M30" s="108">
        <f t="shared" si="2"/>
        <v>0</v>
      </c>
      <c r="N30" s="108">
        <f t="shared" si="2"/>
        <v>4</v>
      </c>
      <c r="O30" s="119">
        <f t="shared" si="2"/>
        <v>7</v>
      </c>
      <c r="P30" s="119">
        <f t="shared" si="2"/>
        <v>1</v>
      </c>
      <c r="Q30" s="119">
        <f t="shared" si="2"/>
        <v>2</v>
      </c>
      <c r="R30" s="119">
        <f t="shared" si="2"/>
        <v>0</v>
      </c>
      <c r="S30" s="119">
        <f t="shared" si="2"/>
        <v>1</v>
      </c>
      <c r="T30" s="119">
        <f t="shared" si="2"/>
        <v>0</v>
      </c>
      <c r="U30" s="120">
        <v>-3</v>
      </c>
      <c r="V30" s="110"/>
      <c r="W30" s="111">
        <f t="shared" si="1"/>
        <v>79</v>
      </c>
    </row>
    <row r="31" spans="1:23" ht="15" thickBot="1" x14ac:dyDescent="0.2">
      <c r="A31" s="121"/>
      <c r="B31" s="136" t="s">
        <v>64</v>
      </c>
      <c r="C31" s="62"/>
      <c r="D31" s="63" t="s">
        <v>12</v>
      </c>
      <c r="E31" s="63" t="s">
        <v>19</v>
      </c>
      <c r="F31" s="63" t="s">
        <v>22</v>
      </c>
      <c r="G31" s="63" t="s">
        <v>27</v>
      </c>
      <c r="H31" s="139" t="s">
        <v>29</v>
      </c>
      <c r="I31" s="63" t="s">
        <v>29</v>
      </c>
      <c r="J31" s="140">
        <v>4</v>
      </c>
      <c r="L31" s="118" t="s">
        <v>109</v>
      </c>
      <c r="M31" s="108">
        <f t="shared" si="2"/>
        <v>1</v>
      </c>
      <c r="N31" s="108">
        <f t="shared" si="2"/>
        <v>1</v>
      </c>
      <c r="O31" s="119">
        <f t="shared" si="2"/>
        <v>0</v>
      </c>
      <c r="P31" s="119">
        <f t="shared" si="2"/>
        <v>0</v>
      </c>
      <c r="Q31" s="119">
        <f t="shared" si="2"/>
        <v>1</v>
      </c>
      <c r="R31" s="119">
        <f t="shared" si="2"/>
        <v>0</v>
      </c>
      <c r="S31" s="119">
        <f t="shared" si="2"/>
        <v>0</v>
      </c>
      <c r="T31" s="119">
        <f t="shared" si="2"/>
        <v>0</v>
      </c>
      <c r="U31" s="120"/>
      <c r="V31" s="110"/>
      <c r="W31" s="111">
        <f t="shared" si="1"/>
        <v>15.5</v>
      </c>
    </row>
    <row r="32" spans="1:23" ht="15" thickBot="1" x14ac:dyDescent="0.2">
      <c r="A32" s="141"/>
      <c r="B32" s="136" t="s">
        <v>65</v>
      </c>
      <c r="C32" s="62" t="s">
        <v>73</v>
      </c>
      <c r="D32" s="63" t="s">
        <v>73</v>
      </c>
      <c r="E32" s="63" t="s">
        <v>73</v>
      </c>
      <c r="F32" s="63" t="s">
        <v>73</v>
      </c>
      <c r="G32" s="63" t="s">
        <v>73</v>
      </c>
      <c r="H32" s="139" t="s">
        <v>73</v>
      </c>
      <c r="I32" s="63" t="s">
        <v>8</v>
      </c>
      <c r="J32" s="55">
        <v>3</v>
      </c>
      <c r="L32" s="118" t="s">
        <v>131</v>
      </c>
      <c r="M32" s="108">
        <f t="shared" si="2"/>
        <v>2</v>
      </c>
      <c r="N32" s="108">
        <f t="shared" si="2"/>
        <v>1</v>
      </c>
      <c r="O32" s="119">
        <f t="shared" si="2"/>
        <v>2</v>
      </c>
      <c r="P32" s="119">
        <f t="shared" si="2"/>
        <v>1</v>
      </c>
      <c r="Q32" s="119">
        <f t="shared" si="2"/>
        <v>1</v>
      </c>
      <c r="R32" s="119">
        <f t="shared" si="2"/>
        <v>0</v>
      </c>
      <c r="S32" s="119">
        <f t="shared" si="2"/>
        <v>0</v>
      </c>
      <c r="T32" s="119">
        <f t="shared" si="2"/>
        <v>0</v>
      </c>
      <c r="U32" s="120">
        <v>4</v>
      </c>
      <c r="V32" s="110"/>
      <c r="W32" s="111">
        <f t="shared" si="1"/>
        <v>35</v>
      </c>
    </row>
    <row r="33" spans="1:23" ht="15" thickBot="1" x14ac:dyDescent="0.2">
      <c r="A33" s="104"/>
      <c r="B33" s="142" t="s">
        <v>60</v>
      </c>
      <c r="C33" s="145" t="s">
        <v>10</v>
      </c>
      <c r="D33" s="146" t="s">
        <v>24</v>
      </c>
      <c r="E33" s="146" t="s">
        <v>19</v>
      </c>
      <c r="F33" s="146" t="s">
        <v>20</v>
      </c>
      <c r="G33" s="146" t="s">
        <v>10</v>
      </c>
      <c r="H33" s="146" t="s">
        <v>24</v>
      </c>
      <c r="I33" s="146" t="s">
        <v>13</v>
      </c>
      <c r="J33" s="38">
        <v>5.5</v>
      </c>
      <c r="L33" s="118" t="s">
        <v>23</v>
      </c>
      <c r="M33" s="108">
        <f t="shared" si="2"/>
        <v>5</v>
      </c>
      <c r="N33" s="108">
        <f t="shared" si="2"/>
        <v>2</v>
      </c>
      <c r="O33" s="119">
        <f t="shared" si="2"/>
        <v>1</v>
      </c>
      <c r="P33" s="119">
        <f t="shared" si="2"/>
        <v>0</v>
      </c>
      <c r="Q33" s="119">
        <f t="shared" si="2"/>
        <v>1</v>
      </c>
      <c r="R33" s="119">
        <f t="shared" si="2"/>
        <v>0</v>
      </c>
      <c r="S33" s="119">
        <f t="shared" si="2"/>
        <v>0</v>
      </c>
      <c r="T33" s="119">
        <f t="shared" si="2"/>
        <v>0</v>
      </c>
      <c r="U33" s="120">
        <v>-2</v>
      </c>
      <c r="V33" s="110"/>
      <c r="W33" s="111">
        <f t="shared" si="1"/>
        <v>52</v>
      </c>
    </row>
    <row r="34" spans="1:23" ht="15" thickBot="1" x14ac:dyDescent="0.2">
      <c r="A34" s="104" t="s">
        <v>57</v>
      </c>
      <c r="B34" s="112" t="s">
        <v>61</v>
      </c>
      <c r="C34" s="115" t="s">
        <v>29</v>
      </c>
      <c r="D34" s="116" t="s">
        <v>21</v>
      </c>
      <c r="E34" s="116" t="s">
        <v>21</v>
      </c>
      <c r="F34" s="116" t="s">
        <v>84</v>
      </c>
      <c r="G34" s="116" t="s">
        <v>17</v>
      </c>
      <c r="H34" s="116" t="s">
        <v>8</v>
      </c>
      <c r="I34" s="116" t="s">
        <v>17</v>
      </c>
      <c r="J34" s="47">
        <v>5.5</v>
      </c>
      <c r="L34" s="118" t="s">
        <v>126</v>
      </c>
      <c r="M34" s="108">
        <f t="shared" si="2"/>
        <v>1</v>
      </c>
      <c r="N34" s="108">
        <f t="shared" si="2"/>
        <v>0</v>
      </c>
      <c r="O34" s="119">
        <f t="shared" si="2"/>
        <v>0</v>
      </c>
      <c r="P34" s="119">
        <f t="shared" si="2"/>
        <v>0</v>
      </c>
      <c r="Q34" s="119">
        <f t="shared" si="2"/>
        <v>0</v>
      </c>
      <c r="R34" s="119">
        <f t="shared" si="2"/>
        <v>0</v>
      </c>
      <c r="S34" s="119">
        <f t="shared" si="2"/>
        <v>0</v>
      </c>
      <c r="T34" s="119">
        <f t="shared" si="2"/>
        <v>0</v>
      </c>
      <c r="U34" s="120"/>
      <c r="V34" s="110"/>
      <c r="W34" s="111">
        <f t="shared" si="1"/>
        <v>6</v>
      </c>
    </row>
    <row r="35" spans="1:23" ht="15" thickBot="1" x14ac:dyDescent="0.2">
      <c r="A35" s="121"/>
      <c r="B35" s="122" t="s">
        <v>66</v>
      </c>
      <c r="C35" s="125" t="s">
        <v>30</v>
      </c>
      <c r="D35" s="126" t="s">
        <v>11</v>
      </c>
      <c r="E35" s="126" t="s">
        <v>32</v>
      </c>
      <c r="F35" s="126" t="s">
        <v>11</v>
      </c>
      <c r="G35" s="126" t="s">
        <v>11</v>
      </c>
      <c r="H35" s="126" t="s">
        <v>31</v>
      </c>
      <c r="I35" s="126" t="s">
        <v>19</v>
      </c>
      <c r="J35" s="128">
        <v>5.5</v>
      </c>
      <c r="L35" s="118" t="s">
        <v>24</v>
      </c>
      <c r="M35" s="108">
        <f t="shared" si="2"/>
        <v>13</v>
      </c>
      <c r="N35" s="108">
        <f t="shared" si="2"/>
        <v>12</v>
      </c>
      <c r="O35" s="119">
        <f t="shared" si="2"/>
        <v>4</v>
      </c>
      <c r="P35" s="119">
        <f t="shared" si="2"/>
        <v>2</v>
      </c>
      <c r="Q35" s="119">
        <f t="shared" si="2"/>
        <v>6</v>
      </c>
      <c r="R35" s="119">
        <f t="shared" si="2"/>
        <v>0</v>
      </c>
      <c r="S35" s="119">
        <f t="shared" si="2"/>
        <v>0</v>
      </c>
      <c r="T35" s="119">
        <f t="shared" si="2"/>
        <v>0</v>
      </c>
      <c r="U35" s="120">
        <v>-11.5</v>
      </c>
      <c r="V35" s="110"/>
      <c r="W35" s="111">
        <f t="shared" si="1"/>
        <v>214.5</v>
      </c>
    </row>
    <row r="36" spans="1:23" ht="15" thickBot="1" x14ac:dyDescent="0.2">
      <c r="A36" s="121"/>
      <c r="B36" s="129" t="s">
        <v>67</v>
      </c>
      <c r="C36" s="132" t="s">
        <v>24</v>
      </c>
      <c r="D36" s="133" t="s">
        <v>23</v>
      </c>
      <c r="E36" s="133" t="s">
        <v>27</v>
      </c>
      <c r="F36" s="133" t="s">
        <v>21</v>
      </c>
      <c r="G36" s="133" t="s">
        <v>15</v>
      </c>
      <c r="H36" s="133" t="s">
        <v>13</v>
      </c>
      <c r="I36" s="133" t="s">
        <v>27</v>
      </c>
      <c r="J36" s="135">
        <v>5.5</v>
      </c>
      <c r="L36" s="118" t="s">
        <v>25</v>
      </c>
      <c r="M36" s="108">
        <f t="shared" ref="M36:T51" si="3">COUNTIFS($C:$C,$L36,$J:$J,M$2)+COUNTIFS($D:$D,$L36,$J:$J,M$2)+COUNTIFS($E:$E,$L36,$J:$J,M$2)+COUNTIFS($F:$F,$L36,$J:$J,M$2)+COUNTIFS($G:$G,$L36,$J:$J,M$2)+COUNTIFS($H:$H,$L36,$J:$J,M$2)+COUNTIFS($I:$I,$L36,$J:$J,M$2)</f>
        <v>6</v>
      </c>
      <c r="N36" s="108">
        <f t="shared" si="3"/>
        <v>4</v>
      </c>
      <c r="O36" s="119">
        <f t="shared" si="3"/>
        <v>1</v>
      </c>
      <c r="P36" s="119">
        <f t="shared" si="3"/>
        <v>1</v>
      </c>
      <c r="Q36" s="119">
        <f t="shared" si="3"/>
        <v>1</v>
      </c>
      <c r="R36" s="119">
        <f t="shared" si="3"/>
        <v>0</v>
      </c>
      <c r="S36" s="119">
        <f t="shared" si="3"/>
        <v>4</v>
      </c>
      <c r="T36" s="119">
        <f t="shared" si="3"/>
        <v>0</v>
      </c>
      <c r="U36" s="120">
        <v>-2</v>
      </c>
      <c r="V36" s="110"/>
      <c r="W36" s="111">
        <f t="shared" si="1"/>
        <v>90.5</v>
      </c>
    </row>
    <row r="37" spans="1:23" ht="15" thickBot="1" x14ac:dyDescent="0.2">
      <c r="A37" s="121"/>
      <c r="B37" s="129" t="s">
        <v>68</v>
      </c>
      <c r="C37" s="62" t="s">
        <v>31</v>
      </c>
      <c r="D37" s="63" t="s">
        <v>19</v>
      </c>
      <c r="E37" s="63" t="s">
        <v>23</v>
      </c>
      <c r="F37" s="63" t="s">
        <v>22</v>
      </c>
      <c r="G37" s="63" t="s">
        <v>25</v>
      </c>
      <c r="H37" s="63" t="s">
        <v>21</v>
      </c>
      <c r="I37" s="63" t="s">
        <v>24</v>
      </c>
      <c r="J37" s="147">
        <v>5.5</v>
      </c>
      <c r="L37" s="118" t="s">
        <v>84</v>
      </c>
      <c r="M37" s="108">
        <f t="shared" si="3"/>
        <v>1</v>
      </c>
      <c r="N37" s="108">
        <f t="shared" si="3"/>
        <v>4</v>
      </c>
      <c r="O37" s="119">
        <f t="shared" si="3"/>
        <v>2</v>
      </c>
      <c r="P37" s="119">
        <f t="shared" si="3"/>
        <v>3</v>
      </c>
      <c r="Q37" s="119">
        <f t="shared" si="3"/>
        <v>0</v>
      </c>
      <c r="R37" s="119">
        <f t="shared" si="3"/>
        <v>0</v>
      </c>
      <c r="S37" s="119">
        <f t="shared" si="3"/>
        <v>1</v>
      </c>
      <c r="T37" s="119">
        <f t="shared" si="3"/>
        <v>0</v>
      </c>
      <c r="U37" s="120"/>
      <c r="V37" s="110"/>
      <c r="W37" s="111">
        <f t="shared" si="1"/>
        <v>64</v>
      </c>
    </row>
    <row r="38" spans="1:23" ht="15" thickBot="1" x14ac:dyDescent="0.2">
      <c r="A38" s="141"/>
      <c r="B38" s="136" t="s">
        <v>61</v>
      </c>
      <c r="C38" s="115" t="s">
        <v>73</v>
      </c>
      <c r="D38" s="116" t="s">
        <v>73</v>
      </c>
      <c r="E38" s="116" t="s">
        <v>73</v>
      </c>
      <c r="F38" s="116" t="s">
        <v>73</v>
      </c>
      <c r="G38" s="116" t="s">
        <v>73</v>
      </c>
      <c r="H38" s="116" t="s">
        <v>73</v>
      </c>
      <c r="I38" s="116" t="s">
        <v>22</v>
      </c>
      <c r="J38" s="148">
        <v>5.5</v>
      </c>
      <c r="L38" s="118" t="s">
        <v>26</v>
      </c>
      <c r="M38" s="108">
        <f t="shared" si="3"/>
        <v>4</v>
      </c>
      <c r="N38" s="108">
        <f t="shared" si="3"/>
        <v>2</v>
      </c>
      <c r="O38" s="119">
        <f t="shared" si="3"/>
        <v>11</v>
      </c>
      <c r="P38" s="119">
        <f t="shared" si="3"/>
        <v>0</v>
      </c>
      <c r="Q38" s="119">
        <f t="shared" si="3"/>
        <v>2</v>
      </c>
      <c r="R38" s="119">
        <f t="shared" si="3"/>
        <v>0</v>
      </c>
      <c r="S38" s="119">
        <f t="shared" si="3"/>
        <v>1</v>
      </c>
      <c r="T38" s="119">
        <f t="shared" si="3"/>
        <v>0</v>
      </c>
      <c r="U38" s="120">
        <v>-8.5</v>
      </c>
      <c r="V38" s="110"/>
      <c r="W38" s="111">
        <f t="shared" si="1"/>
        <v>110</v>
      </c>
    </row>
    <row r="39" spans="1:23" ht="15" thickBot="1" x14ac:dyDescent="0.2">
      <c r="A39" s="104"/>
      <c r="B39" s="142" t="s">
        <v>60</v>
      </c>
      <c r="C39" s="145" t="s">
        <v>32</v>
      </c>
      <c r="D39" s="146" t="s">
        <v>32</v>
      </c>
      <c r="E39" s="146" t="s">
        <v>13</v>
      </c>
      <c r="F39" s="146" t="s">
        <v>20</v>
      </c>
      <c r="G39" s="146" t="s">
        <v>32</v>
      </c>
      <c r="H39" s="146" t="s">
        <v>7</v>
      </c>
      <c r="I39" s="146" t="s">
        <v>32</v>
      </c>
      <c r="J39" s="38">
        <v>5</v>
      </c>
      <c r="L39" s="118" t="s">
        <v>95</v>
      </c>
      <c r="M39" s="108">
        <f t="shared" si="3"/>
        <v>2</v>
      </c>
      <c r="N39" s="108">
        <f t="shared" si="3"/>
        <v>1</v>
      </c>
      <c r="O39" s="119">
        <f t="shared" si="3"/>
        <v>0</v>
      </c>
      <c r="P39" s="119">
        <f t="shared" si="3"/>
        <v>0</v>
      </c>
      <c r="Q39" s="119">
        <f t="shared" si="3"/>
        <v>0</v>
      </c>
      <c r="R39" s="119">
        <f t="shared" si="3"/>
        <v>0</v>
      </c>
      <c r="S39" s="119">
        <f t="shared" si="3"/>
        <v>0</v>
      </c>
      <c r="T39" s="119">
        <f t="shared" si="3"/>
        <v>2</v>
      </c>
      <c r="U39" s="120"/>
      <c r="V39" s="110"/>
      <c r="W39" s="111">
        <f t="shared" si="1"/>
        <v>23.5</v>
      </c>
    </row>
    <row r="40" spans="1:23" ht="15" thickBot="1" x14ac:dyDescent="0.2">
      <c r="A40" s="104" t="s">
        <v>58</v>
      </c>
      <c r="B40" s="112" t="s">
        <v>61</v>
      </c>
      <c r="C40" s="115" t="s">
        <v>84</v>
      </c>
      <c r="D40" s="116" t="s">
        <v>26</v>
      </c>
      <c r="E40" s="116" t="s">
        <v>22</v>
      </c>
      <c r="F40" s="116" t="s">
        <v>27</v>
      </c>
      <c r="G40" s="116" t="s">
        <v>22</v>
      </c>
      <c r="H40" s="116" t="s">
        <v>34</v>
      </c>
      <c r="I40" s="116" t="s">
        <v>34</v>
      </c>
      <c r="J40" s="47">
        <v>5</v>
      </c>
      <c r="L40" s="118" t="s">
        <v>132</v>
      </c>
      <c r="M40" s="108">
        <f t="shared" si="3"/>
        <v>0</v>
      </c>
      <c r="N40" s="108">
        <f t="shared" si="3"/>
        <v>0</v>
      </c>
      <c r="O40" s="119">
        <f t="shared" si="3"/>
        <v>0</v>
      </c>
      <c r="P40" s="119">
        <f t="shared" si="3"/>
        <v>0</v>
      </c>
      <c r="Q40" s="119">
        <f t="shared" si="3"/>
        <v>0</v>
      </c>
      <c r="R40" s="119">
        <f t="shared" si="3"/>
        <v>0</v>
      </c>
      <c r="S40" s="119">
        <f t="shared" si="3"/>
        <v>1</v>
      </c>
      <c r="T40" s="119">
        <f t="shared" si="3"/>
        <v>0</v>
      </c>
      <c r="U40" s="120">
        <v>0.5</v>
      </c>
      <c r="V40" s="110"/>
      <c r="W40" s="111">
        <f t="shared" si="1"/>
        <v>3</v>
      </c>
    </row>
    <row r="41" spans="1:23" ht="15" thickBot="1" x14ac:dyDescent="0.2">
      <c r="A41" s="121"/>
      <c r="B41" s="129" t="s">
        <v>67</v>
      </c>
      <c r="C41" s="132" t="s">
        <v>27</v>
      </c>
      <c r="D41" s="133" t="s">
        <v>28</v>
      </c>
      <c r="E41" s="133" t="s">
        <v>11</v>
      </c>
      <c r="F41" s="133" t="s">
        <v>15</v>
      </c>
      <c r="G41" s="133" t="s">
        <v>21</v>
      </c>
      <c r="H41" s="133" t="s">
        <v>22</v>
      </c>
      <c r="I41" s="133"/>
      <c r="J41" s="135">
        <v>5</v>
      </c>
      <c r="L41" s="118" t="s">
        <v>121</v>
      </c>
      <c r="M41" s="108">
        <f t="shared" si="3"/>
        <v>1</v>
      </c>
      <c r="N41" s="108">
        <f t="shared" si="3"/>
        <v>0</v>
      </c>
      <c r="O41" s="119">
        <f t="shared" si="3"/>
        <v>1</v>
      </c>
      <c r="P41" s="119">
        <f t="shared" si="3"/>
        <v>1</v>
      </c>
      <c r="Q41" s="119">
        <f t="shared" si="3"/>
        <v>2</v>
      </c>
      <c r="R41" s="119">
        <f t="shared" si="3"/>
        <v>0</v>
      </c>
      <c r="S41" s="119">
        <f t="shared" si="3"/>
        <v>0</v>
      </c>
      <c r="T41" s="119">
        <f t="shared" si="3"/>
        <v>0</v>
      </c>
      <c r="U41" s="120"/>
      <c r="V41" s="110"/>
      <c r="W41" s="111">
        <f t="shared" si="1"/>
        <v>26.5</v>
      </c>
    </row>
    <row r="42" spans="1:23" ht="15" thickBot="1" x14ac:dyDescent="0.2">
      <c r="A42" s="121"/>
      <c r="B42" s="136" t="s">
        <v>69</v>
      </c>
      <c r="C42" s="62" t="s">
        <v>73</v>
      </c>
      <c r="D42" s="63" t="s">
        <v>73</v>
      </c>
      <c r="E42" s="63" t="s">
        <v>73</v>
      </c>
      <c r="F42" s="63" t="s">
        <v>73</v>
      </c>
      <c r="G42" s="63" t="s">
        <v>73</v>
      </c>
      <c r="H42" s="63"/>
      <c r="I42" s="63" t="s">
        <v>73</v>
      </c>
      <c r="J42" s="140">
        <v>3</v>
      </c>
      <c r="L42" s="118" t="s">
        <v>98</v>
      </c>
      <c r="M42" s="108">
        <f t="shared" si="3"/>
        <v>0</v>
      </c>
      <c r="N42" s="108">
        <f t="shared" si="3"/>
        <v>1</v>
      </c>
      <c r="O42" s="119">
        <f t="shared" si="3"/>
        <v>0</v>
      </c>
      <c r="P42" s="119">
        <f t="shared" si="3"/>
        <v>0</v>
      </c>
      <c r="Q42" s="119">
        <f t="shared" si="3"/>
        <v>0</v>
      </c>
      <c r="R42" s="119">
        <f t="shared" si="3"/>
        <v>0</v>
      </c>
      <c r="S42" s="119">
        <f t="shared" si="3"/>
        <v>0</v>
      </c>
      <c r="T42" s="119">
        <f t="shared" si="3"/>
        <v>0</v>
      </c>
      <c r="U42" s="120"/>
      <c r="V42" s="110"/>
      <c r="W42" s="111">
        <f t="shared" si="1"/>
        <v>5.5</v>
      </c>
    </row>
    <row r="43" spans="1:23" ht="15" thickBot="1" x14ac:dyDescent="0.2">
      <c r="A43" s="121"/>
      <c r="B43" s="136" t="s">
        <v>70</v>
      </c>
      <c r="C43" s="62" t="s">
        <v>31</v>
      </c>
      <c r="D43" s="63" t="s">
        <v>25</v>
      </c>
      <c r="E43" s="63" t="s">
        <v>84</v>
      </c>
      <c r="F43" s="63" t="s">
        <v>34</v>
      </c>
      <c r="G43" s="63" t="s">
        <v>25</v>
      </c>
      <c r="H43" s="63" t="s">
        <v>12</v>
      </c>
      <c r="I43" s="63" t="s">
        <v>25</v>
      </c>
      <c r="J43" s="140">
        <v>3.5</v>
      </c>
      <c r="L43" s="163" t="s">
        <v>129</v>
      </c>
      <c r="M43" s="108">
        <f t="shared" si="3"/>
        <v>2</v>
      </c>
      <c r="N43" s="108">
        <f t="shared" si="3"/>
        <v>0</v>
      </c>
      <c r="O43" s="119">
        <f t="shared" si="3"/>
        <v>2</v>
      </c>
      <c r="P43" s="119">
        <f t="shared" si="3"/>
        <v>1</v>
      </c>
      <c r="Q43" s="119">
        <f t="shared" si="3"/>
        <v>2</v>
      </c>
      <c r="R43" s="119">
        <f t="shared" si="3"/>
        <v>0</v>
      </c>
      <c r="S43" s="119">
        <f t="shared" si="3"/>
        <v>1</v>
      </c>
      <c r="T43" s="119">
        <f t="shared" si="3"/>
        <v>1</v>
      </c>
      <c r="U43" s="164"/>
      <c r="V43" s="165"/>
      <c r="W43" s="111">
        <f t="shared" si="1"/>
        <v>44</v>
      </c>
    </row>
    <row r="44" spans="1:23" ht="15" customHeight="1" thickBot="1" x14ac:dyDescent="0.2">
      <c r="A44" s="141"/>
      <c r="B44" s="122" t="s">
        <v>66</v>
      </c>
      <c r="C44" s="125" t="s">
        <v>11</v>
      </c>
      <c r="D44" s="126" t="s">
        <v>12</v>
      </c>
      <c r="E44" s="126" t="s">
        <v>34</v>
      </c>
      <c r="F44" s="126" t="s">
        <v>12</v>
      </c>
      <c r="G44" s="126" t="s">
        <v>8</v>
      </c>
      <c r="H44" s="126" t="s">
        <v>26</v>
      </c>
      <c r="I44" s="126" t="s">
        <v>8</v>
      </c>
      <c r="J44" s="53">
        <v>5</v>
      </c>
      <c r="L44" s="166" t="s">
        <v>107</v>
      </c>
      <c r="M44" s="108">
        <f t="shared" si="3"/>
        <v>1</v>
      </c>
      <c r="N44" s="108">
        <f t="shared" si="3"/>
        <v>2</v>
      </c>
      <c r="O44" s="119">
        <f t="shared" si="3"/>
        <v>0</v>
      </c>
      <c r="P44" s="119">
        <f t="shared" si="3"/>
        <v>0</v>
      </c>
      <c r="Q44" s="119">
        <f t="shared" si="3"/>
        <v>0</v>
      </c>
      <c r="R44" s="119">
        <f t="shared" si="3"/>
        <v>0</v>
      </c>
      <c r="S44" s="119">
        <f t="shared" si="3"/>
        <v>0</v>
      </c>
      <c r="T44" s="119">
        <f t="shared" si="3"/>
        <v>0</v>
      </c>
      <c r="U44" s="167"/>
      <c r="V44" s="168"/>
      <c r="W44" s="111">
        <f t="shared" si="1"/>
        <v>17</v>
      </c>
    </row>
    <row r="45" spans="1:23" ht="15" customHeight="1" thickBot="1" x14ac:dyDescent="0.2">
      <c r="A45" s="185" t="s">
        <v>71</v>
      </c>
      <c r="B45" s="149" t="s">
        <v>60</v>
      </c>
      <c r="C45" s="151" t="s">
        <v>10</v>
      </c>
      <c r="D45" s="152" t="s">
        <v>9</v>
      </c>
      <c r="E45" s="152" t="s">
        <v>28</v>
      </c>
      <c r="F45" s="152" t="s">
        <v>31</v>
      </c>
      <c r="G45" s="152" t="s">
        <v>16</v>
      </c>
      <c r="H45" s="152" t="s">
        <v>32</v>
      </c>
      <c r="I45" s="152" t="s">
        <v>13</v>
      </c>
      <c r="J45" s="153">
        <v>7.5</v>
      </c>
      <c r="L45" s="166" t="s">
        <v>27</v>
      </c>
      <c r="M45" s="108">
        <f t="shared" si="3"/>
        <v>1</v>
      </c>
      <c r="N45" s="108">
        <f>COUNTIFS($C:$C,$L45,$J:$J,N$2)+COUNTIFS($D:$D,$L45,$J:$J,N$2)+COUNTIFS($E:$E,$L45,$J:$J,N$2)+COUNTIFS($F:$F,$L45,$J:$J,N$2)+COUNTIFS($G:$G,$L45,$J:$J,N$2)+COUNTIFS($H:$H,$L45,$J:$J,N$2)+COUNTIFS($I:$I,$L45,$J:$J,N$2)</f>
        <v>7</v>
      </c>
      <c r="O45" s="119">
        <f t="shared" si="3"/>
        <v>3</v>
      </c>
      <c r="P45" s="119">
        <f t="shared" si="3"/>
        <v>2</v>
      </c>
      <c r="Q45" s="119">
        <f t="shared" si="3"/>
        <v>5</v>
      </c>
      <c r="R45" s="119">
        <f t="shared" si="3"/>
        <v>0</v>
      </c>
      <c r="S45" s="119">
        <f t="shared" si="3"/>
        <v>0</v>
      </c>
      <c r="T45" s="119">
        <f t="shared" si="3"/>
        <v>0</v>
      </c>
      <c r="U45" s="167">
        <v>1.5</v>
      </c>
      <c r="V45" s="168"/>
      <c r="W45" s="111">
        <f t="shared" si="1"/>
        <v>93</v>
      </c>
    </row>
    <row r="46" spans="1:23" ht="15" customHeight="1" thickBot="1" x14ac:dyDescent="0.2">
      <c r="A46" s="186"/>
      <c r="B46" s="154" t="s">
        <v>61</v>
      </c>
      <c r="C46" s="156" t="s">
        <v>25</v>
      </c>
      <c r="D46" s="157" t="s">
        <v>21</v>
      </c>
      <c r="E46" s="157" t="s">
        <v>15</v>
      </c>
      <c r="F46" s="157" t="s">
        <v>29</v>
      </c>
      <c r="G46" s="157" t="s">
        <v>27</v>
      </c>
      <c r="H46" s="157" t="s">
        <v>17</v>
      </c>
      <c r="I46" s="157" t="s">
        <v>84</v>
      </c>
      <c r="J46" s="158">
        <v>7.5</v>
      </c>
      <c r="L46" s="166" t="s">
        <v>28</v>
      </c>
      <c r="M46" s="108">
        <f t="shared" si="3"/>
        <v>2</v>
      </c>
      <c r="N46" s="108">
        <f t="shared" si="3"/>
        <v>3</v>
      </c>
      <c r="O46" s="119">
        <f t="shared" si="3"/>
        <v>1</v>
      </c>
      <c r="P46" s="119">
        <f t="shared" si="3"/>
        <v>3</v>
      </c>
      <c r="Q46" s="119">
        <f t="shared" si="3"/>
        <v>1</v>
      </c>
      <c r="R46" s="119">
        <f t="shared" si="3"/>
        <v>0</v>
      </c>
      <c r="S46" s="119">
        <f t="shared" si="3"/>
        <v>0</v>
      </c>
      <c r="T46" s="119">
        <f t="shared" si="3"/>
        <v>0</v>
      </c>
      <c r="U46" s="167">
        <v>4.5</v>
      </c>
      <c r="V46" s="168"/>
      <c r="W46" s="111">
        <f t="shared" si="1"/>
        <v>55.5</v>
      </c>
    </row>
    <row r="47" spans="1:23" ht="14.25" thickBot="1" x14ac:dyDescent="0.2">
      <c r="A47" s="187"/>
      <c r="B47" s="154" t="s">
        <v>72</v>
      </c>
      <c r="C47" s="156" t="s">
        <v>73</v>
      </c>
      <c r="D47" s="157" t="s">
        <v>73</v>
      </c>
      <c r="E47" s="157" t="s">
        <v>73</v>
      </c>
      <c r="F47" s="157" t="s">
        <v>73</v>
      </c>
      <c r="G47" s="157" t="s">
        <v>73</v>
      </c>
      <c r="H47" s="157" t="s">
        <v>73</v>
      </c>
      <c r="I47" s="157" t="s">
        <v>73</v>
      </c>
      <c r="J47" s="161"/>
      <c r="L47" s="166" t="s">
        <v>29</v>
      </c>
      <c r="M47" s="108">
        <f t="shared" si="3"/>
        <v>0</v>
      </c>
      <c r="N47" s="108">
        <f t="shared" si="3"/>
        <v>2</v>
      </c>
      <c r="O47" s="119">
        <f t="shared" si="3"/>
        <v>2</v>
      </c>
      <c r="P47" s="119">
        <f t="shared" si="3"/>
        <v>2</v>
      </c>
      <c r="Q47" s="119">
        <f t="shared" si="3"/>
        <v>7</v>
      </c>
      <c r="R47" s="119">
        <f t="shared" si="3"/>
        <v>0</v>
      </c>
      <c r="S47" s="119">
        <f t="shared" si="3"/>
        <v>0</v>
      </c>
      <c r="T47" s="119">
        <f t="shared" si="3"/>
        <v>1</v>
      </c>
      <c r="U47" s="167">
        <v>-0.5</v>
      </c>
      <c r="V47" s="168"/>
      <c r="W47" s="111">
        <f t="shared" si="1"/>
        <v>67.5</v>
      </c>
    </row>
    <row r="48" spans="1:23" ht="15" thickBot="1" x14ac:dyDescent="0.2">
      <c r="A48" s="169"/>
      <c r="B48" s="154"/>
      <c r="C48" s="159"/>
      <c r="D48" s="160"/>
      <c r="E48" s="160"/>
      <c r="F48" s="160"/>
      <c r="G48" s="160"/>
      <c r="H48" s="160"/>
      <c r="I48" s="160"/>
      <c r="J48" s="170"/>
      <c r="L48" s="166" t="s">
        <v>94</v>
      </c>
      <c r="M48" s="108">
        <f t="shared" si="3"/>
        <v>0</v>
      </c>
      <c r="N48" s="108">
        <f t="shared" si="3"/>
        <v>0</v>
      </c>
      <c r="O48" s="119">
        <f t="shared" si="3"/>
        <v>0</v>
      </c>
      <c r="P48" s="119">
        <f t="shared" si="3"/>
        <v>0</v>
      </c>
      <c r="Q48" s="119">
        <f t="shared" si="3"/>
        <v>0</v>
      </c>
      <c r="R48" s="119">
        <f t="shared" si="3"/>
        <v>0</v>
      </c>
      <c r="S48" s="119">
        <f t="shared" si="3"/>
        <v>2</v>
      </c>
      <c r="T48" s="119">
        <f t="shared" si="3"/>
        <v>0</v>
      </c>
      <c r="U48" s="167"/>
      <c r="V48" s="168"/>
      <c r="W48" s="111">
        <f t="shared" si="1"/>
        <v>7</v>
      </c>
    </row>
    <row r="49" spans="1:23" ht="15" thickBot="1" x14ac:dyDescent="0.2">
      <c r="A49" s="93" t="s">
        <v>43</v>
      </c>
      <c r="B49" s="94" t="s">
        <v>59</v>
      </c>
      <c r="C49" s="96" t="s">
        <v>85</v>
      </c>
      <c r="D49" s="97" t="s">
        <v>86</v>
      </c>
      <c r="E49" s="97" t="s">
        <v>87</v>
      </c>
      <c r="F49" s="97" t="s">
        <v>88</v>
      </c>
      <c r="G49" s="97" t="s">
        <v>89</v>
      </c>
      <c r="H49" s="28" t="s">
        <v>90</v>
      </c>
      <c r="I49" s="28" t="s">
        <v>91</v>
      </c>
      <c r="J49" s="98" t="s">
        <v>44</v>
      </c>
      <c r="L49" s="166"/>
      <c r="M49" s="108">
        <f t="shared" si="3"/>
        <v>0</v>
      </c>
      <c r="N49" s="108">
        <f t="shared" si="3"/>
        <v>0</v>
      </c>
      <c r="O49" s="119">
        <f t="shared" si="3"/>
        <v>0</v>
      </c>
      <c r="P49" s="119">
        <f t="shared" si="3"/>
        <v>0</v>
      </c>
      <c r="Q49" s="119">
        <f t="shared" si="3"/>
        <v>0</v>
      </c>
      <c r="R49" s="119">
        <f t="shared" si="3"/>
        <v>0</v>
      </c>
      <c r="S49" s="119">
        <f t="shared" si="3"/>
        <v>0</v>
      </c>
      <c r="T49" s="119">
        <f t="shared" si="3"/>
        <v>0</v>
      </c>
      <c r="U49" s="167"/>
      <c r="V49" s="168"/>
      <c r="W49" s="111">
        <f t="shared" si="1"/>
        <v>0</v>
      </c>
    </row>
    <row r="50" spans="1:23" ht="15" thickBot="1" x14ac:dyDescent="0.2">
      <c r="A50" s="104"/>
      <c r="B50" s="105" t="s">
        <v>60</v>
      </c>
      <c r="C50" s="36" t="s">
        <v>24</v>
      </c>
      <c r="D50" s="37" t="s">
        <v>7</v>
      </c>
      <c r="E50" s="37" t="s">
        <v>19</v>
      </c>
      <c r="F50" s="37" t="s">
        <v>13</v>
      </c>
      <c r="G50" s="37" t="s">
        <v>24</v>
      </c>
      <c r="H50" s="37" t="s">
        <v>13</v>
      </c>
      <c r="I50" s="37" t="s">
        <v>13</v>
      </c>
      <c r="J50" s="38">
        <v>6</v>
      </c>
      <c r="L50" s="166" t="s">
        <v>127</v>
      </c>
      <c r="M50" s="108">
        <f t="shared" si="3"/>
        <v>0</v>
      </c>
      <c r="N50" s="108">
        <f t="shared" si="3"/>
        <v>1</v>
      </c>
      <c r="O50" s="119">
        <f t="shared" si="3"/>
        <v>0</v>
      </c>
      <c r="P50" s="119">
        <f t="shared" si="3"/>
        <v>1</v>
      </c>
      <c r="Q50" s="119">
        <f t="shared" si="3"/>
        <v>2</v>
      </c>
      <c r="R50" s="119">
        <f t="shared" si="3"/>
        <v>0</v>
      </c>
      <c r="S50" s="119">
        <f t="shared" si="3"/>
        <v>0</v>
      </c>
      <c r="T50" s="119">
        <f t="shared" si="3"/>
        <v>0</v>
      </c>
      <c r="U50" s="167"/>
      <c r="V50" s="168"/>
      <c r="W50" s="111">
        <f t="shared" si="1"/>
        <v>21</v>
      </c>
    </row>
    <row r="51" spans="1:23" ht="15" thickBot="1" x14ac:dyDescent="0.2">
      <c r="A51" s="104" t="s">
        <v>56</v>
      </c>
      <c r="B51" s="112" t="s">
        <v>61</v>
      </c>
      <c r="C51" s="115" t="s">
        <v>125</v>
      </c>
      <c r="D51" s="116" t="s">
        <v>109</v>
      </c>
      <c r="E51" s="116" t="s">
        <v>131</v>
      </c>
      <c r="F51" s="116" t="s">
        <v>126</v>
      </c>
      <c r="G51" s="116" t="s">
        <v>95</v>
      </c>
      <c r="H51" s="117" t="s">
        <v>99</v>
      </c>
      <c r="I51" s="116" t="s">
        <v>107</v>
      </c>
      <c r="J51" s="47">
        <v>6</v>
      </c>
      <c r="L51" s="166" t="s">
        <v>30</v>
      </c>
      <c r="M51" s="108">
        <f t="shared" si="3"/>
        <v>2</v>
      </c>
      <c r="N51" s="108">
        <f t="shared" si="3"/>
        <v>2</v>
      </c>
      <c r="O51" s="119">
        <f t="shared" si="3"/>
        <v>0</v>
      </c>
      <c r="P51" s="119">
        <f t="shared" si="3"/>
        <v>0</v>
      </c>
      <c r="Q51" s="119">
        <f t="shared" si="3"/>
        <v>0</v>
      </c>
      <c r="R51" s="119">
        <f t="shared" si="3"/>
        <v>0</v>
      </c>
      <c r="S51" s="119">
        <f t="shared" si="3"/>
        <v>0</v>
      </c>
      <c r="T51" s="119">
        <f t="shared" si="3"/>
        <v>0</v>
      </c>
      <c r="U51" s="167">
        <v>2</v>
      </c>
      <c r="V51" s="168"/>
      <c r="W51" s="111">
        <f t="shared" si="1"/>
        <v>21</v>
      </c>
    </row>
    <row r="52" spans="1:23" ht="15" thickBot="1" x14ac:dyDescent="0.2">
      <c r="A52" s="121"/>
      <c r="B52" s="122" t="s">
        <v>62</v>
      </c>
      <c r="C52" s="125" t="s">
        <v>26</v>
      </c>
      <c r="D52" s="126" t="s">
        <v>9</v>
      </c>
      <c r="E52" s="126" t="s">
        <v>12</v>
      </c>
      <c r="F52" s="126" t="s">
        <v>30</v>
      </c>
      <c r="G52" s="126" t="s">
        <v>26</v>
      </c>
      <c r="H52" s="127" t="s">
        <v>31</v>
      </c>
      <c r="I52" s="126" t="s">
        <v>25</v>
      </c>
      <c r="J52" s="128">
        <v>6</v>
      </c>
      <c r="L52" s="166" t="s">
        <v>31</v>
      </c>
      <c r="M52" s="108">
        <f t="shared" ref="M52:T59" si="4">COUNTIFS($C:$C,$L52,$J:$J,M$2)+COUNTIFS($D:$D,$L52,$J:$J,M$2)+COUNTIFS($E:$E,$L52,$J:$J,M$2)+COUNTIFS($F:$F,$L52,$J:$J,M$2)+COUNTIFS($G:$G,$L52,$J:$J,M$2)+COUNTIFS($H:$H,$L52,$J:$J,M$2)+COUNTIFS($I:$I,$L52,$J:$J,M$2)</f>
        <v>3</v>
      </c>
      <c r="N52" s="108">
        <f t="shared" si="4"/>
        <v>6</v>
      </c>
      <c r="O52" s="119">
        <f t="shared" si="4"/>
        <v>0</v>
      </c>
      <c r="P52" s="119">
        <f t="shared" si="4"/>
        <v>2</v>
      </c>
      <c r="Q52" s="119">
        <f t="shared" si="4"/>
        <v>0</v>
      </c>
      <c r="R52" s="119">
        <f t="shared" si="4"/>
        <v>0</v>
      </c>
      <c r="S52" s="119">
        <f t="shared" si="4"/>
        <v>1</v>
      </c>
      <c r="T52" s="119">
        <f t="shared" si="4"/>
        <v>0</v>
      </c>
      <c r="U52" s="167">
        <v>2.25</v>
      </c>
      <c r="V52" s="168"/>
      <c r="W52" s="111">
        <f t="shared" si="1"/>
        <v>67.25</v>
      </c>
    </row>
    <row r="53" spans="1:23" ht="15" thickBot="1" x14ac:dyDescent="0.2">
      <c r="A53" s="121"/>
      <c r="B53" s="129" t="s">
        <v>63</v>
      </c>
      <c r="C53" s="132" t="s">
        <v>15</v>
      </c>
      <c r="D53" s="133" t="s">
        <v>29</v>
      </c>
      <c r="E53" s="133" t="s">
        <v>25</v>
      </c>
      <c r="F53" s="133" t="s">
        <v>24</v>
      </c>
      <c r="G53" s="133" t="s">
        <v>9</v>
      </c>
      <c r="H53" s="134" t="s">
        <v>24</v>
      </c>
      <c r="I53" s="133" t="s">
        <v>28</v>
      </c>
      <c r="J53" s="135">
        <v>4</v>
      </c>
      <c r="L53" s="166" t="s">
        <v>32</v>
      </c>
      <c r="M53" s="108">
        <f t="shared" si="4"/>
        <v>0</v>
      </c>
      <c r="N53" s="108">
        <f t="shared" si="4"/>
        <v>2</v>
      </c>
      <c r="O53" s="119">
        <f t="shared" si="4"/>
        <v>8</v>
      </c>
      <c r="P53" s="119">
        <f t="shared" si="4"/>
        <v>7</v>
      </c>
      <c r="Q53" s="119">
        <f t="shared" si="4"/>
        <v>2</v>
      </c>
      <c r="R53" s="119">
        <f t="shared" si="4"/>
        <v>0</v>
      </c>
      <c r="S53" s="119">
        <f t="shared" si="4"/>
        <v>0</v>
      </c>
      <c r="T53" s="119">
        <f t="shared" si="4"/>
        <v>0</v>
      </c>
      <c r="U53" s="167">
        <v>2.75</v>
      </c>
      <c r="V53" s="168"/>
      <c r="W53" s="111">
        <f t="shared" si="1"/>
        <v>108.75</v>
      </c>
    </row>
    <row r="54" spans="1:23" ht="15" thickBot="1" x14ac:dyDescent="0.2">
      <c r="A54" s="121"/>
      <c r="B54" s="136" t="s">
        <v>64</v>
      </c>
      <c r="C54" s="62" t="s">
        <v>127</v>
      </c>
      <c r="D54" s="63" t="s">
        <v>17</v>
      </c>
      <c r="E54" s="63" t="s">
        <v>22</v>
      </c>
      <c r="F54" s="63" t="s">
        <v>128</v>
      </c>
      <c r="G54" s="63" t="s">
        <v>27</v>
      </c>
      <c r="H54" s="139" t="s">
        <v>129</v>
      </c>
      <c r="I54" s="63" t="s">
        <v>17</v>
      </c>
      <c r="J54" s="140">
        <v>4</v>
      </c>
      <c r="L54" s="166" t="s">
        <v>93</v>
      </c>
      <c r="M54" s="108">
        <f t="shared" si="4"/>
        <v>0</v>
      </c>
      <c r="N54" s="108">
        <f t="shared" si="4"/>
        <v>2</v>
      </c>
      <c r="O54" s="119">
        <f t="shared" si="4"/>
        <v>2</v>
      </c>
      <c r="P54" s="119">
        <f t="shared" si="4"/>
        <v>0</v>
      </c>
      <c r="Q54" s="119">
        <f t="shared" si="4"/>
        <v>0</v>
      </c>
      <c r="R54" s="119">
        <f t="shared" si="4"/>
        <v>0</v>
      </c>
      <c r="S54" s="119">
        <f t="shared" si="4"/>
        <v>1</v>
      </c>
      <c r="T54" s="119">
        <f t="shared" si="4"/>
        <v>0</v>
      </c>
      <c r="U54" s="167"/>
      <c r="V54" s="168"/>
      <c r="W54" s="111">
        <f t="shared" si="1"/>
        <v>24.5</v>
      </c>
    </row>
    <row r="55" spans="1:23" ht="15" thickBot="1" x14ac:dyDescent="0.2">
      <c r="A55" s="141"/>
      <c r="B55" s="136" t="s">
        <v>65</v>
      </c>
      <c r="C55" s="62" t="s">
        <v>73</v>
      </c>
      <c r="D55" s="63" t="s">
        <v>73</v>
      </c>
      <c r="E55" s="63" t="s">
        <v>73</v>
      </c>
      <c r="F55" s="63" t="s">
        <v>73</v>
      </c>
      <c r="G55" s="63" t="s">
        <v>73</v>
      </c>
      <c r="H55" s="139" t="s">
        <v>73</v>
      </c>
      <c r="I55" s="63" t="s">
        <v>129</v>
      </c>
      <c r="J55" s="55">
        <v>3</v>
      </c>
      <c r="L55" s="166" t="s">
        <v>92</v>
      </c>
      <c r="M55" s="108">
        <f t="shared" si="4"/>
        <v>1</v>
      </c>
      <c r="N55" s="108">
        <f t="shared" si="4"/>
        <v>1</v>
      </c>
      <c r="O55" s="119">
        <f t="shared" si="4"/>
        <v>2</v>
      </c>
      <c r="P55" s="119">
        <f t="shared" si="4"/>
        <v>1</v>
      </c>
      <c r="Q55" s="119">
        <f t="shared" si="4"/>
        <v>1</v>
      </c>
      <c r="R55" s="119">
        <f t="shared" si="4"/>
        <v>0</v>
      </c>
      <c r="S55" s="119">
        <f t="shared" si="4"/>
        <v>0</v>
      </c>
      <c r="T55" s="119">
        <f t="shared" si="4"/>
        <v>0</v>
      </c>
      <c r="U55" s="167"/>
      <c r="V55" s="168"/>
      <c r="W55" s="111">
        <f t="shared" si="1"/>
        <v>33</v>
      </c>
    </row>
    <row r="56" spans="1:23" ht="15" thickBot="1" x14ac:dyDescent="0.2">
      <c r="A56" s="104"/>
      <c r="B56" s="142" t="s">
        <v>60</v>
      </c>
      <c r="C56" s="145" t="s">
        <v>31</v>
      </c>
      <c r="D56" s="146" t="s">
        <v>24</v>
      </c>
      <c r="E56" s="146" t="s">
        <v>10</v>
      </c>
      <c r="F56" s="146" t="s">
        <v>10</v>
      </c>
      <c r="G56" s="146" t="s">
        <v>13</v>
      </c>
      <c r="H56" s="146" t="s">
        <v>13</v>
      </c>
      <c r="I56" s="146" t="s">
        <v>13</v>
      </c>
      <c r="J56" s="38">
        <v>5.5</v>
      </c>
      <c r="L56" s="166" t="s">
        <v>111</v>
      </c>
      <c r="M56" s="108">
        <f t="shared" si="4"/>
        <v>0</v>
      </c>
      <c r="N56" s="108">
        <f t="shared" si="4"/>
        <v>0</v>
      </c>
      <c r="O56" s="119">
        <f t="shared" si="4"/>
        <v>0</v>
      </c>
      <c r="P56" s="119">
        <f t="shared" si="4"/>
        <v>1</v>
      </c>
      <c r="Q56" s="119">
        <f t="shared" si="4"/>
        <v>1</v>
      </c>
      <c r="R56" s="119">
        <f t="shared" si="4"/>
        <v>0</v>
      </c>
      <c r="S56" s="119">
        <f t="shared" si="4"/>
        <v>1</v>
      </c>
      <c r="T56" s="119">
        <f t="shared" si="4"/>
        <v>0</v>
      </c>
      <c r="U56" s="167"/>
      <c r="V56" s="168"/>
      <c r="W56" s="111">
        <f t="shared" si="1"/>
        <v>15</v>
      </c>
    </row>
    <row r="57" spans="1:23" ht="15" thickBot="1" x14ac:dyDescent="0.2">
      <c r="A57" s="104" t="s">
        <v>57</v>
      </c>
      <c r="B57" s="112" t="s">
        <v>61</v>
      </c>
      <c r="C57" s="115" t="s">
        <v>109</v>
      </c>
      <c r="D57" s="116" t="s">
        <v>98</v>
      </c>
      <c r="E57" s="116" t="s">
        <v>130</v>
      </c>
      <c r="F57" s="116" t="s">
        <v>84</v>
      </c>
      <c r="G57" s="116" t="s">
        <v>107</v>
      </c>
      <c r="H57" s="116" t="s">
        <v>17</v>
      </c>
      <c r="I57" s="116" t="s">
        <v>131</v>
      </c>
      <c r="J57" s="47">
        <v>5.5</v>
      </c>
      <c r="L57" s="166" t="s">
        <v>34</v>
      </c>
      <c r="M57" s="108">
        <f t="shared" si="4"/>
        <v>2</v>
      </c>
      <c r="N57" s="108">
        <f t="shared" si="4"/>
        <v>0</v>
      </c>
      <c r="O57" s="119">
        <f t="shared" si="4"/>
        <v>3</v>
      </c>
      <c r="P57" s="119">
        <f t="shared" si="4"/>
        <v>0</v>
      </c>
      <c r="Q57" s="119">
        <f t="shared" si="4"/>
        <v>0</v>
      </c>
      <c r="R57" s="119">
        <f t="shared" si="4"/>
        <v>0</v>
      </c>
      <c r="S57" s="119">
        <f t="shared" si="4"/>
        <v>2</v>
      </c>
      <c r="T57" s="119">
        <f t="shared" si="4"/>
        <v>0</v>
      </c>
      <c r="U57" s="167"/>
      <c r="V57" s="168"/>
      <c r="W57" s="111">
        <f t="shared" si="1"/>
        <v>34</v>
      </c>
    </row>
    <row r="58" spans="1:23" ht="15" thickBot="1" x14ac:dyDescent="0.2">
      <c r="A58" s="121"/>
      <c r="B58" s="122" t="s">
        <v>66</v>
      </c>
      <c r="C58" s="125" t="s">
        <v>30</v>
      </c>
      <c r="D58" s="126" t="s">
        <v>31</v>
      </c>
      <c r="E58" s="126" t="s">
        <v>26</v>
      </c>
      <c r="F58" s="126" t="s">
        <v>11</v>
      </c>
      <c r="G58" s="126" t="s">
        <v>25</v>
      </c>
      <c r="H58" s="126" t="s">
        <v>10</v>
      </c>
      <c r="I58" s="126" t="s">
        <v>8</v>
      </c>
      <c r="J58" s="128">
        <v>5.5</v>
      </c>
      <c r="L58" s="166" t="s">
        <v>110</v>
      </c>
      <c r="M58" s="108">
        <f t="shared" si="4"/>
        <v>0</v>
      </c>
      <c r="N58" s="108">
        <f t="shared" si="4"/>
        <v>0</v>
      </c>
      <c r="O58" s="119">
        <f t="shared" si="4"/>
        <v>0</v>
      </c>
      <c r="P58" s="119">
        <f t="shared" si="4"/>
        <v>0</v>
      </c>
      <c r="Q58" s="119">
        <f t="shared" si="4"/>
        <v>0</v>
      </c>
      <c r="R58" s="119">
        <f t="shared" si="4"/>
        <v>0</v>
      </c>
      <c r="S58" s="119">
        <f t="shared" si="4"/>
        <v>0</v>
      </c>
      <c r="T58" s="119">
        <f t="shared" si="4"/>
        <v>0</v>
      </c>
      <c r="U58" s="167"/>
      <c r="V58" s="168"/>
      <c r="W58" s="111">
        <f t="shared" si="1"/>
        <v>0</v>
      </c>
    </row>
    <row r="59" spans="1:23" ht="15" thickBot="1" x14ac:dyDescent="0.2">
      <c r="A59" s="121"/>
      <c r="B59" s="129" t="s">
        <v>67</v>
      </c>
      <c r="C59" s="132" t="s">
        <v>9</v>
      </c>
      <c r="D59" s="133" t="s">
        <v>19</v>
      </c>
      <c r="E59" s="133" t="s">
        <v>19</v>
      </c>
      <c r="F59" s="133" t="s">
        <v>13</v>
      </c>
      <c r="G59" s="133" t="s">
        <v>24</v>
      </c>
      <c r="H59" s="133" t="s">
        <v>24</v>
      </c>
      <c r="I59" s="133" t="s">
        <v>21</v>
      </c>
      <c r="J59" s="135">
        <v>5.5</v>
      </c>
      <c r="L59" s="166" t="s">
        <v>130</v>
      </c>
      <c r="M59" s="108">
        <f t="shared" si="4"/>
        <v>2</v>
      </c>
      <c r="N59" s="108">
        <f t="shared" si="4"/>
        <v>6</v>
      </c>
      <c r="O59" s="119">
        <f t="shared" si="4"/>
        <v>0</v>
      </c>
      <c r="P59" s="119">
        <f t="shared" si="4"/>
        <v>0</v>
      </c>
      <c r="Q59" s="119">
        <f t="shared" si="4"/>
        <v>0</v>
      </c>
      <c r="R59" s="119">
        <f t="shared" si="4"/>
        <v>0</v>
      </c>
      <c r="S59" s="119">
        <f t="shared" si="4"/>
        <v>0</v>
      </c>
      <c r="T59" s="119">
        <f t="shared" si="4"/>
        <v>0</v>
      </c>
      <c r="U59" s="167"/>
      <c r="V59" s="168"/>
      <c r="W59" s="111">
        <f t="shared" si="1"/>
        <v>45</v>
      </c>
    </row>
    <row r="60" spans="1:23" ht="15" thickBot="1" x14ac:dyDescent="0.2">
      <c r="A60" s="121"/>
      <c r="B60" s="129" t="s">
        <v>68</v>
      </c>
      <c r="C60" s="62" t="s">
        <v>107</v>
      </c>
      <c r="D60" s="63" t="s">
        <v>130</v>
      </c>
      <c r="E60" s="63" t="s">
        <v>93</v>
      </c>
      <c r="F60" s="63" t="s">
        <v>21</v>
      </c>
      <c r="G60" s="63" t="s">
        <v>17</v>
      </c>
      <c r="H60" s="63" t="s">
        <v>21</v>
      </c>
      <c r="I60" s="63" t="s">
        <v>22</v>
      </c>
      <c r="J60" s="147">
        <v>5.5</v>
      </c>
    </row>
    <row r="61" spans="1:23" ht="15" thickBot="1" x14ac:dyDescent="0.2">
      <c r="A61" s="141"/>
      <c r="B61" s="136" t="s">
        <v>61</v>
      </c>
      <c r="C61" s="115" t="s">
        <v>73</v>
      </c>
      <c r="D61" s="116" t="s">
        <v>73</v>
      </c>
      <c r="E61" s="116" t="s">
        <v>73</v>
      </c>
      <c r="F61" s="116" t="s">
        <v>73</v>
      </c>
      <c r="G61" s="116" t="s">
        <v>73</v>
      </c>
      <c r="H61" s="116" t="s">
        <v>130</v>
      </c>
      <c r="I61" s="116" t="s">
        <v>92</v>
      </c>
      <c r="J61" s="148">
        <v>5.5</v>
      </c>
    </row>
    <row r="62" spans="1:23" ht="15" thickBot="1" x14ac:dyDescent="0.2">
      <c r="A62" s="104"/>
      <c r="B62" s="142" t="s">
        <v>60</v>
      </c>
      <c r="C62" s="145" t="s">
        <v>23</v>
      </c>
      <c r="D62" s="146" t="s">
        <v>16</v>
      </c>
      <c r="E62" s="146" t="s">
        <v>13</v>
      </c>
      <c r="F62" s="146" t="s">
        <v>24</v>
      </c>
      <c r="G62" s="146" t="s">
        <v>13</v>
      </c>
      <c r="H62" s="146" t="s">
        <v>19</v>
      </c>
      <c r="I62" s="146" t="s">
        <v>24</v>
      </c>
      <c r="J62" s="38">
        <v>5</v>
      </c>
    </row>
    <row r="63" spans="1:23" ht="15" thickBot="1" x14ac:dyDescent="0.2">
      <c r="A63" s="104" t="s">
        <v>58</v>
      </c>
      <c r="B63" s="112" t="s">
        <v>61</v>
      </c>
      <c r="C63" s="115" t="s">
        <v>97</v>
      </c>
      <c r="D63" s="116" t="s">
        <v>131</v>
      </c>
      <c r="E63" s="116" t="s">
        <v>122</v>
      </c>
      <c r="F63" s="116" t="s">
        <v>131</v>
      </c>
      <c r="G63" s="116" t="s">
        <v>128</v>
      </c>
      <c r="H63" s="116" t="s">
        <v>122</v>
      </c>
      <c r="I63" s="116" t="s">
        <v>96</v>
      </c>
      <c r="J63" s="47">
        <v>5</v>
      </c>
    </row>
    <row r="64" spans="1:23" ht="15" thickBot="1" x14ac:dyDescent="0.2">
      <c r="A64" s="121"/>
      <c r="B64" s="129" t="s">
        <v>67</v>
      </c>
      <c r="C64" s="132" t="s">
        <v>20</v>
      </c>
      <c r="D64" s="133" t="s">
        <v>13</v>
      </c>
      <c r="E64" s="133" t="s">
        <v>22</v>
      </c>
      <c r="F64" s="133" t="s">
        <v>29</v>
      </c>
      <c r="G64" s="133" t="s">
        <v>21</v>
      </c>
      <c r="H64" s="133" t="s">
        <v>15</v>
      </c>
      <c r="I64" s="133" t="s">
        <v>9</v>
      </c>
      <c r="J64" s="135">
        <v>5</v>
      </c>
    </row>
    <row r="65" spans="1:10" ht="15" thickBot="1" x14ac:dyDescent="0.2">
      <c r="A65" s="121"/>
      <c r="B65" s="136" t="s">
        <v>69</v>
      </c>
      <c r="C65" s="62" t="s">
        <v>73</v>
      </c>
      <c r="D65" s="63" t="s">
        <v>7</v>
      </c>
      <c r="E65" s="63" t="s">
        <v>73</v>
      </c>
      <c r="F65" s="63" t="s">
        <v>73</v>
      </c>
      <c r="G65" s="63" t="s">
        <v>73</v>
      </c>
      <c r="H65" s="63" t="s">
        <v>73</v>
      </c>
      <c r="I65" s="63" t="s">
        <v>73</v>
      </c>
      <c r="J65" s="140">
        <v>3</v>
      </c>
    </row>
    <row r="66" spans="1:10" ht="15" thickBot="1" x14ac:dyDescent="0.2">
      <c r="A66" s="121"/>
      <c r="B66" s="136" t="s">
        <v>70</v>
      </c>
      <c r="C66" s="62" t="s">
        <v>94</v>
      </c>
      <c r="D66" s="63" t="s">
        <v>132</v>
      </c>
      <c r="E66" s="63" t="s">
        <v>16</v>
      </c>
      <c r="F66" s="63" t="s">
        <v>22</v>
      </c>
      <c r="G66" s="63" t="s">
        <v>94</v>
      </c>
      <c r="H66" s="63" t="s">
        <v>26</v>
      </c>
      <c r="I66" s="63" t="s">
        <v>12</v>
      </c>
      <c r="J66" s="140">
        <v>3.5</v>
      </c>
    </row>
    <row r="67" spans="1:10" ht="15" thickBot="1" x14ac:dyDescent="0.2">
      <c r="A67" s="141"/>
      <c r="B67" s="122" t="s">
        <v>66</v>
      </c>
      <c r="C67" s="125" t="s">
        <v>84</v>
      </c>
      <c r="D67" s="126" t="s">
        <v>93</v>
      </c>
      <c r="E67" s="126" t="s">
        <v>11</v>
      </c>
      <c r="F67" s="126" t="s">
        <v>26</v>
      </c>
      <c r="G67" s="126" t="s">
        <v>8</v>
      </c>
      <c r="H67" s="126" t="s">
        <v>8</v>
      </c>
      <c r="I67" s="126" t="s">
        <v>27</v>
      </c>
      <c r="J67" s="53">
        <v>5</v>
      </c>
    </row>
    <row r="68" spans="1:10" ht="15" customHeight="1" thickBot="1" x14ac:dyDescent="0.2">
      <c r="A68" s="185" t="s">
        <v>71</v>
      </c>
      <c r="B68" s="149" t="s">
        <v>60</v>
      </c>
      <c r="C68" s="151" t="s">
        <v>13</v>
      </c>
      <c r="D68" s="152" t="s">
        <v>9</v>
      </c>
      <c r="E68" s="152" t="s">
        <v>15</v>
      </c>
      <c r="F68" s="152" t="s">
        <v>32</v>
      </c>
      <c r="G68" s="152" t="s">
        <v>28</v>
      </c>
      <c r="H68" s="152" t="s">
        <v>32</v>
      </c>
      <c r="I68" s="152" t="s">
        <v>16</v>
      </c>
      <c r="J68" s="153">
        <v>7.5</v>
      </c>
    </row>
    <row r="69" spans="1:10" ht="15" customHeight="1" thickBot="1" x14ac:dyDescent="0.2">
      <c r="A69" s="186"/>
      <c r="B69" s="154" t="s">
        <v>61</v>
      </c>
      <c r="C69" s="156" t="s">
        <v>128</v>
      </c>
      <c r="D69" s="157" t="s">
        <v>129</v>
      </c>
      <c r="E69" s="157" t="s">
        <v>27</v>
      </c>
      <c r="F69" s="157" t="s">
        <v>99</v>
      </c>
      <c r="G69" s="157" t="s">
        <v>96</v>
      </c>
      <c r="H69" s="157" t="s">
        <v>131</v>
      </c>
      <c r="I69" s="157" t="s">
        <v>84</v>
      </c>
      <c r="J69" s="158">
        <v>7.5</v>
      </c>
    </row>
    <row r="70" spans="1:10" ht="15" customHeight="1" thickBot="1" x14ac:dyDescent="0.2">
      <c r="A70" s="187"/>
      <c r="B70" s="154" t="s">
        <v>72</v>
      </c>
      <c r="C70" s="156" t="s">
        <v>73</v>
      </c>
      <c r="D70" s="157" t="s">
        <v>73</v>
      </c>
      <c r="E70" s="157" t="s">
        <v>73</v>
      </c>
      <c r="F70" s="157" t="s">
        <v>73</v>
      </c>
      <c r="G70" s="157" t="s">
        <v>73</v>
      </c>
      <c r="H70" s="157" t="s">
        <v>73</v>
      </c>
      <c r="I70" s="157" t="s">
        <v>73</v>
      </c>
      <c r="J70" s="161"/>
    </row>
    <row r="71" spans="1:10" ht="14.25" x14ac:dyDescent="0.15">
      <c r="A71" s="171"/>
      <c r="B71" s="171"/>
      <c r="C71" s="172"/>
      <c r="D71" s="172"/>
      <c r="E71" s="172"/>
      <c r="F71" s="172"/>
      <c r="G71" s="172"/>
      <c r="H71" s="172"/>
      <c r="I71" s="172"/>
      <c r="J71" s="172"/>
    </row>
    <row r="72" spans="1:10" ht="13.5" thickBot="1" x14ac:dyDescent="0.2"/>
    <row r="73" spans="1:10" ht="15" thickBot="1" x14ac:dyDescent="0.2">
      <c r="A73" s="93" t="s">
        <v>43</v>
      </c>
      <c r="B73" s="94" t="s">
        <v>59</v>
      </c>
      <c r="C73" s="96" t="s">
        <v>100</v>
      </c>
      <c r="D73" s="97" t="s">
        <v>101</v>
      </c>
      <c r="E73" s="97" t="s">
        <v>102</v>
      </c>
      <c r="F73" s="97" t="s">
        <v>103</v>
      </c>
      <c r="G73" s="97" t="s">
        <v>104</v>
      </c>
      <c r="H73" s="28" t="s">
        <v>105</v>
      </c>
      <c r="I73" s="28" t="s">
        <v>106</v>
      </c>
      <c r="J73" s="98" t="s">
        <v>44</v>
      </c>
    </row>
    <row r="74" spans="1:10" ht="15" thickBot="1" x14ac:dyDescent="0.2">
      <c r="A74" s="104"/>
      <c r="B74" s="105" t="s">
        <v>60</v>
      </c>
      <c r="C74" s="36" t="s">
        <v>24</v>
      </c>
      <c r="D74" s="37" t="s">
        <v>19</v>
      </c>
      <c r="E74" s="37" t="s">
        <v>19</v>
      </c>
      <c r="F74" s="37" t="s">
        <v>10</v>
      </c>
      <c r="G74" s="37" t="s">
        <v>24</v>
      </c>
      <c r="H74" s="37" t="s">
        <v>24</v>
      </c>
      <c r="I74" s="37" t="s">
        <v>24</v>
      </c>
      <c r="J74" s="38">
        <v>6</v>
      </c>
    </row>
    <row r="75" spans="1:10" ht="15" thickBot="1" x14ac:dyDescent="0.2">
      <c r="A75" s="104" t="s">
        <v>56</v>
      </c>
      <c r="B75" s="112" t="s">
        <v>61</v>
      </c>
      <c r="C75" s="115" t="s">
        <v>113</v>
      </c>
      <c r="D75" s="116" t="s">
        <v>9</v>
      </c>
      <c r="E75" s="116" t="s">
        <v>92</v>
      </c>
      <c r="F75" s="116" t="s">
        <v>131</v>
      </c>
      <c r="G75" s="116" t="s">
        <v>99</v>
      </c>
      <c r="H75" s="117" t="s">
        <v>97</v>
      </c>
      <c r="I75" s="116" t="s">
        <v>17</v>
      </c>
      <c r="J75" s="47">
        <v>6</v>
      </c>
    </row>
    <row r="76" spans="1:10" ht="15" thickBot="1" x14ac:dyDescent="0.2">
      <c r="A76" s="121"/>
      <c r="B76" s="122" t="s">
        <v>62</v>
      </c>
      <c r="C76" s="125" t="s">
        <v>20</v>
      </c>
      <c r="D76" s="126" t="s">
        <v>133</v>
      </c>
      <c r="E76" s="126" t="s">
        <v>13</v>
      </c>
      <c r="F76" s="126" t="s">
        <v>30</v>
      </c>
      <c r="G76" s="126" t="s">
        <v>25</v>
      </c>
      <c r="H76" s="127" t="s">
        <v>27</v>
      </c>
      <c r="I76" s="126" t="s">
        <v>13</v>
      </c>
      <c r="J76" s="128">
        <v>6</v>
      </c>
    </row>
    <row r="77" spans="1:10" ht="15" thickBot="1" x14ac:dyDescent="0.2">
      <c r="A77" s="121"/>
      <c r="B77" s="129" t="s">
        <v>63</v>
      </c>
      <c r="C77" s="132" t="s">
        <v>9</v>
      </c>
      <c r="D77" s="133" t="s">
        <v>29</v>
      </c>
      <c r="E77" s="133" t="s">
        <v>24</v>
      </c>
      <c r="F77" s="133" t="s">
        <v>20</v>
      </c>
      <c r="G77" s="133" t="s">
        <v>12</v>
      </c>
      <c r="H77" s="134" t="s">
        <v>23</v>
      </c>
      <c r="I77" s="133" t="s">
        <v>9</v>
      </c>
      <c r="J77" s="135">
        <v>4</v>
      </c>
    </row>
    <row r="78" spans="1:10" ht="15" thickBot="1" x14ac:dyDescent="0.2">
      <c r="A78" s="121"/>
      <c r="B78" s="136" t="s">
        <v>64</v>
      </c>
      <c r="C78" s="62" t="s">
        <v>111</v>
      </c>
      <c r="D78" s="63" t="s">
        <v>131</v>
      </c>
      <c r="E78" s="63" t="s">
        <v>129</v>
      </c>
      <c r="F78" s="63" t="s">
        <v>97</v>
      </c>
      <c r="G78" s="63" t="s">
        <v>121</v>
      </c>
      <c r="H78" s="139" t="s">
        <v>134</v>
      </c>
      <c r="I78" s="63" t="s">
        <v>29</v>
      </c>
      <c r="J78" s="140">
        <v>4</v>
      </c>
    </row>
    <row r="79" spans="1:10" ht="15" thickBot="1" x14ac:dyDescent="0.2">
      <c r="A79" s="141"/>
      <c r="B79" s="136" t="s">
        <v>65</v>
      </c>
      <c r="C79" s="62" t="s">
        <v>73</v>
      </c>
      <c r="D79" s="63" t="s">
        <v>73</v>
      </c>
      <c r="E79" s="63" t="s">
        <v>73</v>
      </c>
      <c r="F79" s="63" t="s">
        <v>73</v>
      </c>
      <c r="G79" s="63" t="s">
        <v>73</v>
      </c>
      <c r="H79" s="139" t="s">
        <v>95</v>
      </c>
      <c r="I79" s="63" t="s">
        <v>128</v>
      </c>
      <c r="J79" s="55">
        <v>3</v>
      </c>
    </row>
    <row r="80" spans="1:10" ht="15" thickBot="1" x14ac:dyDescent="0.2">
      <c r="A80" s="104"/>
      <c r="B80" s="142" t="s">
        <v>60</v>
      </c>
      <c r="C80" s="145" t="s">
        <v>19</v>
      </c>
      <c r="D80" s="146" t="s">
        <v>24</v>
      </c>
      <c r="E80" s="146" t="s">
        <v>13</v>
      </c>
      <c r="F80" s="146" t="s">
        <v>10</v>
      </c>
      <c r="G80" s="146" t="s">
        <v>13</v>
      </c>
      <c r="H80" s="146" t="s">
        <v>10</v>
      </c>
      <c r="I80" s="146" t="s">
        <v>13</v>
      </c>
      <c r="J80" s="38">
        <v>5.5</v>
      </c>
    </row>
    <row r="81" spans="1:10" ht="15" thickBot="1" x14ac:dyDescent="0.2">
      <c r="A81" s="104" t="s">
        <v>57</v>
      </c>
      <c r="B81" s="112" t="s">
        <v>61</v>
      </c>
      <c r="C81" s="115" t="s">
        <v>135</v>
      </c>
      <c r="D81" s="116" t="s">
        <v>130</v>
      </c>
      <c r="E81" s="116" t="s">
        <v>84</v>
      </c>
      <c r="F81" s="116" t="s">
        <v>130</v>
      </c>
      <c r="G81" s="116" t="s">
        <v>134</v>
      </c>
      <c r="H81" s="116" t="s">
        <v>135</v>
      </c>
      <c r="I81" s="116" t="s">
        <v>96</v>
      </c>
      <c r="J81" s="47">
        <v>5.5</v>
      </c>
    </row>
    <row r="82" spans="1:10" ht="15" thickBot="1" x14ac:dyDescent="0.2">
      <c r="A82" s="121"/>
      <c r="B82" s="122" t="s">
        <v>66</v>
      </c>
      <c r="C82" s="125" t="s">
        <v>11</v>
      </c>
      <c r="D82" s="126" t="s">
        <v>10</v>
      </c>
      <c r="E82" s="126" t="s">
        <v>133</v>
      </c>
      <c r="F82" s="126" t="s">
        <v>84</v>
      </c>
      <c r="G82" s="126" t="s">
        <v>10</v>
      </c>
      <c r="H82" s="126" t="s">
        <v>8</v>
      </c>
      <c r="I82" s="126" t="s">
        <v>8</v>
      </c>
      <c r="J82" s="128">
        <v>5.5</v>
      </c>
    </row>
    <row r="83" spans="1:10" ht="15" thickBot="1" x14ac:dyDescent="0.2">
      <c r="A83" s="121"/>
      <c r="B83" s="129" t="s">
        <v>67</v>
      </c>
      <c r="C83" s="132" t="s">
        <v>27</v>
      </c>
      <c r="D83" s="133" t="s">
        <v>27</v>
      </c>
      <c r="E83" s="133" t="s">
        <v>31</v>
      </c>
      <c r="F83" s="133" t="s">
        <v>13</v>
      </c>
      <c r="G83" s="133" t="s">
        <v>29</v>
      </c>
      <c r="H83" s="133" t="s">
        <v>13</v>
      </c>
      <c r="I83" s="133" t="s">
        <v>21</v>
      </c>
      <c r="J83" s="135">
        <v>5.5</v>
      </c>
    </row>
    <row r="84" spans="1:10" ht="15" thickBot="1" x14ac:dyDescent="0.2">
      <c r="A84" s="121"/>
      <c r="B84" s="129" t="s">
        <v>68</v>
      </c>
      <c r="C84" s="62" t="s">
        <v>112</v>
      </c>
      <c r="D84" s="63" t="s">
        <v>95</v>
      </c>
      <c r="E84" s="63" t="s">
        <v>21</v>
      </c>
      <c r="F84" s="63" t="s">
        <v>99</v>
      </c>
      <c r="G84" s="63" t="s">
        <v>17</v>
      </c>
      <c r="H84" s="63" t="s">
        <v>108</v>
      </c>
      <c r="I84" s="63" t="s">
        <v>27</v>
      </c>
      <c r="J84" s="147">
        <v>5.5</v>
      </c>
    </row>
    <row r="85" spans="1:10" ht="15" thickBot="1" x14ac:dyDescent="0.2">
      <c r="A85" s="141"/>
      <c r="B85" s="136" t="s">
        <v>61</v>
      </c>
      <c r="C85" s="115" t="s">
        <v>73</v>
      </c>
      <c r="D85" s="116" t="s">
        <v>73</v>
      </c>
      <c r="E85" s="116" t="s">
        <v>73</v>
      </c>
      <c r="F85" s="116" t="s">
        <v>32</v>
      </c>
      <c r="G85" s="116" t="s">
        <v>73</v>
      </c>
      <c r="H85" s="116" t="s">
        <v>73</v>
      </c>
      <c r="I85" s="116" t="s">
        <v>133</v>
      </c>
      <c r="J85" s="148">
        <v>5.5</v>
      </c>
    </row>
    <row r="86" spans="1:10" ht="15" thickBot="1" x14ac:dyDescent="0.2">
      <c r="A86" s="104"/>
      <c r="B86" s="142" t="s">
        <v>60</v>
      </c>
      <c r="C86" s="145" t="s">
        <v>13</v>
      </c>
      <c r="D86" s="146" t="s">
        <v>7</v>
      </c>
      <c r="E86" s="146" t="s">
        <v>32</v>
      </c>
      <c r="F86" s="146" t="s">
        <v>13</v>
      </c>
      <c r="G86" s="146" t="s">
        <v>13</v>
      </c>
      <c r="H86" s="146" t="s">
        <v>13</v>
      </c>
      <c r="I86" s="146" t="s">
        <v>7</v>
      </c>
      <c r="J86" s="38">
        <v>5</v>
      </c>
    </row>
    <row r="87" spans="1:10" ht="15" thickBot="1" x14ac:dyDescent="0.2">
      <c r="A87" s="104" t="s">
        <v>58</v>
      </c>
      <c r="B87" s="112" t="s">
        <v>61</v>
      </c>
      <c r="C87" s="115" t="s">
        <v>128</v>
      </c>
      <c r="D87" s="116" t="s">
        <v>134</v>
      </c>
      <c r="E87" s="116" t="s">
        <v>93</v>
      </c>
      <c r="F87" s="116" t="s">
        <v>122</v>
      </c>
      <c r="G87" s="116" t="s">
        <v>129</v>
      </c>
      <c r="H87" s="116" t="s">
        <v>121</v>
      </c>
      <c r="I87" s="116" t="s">
        <v>96</v>
      </c>
      <c r="J87" s="47">
        <v>5</v>
      </c>
    </row>
    <row r="88" spans="1:10" ht="15" thickBot="1" x14ac:dyDescent="0.2">
      <c r="A88" s="121"/>
      <c r="B88" s="129" t="s">
        <v>67</v>
      </c>
      <c r="C88" s="132" t="s">
        <v>32</v>
      </c>
      <c r="D88" s="133" t="s">
        <v>12</v>
      </c>
      <c r="E88" s="133" t="s">
        <v>22</v>
      </c>
      <c r="F88" s="133" t="s">
        <v>24</v>
      </c>
      <c r="G88" s="133" t="s">
        <v>22</v>
      </c>
      <c r="H88" s="133" t="s">
        <v>15</v>
      </c>
      <c r="I88" s="133" t="s">
        <v>92</v>
      </c>
      <c r="J88" s="135">
        <v>5</v>
      </c>
    </row>
    <row r="89" spans="1:10" ht="15" thickBot="1" x14ac:dyDescent="0.2">
      <c r="A89" s="121"/>
      <c r="B89" s="136" t="s">
        <v>69</v>
      </c>
      <c r="C89" s="62" t="s">
        <v>73</v>
      </c>
      <c r="D89" s="63" t="s">
        <v>73</v>
      </c>
      <c r="E89" s="63" t="s">
        <v>73</v>
      </c>
      <c r="F89" s="63" t="s">
        <v>73</v>
      </c>
      <c r="G89" s="63" t="s">
        <v>73</v>
      </c>
      <c r="H89" s="63" t="s">
        <v>73</v>
      </c>
      <c r="I89" s="63" t="s">
        <v>73</v>
      </c>
      <c r="J89" s="140">
        <v>3</v>
      </c>
    </row>
    <row r="90" spans="1:10" ht="15" thickBot="1" x14ac:dyDescent="0.2">
      <c r="A90" s="121"/>
      <c r="B90" s="136" t="s">
        <v>70</v>
      </c>
      <c r="C90" s="62" t="s">
        <v>122</v>
      </c>
      <c r="D90" s="63" t="s">
        <v>93</v>
      </c>
      <c r="E90" s="63" t="s">
        <v>111</v>
      </c>
      <c r="F90" s="63" t="s">
        <v>21</v>
      </c>
      <c r="G90" s="63" t="s">
        <v>17</v>
      </c>
      <c r="H90" s="63" t="s">
        <v>21</v>
      </c>
      <c r="I90" s="63" t="s">
        <v>129</v>
      </c>
      <c r="J90" s="140">
        <v>3.5</v>
      </c>
    </row>
    <row r="91" spans="1:10" ht="15" thickBot="1" x14ac:dyDescent="0.2">
      <c r="A91" s="141"/>
      <c r="B91" s="122" t="s">
        <v>66</v>
      </c>
      <c r="C91" s="125" t="s">
        <v>108</v>
      </c>
      <c r="D91" s="126" t="s">
        <v>11</v>
      </c>
      <c r="E91" s="126" t="s">
        <v>26</v>
      </c>
      <c r="F91" s="126" t="s">
        <v>108</v>
      </c>
      <c r="G91" s="126" t="s">
        <v>26</v>
      </c>
      <c r="H91" s="126" t="s">
        <v>26</v>
      </c>
      <c r="I91" s="126" t="s">
        <v>26</v>
      </c>
      <c r="J91" s="53">
        <v>5</v>
      </c>
    </row>
    <row r="92" spans="1:10" ht="14.25" thickBot="1" x14ac:dyDescent="0.2">
      <c r="A92" s="185" t="s">
        <v>71</v>
      </c>
      <c r="B92" s="149" t="s">
        <v>60</v>
      </c>
      <c r="C92" s="151" t="s">
        <v>31</v>
      </c>
      <c r="D92" s="152" t="s">
        <v>10</v>
      </c>
      <c r="E92" s="152" t="s">
        <v>24</v>
      </c>
      <c r="F92" s="152" t="s">
        <v>16</v>
      </c>
      <c r="G92" s="152" t="s">
        <v>32</v>
      </c>
      <c r="H92" s="152" t="s">
        <v>7</v>
      </c>
      <c r="I92" s="152" t="s">
        <v>32</v>
      </c>
      <c r="J92" s="153">
        <v>7.5</v>
      </c>
    </row>
    <row r="93" spans="1:10" ht="14.25" thickBot="1" x14ac:dyDescent="0.2">
      <c r="A93" s="186"/>
      <c r="B93" s="154" t="s">
        <v>61</v>
      </c>
      <c r="C93" s="156" t="s">
        <v>121</v>
      </c>
      <c r="D93" s="157" t="s">
        <v>21</v>
      </c>
      <c r="E93" s="157" t="s">
        <v>128</v>
      </c>
      <c r="F93" s="157" t="s">
        <v>92</v>
      </c>
      <c r="G93" s="157" t="s">
        <v>111</v>
      </c>
      <c r="H93" s="157" t="s">
        <v>127</v>
      </c>
      <c r="I93" s="157" t="s">
        <v>84</v>
      </c>
      <c r="J93" s="158">
        <v>7.5</v>
      </c>
    </row>
    <row r="94" spans="1:10" ht="14.25" thickBot="1" x14ac:dyDescent="0.2">
      <c r="A94" s="187"/>
      <c r="B94" s="154" t="s">
        <v>72</v>
      </c>
      <c r="C94" s="156" t="s">
        <v>73</v>
      </c>
      <c r="D94" s="157"/>
      <c r="E94" s="157" t="s">
        <v>73</v>
      </c>
      <c r="F94" s="157" t="s">
        <v>73</v>
      </c>
      <c r="G94" s="157" t="s">
        <v>73</v>
      </c>
      <c r="H94" s="157" t="s">
        <v>73</v>
      </c>
      <c r="I94" s="157" t="s">
        <v>73</v>
      </c>
      <c r="J94" s="161"/>
    </row>
    <row r="95" spans="1:10" ht="13.5" thickBot="1" x14ac:dyDescent="0.2"/>
    <row r="96" spans="1:10" ht="15.75" thickBot="1" x14ac:dyDescent="0.2">
      <c r="A96" s="188"/>
      <c r="B96" s="189"/>
      <c r="C96" s="85"/>
      <c r="D96" s="173"/>
      <c r="E96" s="173"/>
      <c r="F96" s="173"/>
      <c r="G96" s="173"/>
      <c r="H96" s="174"/>
      <c r="I96" s="174"/>
      <c r="J96" s="98"/>
    </row>
    <row r="98" spans="1:10" x14ac:dyDescent="0.15">
      <c r="A98" s="21"/>
      <c r="B98" s="21"/>
      <c r="J98" s="21"/>
    </row>
    <row r="99" spans="1:10" x14ac:dyDescent="0.15">
      <c r="A99" s="21"/>
      <c r="B99" s="21"/>
      <c r="J99" s="21"/>
    </row>
    <row r="101" spans="1:10" ht="13.5" thickBot="1" x14ac:dyDescent="0.2"/>
    <row r="102" spans="1:10" ht="15" thickBot="1" x14ac:dyDescent="0.2">
      <c r="A102" s="93" t="s">
        <v>43</v>
      </c>
      <c r="B102" s="94" t="s">
        <v>59</v>
      </c>
      <c r="C102" s="96" t="s">
        <v>114</v>
      </c>
      <c r="D102" s="97" t="s">
        <v>115</v>
      </c>
      <c r="E102" s="97" t="s">
        <v>116</v>
      </c>
      <c r="F102" s="97" t="s">
        <v>117</v>
      </c>
      <c r="G102" s="97" t="s">
        <v>118</v>
      </c>
      <c r="H102" s="28" t="s">
        <v>119</v>
      </c>
      <c r="I102" s="28" t="s">
        <v>120</v>
      </c>
      <c r="J102" s="98" t="s">
        <v>44</v>
      </c>
    </row>
    <row r="103" spans="1:10" ht="15" thickBot="1" x14ac:dyDescent="0.2">
      <c r="A103" s="104"/>
      <c r="B103" s="105" t="s">
        <v>60</v>
      </c>
      <c r="C103" s="36" t="s">
        <v>20</v>
      </c>
      <c r="D103" s="37" t="s">
        <v>23</v>
      </c>
      <c r="E103" s="37" t="s">
        <v>23</v>
      </c>
      <c r="F103" s="37" t="s">
        <v>23</v>
      </c>
      <c r="G103" s="37" t="s">
        <v>24</v>
      </c>
      <c r="H103" s="37" t="s">
        <v>13</v>
      </c>
      <c r="I103" s="37" t="s">
        <v>24</v>
      </c>
      <c r="J103" s="38">
        <v>6</v>
      </c>
    </row>
    <row r="104" spans="1:10" ht="15" thickBot="1" x14ac:dyDescent="0.2">
      <c r="A104" s="104" t="s">
        <v>56</v>
      </c>
      <c r="B104" s="112" t="s">
        <v>61</v>
      </c>
      <c r="C104" s="115" t="s">
        <v>121</v>
      </c>
      <c r="D104" s="116" t="s">
        <v>122</v>
      </c>
      <c r="E104" s="116" t="s">
        <v>95</v>
      </c>
      <c r="F104" s="116" t="s">
        <v>130</v>
      </c>
      <c r="G104" s="116" t="s">
        <v>130</v>
      </c>
      <c r="H104" s="117" t="s">
        <v>129</v>
      </c>
      <c r="I104" s="116" t="s">
        <v>129</v>
      </c>
      <c r="J104" s="47">
        <v>6</v>
      </c>
    </row>
    <row r="105" spans="1:10" ht="15" thickBot="1" x14ac:dyDescent="0.2">
      <c r="A105" s="121"/>
      <c r="B105" s="122" t="s">
        <v>62</v>
      </c>
      <c r="C105" s="125" t="s">
        <v>31</v>
      </c>
      <c r="D105" s="126" t="s">
        <v>9</v>
      </c>
      <c r="E105" s="126" t="s">
        <v>13</v>
      </c>
      <c r="F105" s="126" t="s">
        <v>13</v>
      </c>
      <c r="G105" s="126" t="s">
        <v>25</v>
      </c>
      <c r="H105" s="127" t="s">
        <v>9</v>
      </c>
      <c r="I105" s="126" t="s">
        <v>13</v>
      </c>
      <c r="J105" s="128">
        <v>6</v>
      </c>
    </row>
    <row r="106" spans="1:10" ht="15" thickBot="1" x14ac:dyDescent="0.2">
      <c r="A106" s="121"/>
      <c r="B106" s="129" t="s">
        <v>63</v>
      </c>
      <c r="C106" s="132" t="s">
        <v>13</v>
      </c>
      <c r="D106" s="133" t="s">
        <v>29</v>
      </c>
      <c r="E106" s="133" t="s">
        <v>24</v>
      </c>
      <c r="F106" s="133" t="s">
        <v>127</v>
      </c>
      <c r="G106" s="133" t="s">
        <v>27</v>
      </c>
      <c r="H106" s="134" t="s">
        <v>32</v>
      </c>
      <c r="I106" s="133" t="s">
        <v>9</v>
      </c>
      <c r="J106" s="135">
        <v>4</v>
      </c>
    </row>
    <row r="107" spans="1:10" ht="15" thickBot="1" x14ac:dyDescent="0.2">
      <c r="A107" s="121"/>
      <c r="B107" s="136" t="s">
        <v>64</v>
      </c>
      <c r="C107" s="62" t="s">
        <v>109</v>
      </c>
      <c r="D107" s="63" t="s">
        <v>133</v>
      </c>
      <c r="E107" s="63" t="s">
        <v>133</v>
      </c>
      <c r="F107" s="63" t="s">
        <v>121</v>
      </c>
      <c r="G107" s="63" t="s">
        <v>12</v>
      </c>
      <c r="H107" s="139" t="s">
        <v>26</v>
      </c>
      <c r="I107" s="63" t="s">
        <v>92</v>
      </c>
      <c r="J107" s="140">
        <v>4</v>
      </c>
    </row>
    <row r="108" spans="1:10" ht="15" thickBot="1" x14ac:dyDescent="0.2">
      <c r="A108" s="141"/>
      <c r="B108" s="136" t="s">
        <v>65</v>
      </c>
      <c r="C108" s="62" t="s">
        <v>73</v>
      </c>
      <c r="D108" s="63" t="s">
        <v>73</v>
      </c>
      <c r="E108" s="63" t="s">
        <v>73</v>
      </c>
      <c r="F108" s="63" t="s">
        <v>73</v>
      </c>
      <c r="G108" s="63" t="s">
        <v>95</v>
      </c>
      <c r="H108" s="139" t="s">
        <v>73</v>
      </c>
      <c r="I108" s="63" t="s">
        <v>12</v>
      </c>
      <c r="J108" s="55">
        <v>3</v>
      </c>
    </row>
    <row r="109" spans="1:10" ht="15" thickBot="1" x14ac:dyDescent="0.2">
      <c r="A109" s="104"/>
      <c r="B109" s="142" t="s">
        <v>60</v>
      </c>
      <c r="C109" s="145" t="s">
        <v>28</v>
      </c>
      <c r="D109" s="146" t="s">
        <v>10</v>
      </c>
      <c r="E109" s="146" t="s">
        <v>10</v>
      </c>
      <c r="F109" s="146" t="s">
        <v>13</v>
      </c>
      <c r="G109" s="146" t="s">
        <v>13</v>
      </c>
      <c r="H109" s="146" t="s">
        <v>24</v>
      </c>
      <c r="I109" s="146" t="s">
        <v>13</v>
      </c>
      <c r="J109" s="38">
        <v>5.5</v>
      </c>
    </row>
    <row r="110" spans="1:10" ht="15" thickBot="1" x14ac:dyDescent="0.2">
      <c r="A110" s="104" t="s">
        <v>57</v>
      </c>
      <c r="B110" s="112" t="s">
        <v>61</v>
      </c>
      <c r="C110" s="115" t="s">
        <v>122</v>
      </c>
      <c r="D110" s="116" t="s">
        <v>127</v>
      </c>
      <c r="E110" s="116" t="s">
        <v>134</v>
      </c>
      <c r="F110" s="116" t="s">
        <v>97</v>
      </c>
      <c r="G110" s="116" t="s">
        <v>17</v>
      </c>
      <c r="H110" s="116" t="s">
        <v>128</v>
      </c>
      <c r="I110" s="116" t="s">
        <v>28</v>
      </c>
      <c r="J110" s="47">
        <v>5.5</v>
      </c>
    </row>
    <row r="111" spans="1:10" ht="15" thickBot="1" x14ac:dyDescent="0.2">
      <c r="A111" s="121"/>
      <c r="B111" s="122" t="s">
        <v>66</v>
      </c>
      <c r="C111" s="125" t="s">
        <v>25</v>
      </c>
      <c r="D111" s="126" t="s">
        <v>108</v>
      </c>
      <c r="E111" s="126" t="s">
        <v>93</v>
      </c>
      <c r="F111" s="126" t="s">
        <v>16</v>
      </c>
      <c r="G111" s="126" t="s">
        <v>10</v>
      </c>
      <c r="H111" s="126" t="s">
        <v>108</v>
      </c>
      <c r="I111" s="126" t="s">
        <v>12</v>
      </c>
      <c r="J111" s="128">
        <v>5.5</v>
      </c>
    </row>
    <row r="112" spans="1:10" ht="15" thickBot="1" x14ac:dyDescent="0.2">
      <c r="A112" s="121"/>
      <c r="B112" s="129" t="s">
        <v>67</v>
      </c>
      <c r="C112" s="132" t="s">
        <v>24</v>
      </c>
      <c r="D112" s="133" t="s">
        <v>13</v>
      </c>
      <c r="E112" s="133" t="s">
        <v>13</v>
      </c>
      <c r="F112" s="133" t="s">
        <v>31</v>
      </c>
      <c r="G112" s="133" t="s">
        <v>9</v>
      </c>
      <c r="H112" s="133" t="s">
        <v>13</v>
      </c>
      <c r="I112" s="133" t="s">
        <v>24</v>
      </c>
      <c r="J112" s="135">
        <v>5.5</v>
      </c>
    </row>
    <row r="113" spans="1:10" ht="15" thickBot="1" x14ac:dyDescent="0.2">
      <c r="A113" s="121"/>
      <c r="B113" s="129" t="s">
        <v>68</v>
      </c>
      <c r="C113" s="62" t="s">
        <v>134</v>
      </c>
      <c r="D113" s="63" t="s">
        <v>97</v>
      </c>
      <c r="E113" s="63" t="s">
        <v>28</v>
      </c>
      <c r="F113" s="63" t="s">
        <v>17</v>
      </c>
      <c r="G113" s="63" t="s">
        <v>133</v>
      </c>
      <c r="H113" s="63" t="s">
        <v>19</v>
      </c>
      <c r="I113" s="63" t="s">
        <v>27</v>
      </c>
      <c r="J113" s="147">
        <v>5.5</v>
      </c>
    </row>
    <row r="114" spans="1:10" ht="15" thickBot="1" x14ac:dyDescent="0.2">
      <c r="A114" s="141"/>
      <c r="B114" s="136" t="s">
        <v>61</v>
      </c>
      <c r="C114" s="115" t="s">
        <v>73</v>
      </c>
      <c r="D114" s="116" t="s">
        <v>73</v>
      </c>
      <c r="E114" s="116" t="s">
        <v>73</v>
      </c>
      <c r="F114" s="116" t="s">
        <v>73</v>
      </c>
      <c r="G114" s="116" t="s">
        <v>73</v>
      </c>
      <c r="H114" s="116" t="s">
        <v>17</v>
      </c>
      <c r="I114" s="116" t="s">
        <v>130</v>
      </c>
      <c r="J114" s="148">
        <v>5.5</v>
      </c>
    </row>
    <row r="115" spans="1:10" ht="15" customHeight="1" thickBot="1" x14ac:dyDescent="0.2">
      <c r="A115" s="104"/>
      <c r="B115" s="142" t="s">
        <v>60</v>
      </c>
      <c r="C115" s="145" t="s">
        <v>15</v>
      </c>
      <c r="D115" s="146" t="s">
        <v>24</v>
      </c>
      <c r="E115" s="146" t="s">
        <v>10</v>
      </c>
      <c r="F115" s="146" t="s">
        <v>15</v>
      </c>
      <c r="G115" s="146" t="s">
        <v>32</v>
      </c>
      <c r="H115" s="146" t="s">
        <v>7</v>
      </c>
      <c r="I115" s="146" t="s">
        <v>20</v>
      </c>
      <c r="J115" s="38">
        <v>5</v>
      </c>
    </row>
    <row r="116" spans="1:10" ht="15" thickBot="1" x14ac:dyDescent="0.2">
      <c r="A116" s="104" t="s">
        <v>58</v>
      </c>
      <c r="B116" s="112" t="s">
        <v>61</v>
      </c>
      <c r="C116" s="115" t="s">
        <v>97</v>
      </c>
      <c r="D116" s="116" t="s">
        <v>129</v>
      </c>
      <c r="E116" s="116" t="s">
        <v>122</v>
      </c>
      <c r="F116" s="116" t="s">
        <v>112</v>
      </c>
      <c r="G116" s="116" t="s">
        <v>92</v>
      </c>
      <c r="H116" s="116" t="s">
        <v>15</v>
      </c>
      <c r="I116" s="116" t="s">
        <v>128</v>
      </c>
      <c r="J116" s="47">
        <v>5</v>
      </c>
    </row>
    <row r="117" spans="1:10" ht="15" thickBot="1" x14ac:dyDescent="0.2">
      <c r="A117" s="121"/>
      <c r="B117" s="129" t="s">
        <v>67</v>
      </c>
      <c r="C117" s="132" t="s">
        <v>29</v>
      </c>
      <c r="D117" s="133" t="s">
        <v>15</v>
      </c>
      <c r="E117" s="133" t="s">
        <v>21</v>
      </c>
      <c r="F117" s="133" t="s">
        <v>20</v>
      </c>
      <c r="G117" s="133" t="s">
        <v>21</v>
      </c>
      <c r="H117" s="133" t="s">
        <v>26</v>
      </c>
      <c r="I117" s="133" t="s">
        <v>26</v>
      </c>
      <c r="J117" s="135">
        <v>5</v>
      </c>
    </row>
    <row r="118" spans="1:10" ht="15" thickBot="1" x14ac:dyDescent="0.2">
      <c r="A118" s="121"/>
      <c r="B118" s="136" t="s">
        <v>69</v>
      </c>
      <c r="C118" s="62" t="s">
        <v>73</v>
      </c>
      <c r="D118" s="63" t="s">
        <v>73</v>
      </c>
      <c r="E118" s="63" t="s">
        <v>73</v>
      </c>
      <c r="F118" s="63" t="s">
        <v>73</v>
      </c>
      <c r="G118" s="63" t="s">
        <v>73</v>
      </c>
      <c r="H118" s="63" t="s">
        <v>73</v>
      </c>
      <c r="I118" s="63" t="s">
        <v>17</v>
      </c>
      <c r="J118" s="140">
        <v>3</v>
      </c>
    </row>
    <row r="119" spans="1:10" ht="15" thickBot="1" x14ac:dyDescent="0.2">
      <c r="A119" s="121"/>
      <c r="B119" s="136" t="s">
        <v>70</v>
      </c>
      <c r="C119" s="62" t="s">
        <v>96</v>
      </c>
      <c r="D119" s="63" t="s">
        <v>134</v>
      </c>
      <c r="E119" s="63" t="s">
        <v>99</v>
      </c>
      <c r="F119" s="63" t="s">
        <v>135</v>
      </c>
      <c r="G119" s="63" t="s">
        <v>96</v>
      </c>
      <c r="H119" s="63" t="s">
        <v>25</v>
      </c>
      <c r="I119" s="63" t="s">
        <v>134</v>
      </c>
      <c r="J119" s="140">
        <v>3.5</v>
      </c>
    </row>
    <row r="120" spans="1:10" ht="15" thickBot="1" x14ac:dyDescent="0.2">
      <c r="A120" s="141"/>
      <c r="B120" s="122" t="s">
        <v>66</v>
      </c>
      <c r="C120" s="125" t="s">
        <v>13</v>
      </c>
      <c r="D120" s="126" t="s">
        <v>11</v>
      </c>
      <c r="E120" s="126" t="s">
        <v>11</v>
      </c>
      <c r="F120" s="126" t="s">
        <v>26</v>
      </c>
      <c r="G120" s="126" t="s">
        <v>25</v>
      </c>
      <c r="H120" s="126" t="s">
        <v>22</v>
      </c>
      <c r="I120" s="126" t="s">
        <v>8</v>
      </c>
      <c r="J120" s="53">
        <v>5</v>
      </c>
    </row>
    <row r="121" spans="1:10" ht="14.25" thickBot="1" x14ac:dyDescent="0.2">
      <c r="A121" s="185" t="s">
        <v>71</v>
      </c>
      <c r="B121" s="149" t="s">
        <v>60</v>
      </c>
      <c r="C121" s="151" t="s">
        <v>32</v>
      </c>
      <c r="D121" s="152" t="s">
        <v>21</v>
      </c>
      <c r="E121" s="152" t="s">
        <v>24</v>
      </c>
      <c r="F121" s="152" t="s">
        <v>16</v>
      </c>
      <c r="G121" s="152" t="s">
        <v>28</v>
      </c>
      <c r="H121" s="152" t="s">
        <v>20</v>
      </c>
      <c r="I121" s="152" t="s">
        <v>10</v>
      </c>
      <c r="J121" s="153">
        <v>7.5</v>
      </c>
    </row>
    <row r="122" spans="1:10" ht="14.25" thickBot="1" x14ac:dyDescent="0.2">
      <c r="A122" s="186"/>
      <c r="B122" s="154" t="s">
        <v>61</v>
      </c>
      <c r="C122" s="156" t="s">
        <v>113</v>
      </c>
      <c r="D122" s="157" t="s">
        <v>12</v>
      </c>
      <c r="E122" s="157" t="s">
        <v>112</v>
      </c>
      <c r="F122" s="157" t="s">
        <v>96</v>
      </c>
      <c r="G122" s="157" t="s">
        <v>113</v>
      </c>
      <c r="H122" s="157" t="s">
        <v>133</v>
      </c>
      <c r="I122" s="157" t="s">
        <v>21</v>
      </c>
      <c r="J122" s="158">
        <v>7.5</v>
      </c>
    </row>
    <row r="123" spans="1:10" ht="14.25" thickBot="1" x14ac:dyDescent="0.2">
      <c r="A123" s="187"/>
      <c r="B123" s="154" t="s">
        <v>72</v>
      </c>
      <c r="C123" s="156" t="s">
        <v>73</v>
      </c>
      <c r="D123" s="157" t="s">
        <v>73</v>
      </c>
      <c r="E123" s="157" t="s">
        <v>73</v>
      </c>
      <c r="F123" s="157" t="s">
        <v>73</v>
      </c>
      <c r="G123" s="157" t="s">
        <v>73</v>
      </c>
      <c r="H123" s="157"/>
      <c r="I123" s="157" t="s">
        <v>73</v>
      </c>
      <c r="J123" s="161"/>
    </row>
    <row r="137" ht="14.1" customHeight="1" x14ac:dyDescent="0.15"/>
    <row r="138" ht="14.1" customHeight="1" x14ac:dyDescent="0.15"/>
    <row r="139" ht="14.1" customHeight="1" x14ac:dyDescent="0.15"/>
  </sheetData>
  <mergeCells count="6">
    <mergeCell ref="A121:A123"/>
    <mergeCell ref="A22:A24"/>
    <mergeCell ref="A45:A47"/>
    <mergeCell ref="A68:A70"/>
    <mergeCell ref="A92:A94"/>
    <mergeCell ref="A96:B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EC554-DAFF-414E-8946-0807D79C0B8F}">
  <dimension ref="A1:D90"/>
  <sheetViews>
    <sheetView workbookViewId="0">
      <selection activeCell="H43" sqref="H43"/>
    </sheetView>
  </sheetViews>
  <sheetFormatPr defaultColWidth="10.78515625" defaultRowHeight="14.25" x14ac:dyDescent="0.15"/>
  <cols>
    <col min="1" max="1" width="22.13671875" style="181" customWidth="1"/>
    <col min="2" max="2" width="33.82421875" customWidth="1"/>
    <col min="3" max="3" width="17.52734375" customWidth="1"/>
    <col min="4" max="4" width="20.67578125" style="18" customWidth="1"/>
  </cols>
  <sheetData>
    <row r="1" spans="1:4" x14ac:dyDescent="0.15">
      <c r="A1" s="175" t="s">
        <v>0</v>
      </c>
      <c r="B1" s="175" t="s">
        <v>136</v>
      </c>
      <c r="C1" s="175" t="s">
        <v>137</v>
      </c>
      <c r="D1" s="175" t="s">
        <v>55</v>
      </c>
    </row>
    <row r="2" spans="1:4" x14ac:dyDescent="0.15">
      <c r="A2" s="190" t="s">
        <v>7</v>
      </c>
      <c r="B2" s="177" t="s">
        <v>236</v>
      </c>
      <c r="C2" s="177">
        <v>8</v>
      </c>
      <c r="D2" s="202">
        <f>SUM(C2:C16)</f>
        <v>233</v>
      </c>
    </row>
    <row r="3" spans="1:4" x14ac:dyDescent="0.15">
      <c r="A3" s="191"/>
      <c r="B3" s="177" t="s">
        <v>234</v>
      </c>
      <c r="C3" s="177">
        <v>2.5</v>
      </c>
      <c r="D3" s="203"/>
    </row>
    <row r="4" spans="1:4" x14ac:dyDescent="0.15">
      <c r="A4" s="191"/>
      <c r="B4" s="177" t="s">
        <v>239</v>
      </c>
      <c r="C4" s="177">
        <v>7</v>
      </c>
      <c r="D4" s="203"/>
    </row>
    <row r="5" spans="1:4" x14ac:dyDescent="0.15">
      <c r="A5" s="191"/>
      <c r="B5" s="177" t="s">
        <v>252</v>
      </c>
      <c r="C5" s="177">
        <v>20</v>
      </c>
      <c r="D5" s="203"/>
    </row>
    <row r="6" spans="1:4" x14ac:dyDescent="0.15">
      <c r="A6" s="191"/>
      <c r="B6" s="177" t="s">
        <v>244</v>
      </c>
      <c r="C6" s="177">
        <v>25</v>
      </c>
      <c r="D6" s="203"/>
    </row>
    <row r="7" spans="1:4" x14ac:dyDescent="0.15">
      <c r="A7" s="191"/>
      <c r="B7" s="177" t="s">
        <v>222</v>
      </c>
      <c r="C7" s="177">
        <v>30</v>
      </c>
      <c r="D7" s="203"/>
    </row>
    <row r="8" spans="1:4" x14ac:dyDescent="0.15">
      <c r="A8" s="191"/>
      <c r="B8" s="177" t="s">
        <v>238</v>
      </c>
      <c r="C8" s="177">
        <v>1.5</v>
      </c>
      <c r="D8" s="203"/>
    </row>
    <row r="9" spans="1:4" x14ac:dyDescent="0.15">
      <c r="A9" s="191"/>
      <c r="B9" s="177" t="s">
        <v>247</v>
      </c>
      <c r="C9" s="177">
        <v>10</v>
      </c>
      <c r="D9" s="203"/>
    </row>
    <row r="10" spans="1:4" x14ac:dyDescent="0.15">
      <c r="A10" s="191"/>
      <c r="B10" s="177" t="s">
        <v>172</v>
      </c>
      <c r="C10" s="177">
        <v>2</v>
      </c>
      <c r="D10" s="203"/>
    </row>
    <row r="11" spans="1:4" x14ac:dyDescent="0.15">
      <c r="A11" s="191"/>
      <c r="B11" s="177" t="s">
        <v>248</v>
      </c>
      <c r="C11" s="177">
        <v>24</v>
      </c>
      <c r="D11" s="203"/>
    </row>
    <row r="12" spans="1:4" x14ac:dyDescent="0.15">
      <c r="A12" s="191"/>
      <c r="B12" s="177" t="s">
        <v>251</v>
      </c>
      <c r="C12" s="177">
        <v>2</v>
      </c>
      <c r="D12" s="203"/>
    </row>
    <row r="13" spans="1:4" x14ac:dyDescent="0.15">
      <c r="A13" s="191"/>
      <c r="B13" s="177" t="s">
        <v>240</v>
      </c>
      <c r="C13" s="177">
        <v>25</v>
      </c>
      <c r="D13" s="203"/>
    </row>
    <row r="14" spans="1:4" x14ac:dyDescent="0.15">
      <c r="A14" s="191"/>
      <c r="B14" s="177" t="s">
        <v>250</v>
      </c>
      <c r="C14" s="177">
        <v>60</v>
      </c>
      <c r="D14" s="203"/>
    </row>
    <row r="15" spans="1:4" x14ac:dyDescent="0.15">
      <c r="A15" s="191"/>
      <c r="B15" s="177" t="s">
        <v>232</v>
      </c>
      <c r="C15" s="177">
        <v>3.5</v>
      </c>
      <c r="D15" s="203"/>
    </row>
    <row r="16" spans="1:4" x14ac:dyDescent="0.15">
      <c r="A16" s="192"/>
      <c r="B16" s="177" t="s">
        <v>249</v>
      </c>
      <c r="C16" s="177">
        <v>12.5</v>
      </c>
      <c r="D16" s="204"/>
    </row>
    <row r="17" spans="1:4" x14ac:dyDescent="0.15">
      <c r="A17" s="179" t="s">
        <v>8</v>
      </c>
      <c r="B17" s="176"/>
      <c r="C17" s="176"/>
      <c r="D17" s="180"/>
    </row>
    <row r="18" spans="1:4" x14ac:dyDescent="0.15">
      <c r="A18" s="178" t="s">
        <v>9</v>
      </c>
      <c r="B18" s="177" t="s">
        <v>233</v>
      </c>
      <c r="C18" s="177">
        <v>3.5</v>
      </c>
      <c r="D18" s="16">
        <v>3.5</v>
      </c>
    </row>
    <row r="19" spans="1:4" x14ac:dyDescent="0.15">
      <c r="A19" s="179" t="s">
        <v>112</v>
      </c>
      <c r="B19" s="176" t="s">
        <v>233</v>
      </c>
      <c r="C19" s="176">
        <v>3.5</v>
      </c>
      <c r="D19" s="180">
        <v>3.5</v>
      </c>
    </row>
    <row r="20" spans="1:4" x14ac:dyDescent="0.15">
      <c r="A20" s="178" t="s">
        <v>134</v>
      </c>
      <c r="B20" s="177"/>
      <c r="C20" s="177"/>
      <c r="D20" s="16"/>
    </row>
    <row r="21" spans="1:4" x14ac:dyDescent="0.15">
      <c r="A21" s="179" t="s">
        <v>122</v>
      </c>
      <c r="B21" s="176" t="s">
        <v>233</v>
      </c>
      <c r="C21" s="176">
        <v>3.5</v>
      </c>
      <c r="D21" s="180">
        <v>3.5</v>
      </c>
    </row>
    <row r="22" spans="1:4" x14ac:dyDescent="0.15">
      <c r="A22" s="178" t="s">
        <v>10</v>
      </c>
      <c r="B22" s="177" t="s">
        <v>233</v>
      </c>
      <c r="C22" s="177">
        <v>3.5</v>
      </c>
      <c r="D22" s="16">
        <v>3.5</v>
      </c>
    </row>
    <row r="23" spans="1:4" x14ac:dyDescent="0.15">
      <c r="A23" s="179" t="s">
        <v>11</v>
      </c>
      <c r="B23" s="176" t="s">
        <v>233</v>
      </c>
      <c r="C23" s="176">
        <v>3.5</v>
      </c>
      <c r="D23" s="180">
        <v>3.5</v>
      </c>
    </row>
    <row r="24" spans="1:4" x14ac:dyDescent="0.15">
      <c r="A24" s="178" t="s">
        <v>12</v>
      </c>
      <c r="B24" s="177" t="s">
        <v>233</v>
      </c>
      <c r="C24" s="177">
        <v>3.5</v>
      </c>
      <c r="D24" s="16">
        <v>3.5</v>
      </c>
    </row>
    <row r="25" spans="1:4" x14ac:dyDescent="0.15">
      <c r="A25" s="179" t="s">
        <v>113</v>
      </c>
      <c r="B25" s="176" t="s">
        <v>233</v>
      </c>
      <c r="C25" s="176">
        <v>3.5</v>
      </c>
      <c r="D25" s="180">
        <v>3.5</v>
      </c>
    </row>
    <row r="26" spans="1:4" x14ac:dyDescent="0.15">
      <c r="A26" s="190" t="s">
        <v>99</v>
      </c>
      <c r="B26" s="177" t="s">
        <v>246</v>
      </c>
      <c r="C26" s="177">
        <v>8</v>
      </c>
      <c r="D26" s="193">
        <f>SUM(C26:C28)</f>
        <v>39.5</v>
      </c>
    </row>
    <row r="27" spans="1:4" x14ac:dyDescent="0.15">
      <c r="A27" s="191"/>
      <c r="B27" s="177" t="s">
        <v>233</v>
      </c>
      <c r="C27" s="177">
        <v>3.5</v>
      </c>
      <c r="D27" s="194"/>
    </row>
    <row r="28" spans="1:4" x14ac:dyDescent="0.15">
      <c r="A28" s="192"/>
      <c r="B28" s="177" t="s">
        <v>183</v>
      </c>
      <c r="C28" s="177">
        <v>28</v>
      </c>
      <c r="D28" s="195"/>
    </row>
    <row r="29" spans="1:4" x14ac:dyDescent="0.15">
      <c r="A29" s="179" t="s">
        <v>13</v>
      </c>
      <c r="B29" s="176" t="s">
        <v>233</v>
      </c>
      <c r="C29" s="176">
        <v>3.5</v>
      </c>
      <c r="D29" s="180">
        <v>3.5</v>
      </c>
    </row>
    <row r="30" spans="1:4" x14ac:dyDescent="0.15">
      <c r="A30" s="178" t="s">
        <v>14</v>
      </c>
      <c r="B30" s="177"/>
      <c r="C30" s="177"/>
      <c r="D30" s="16"/>
    </row>
    <row r="31" spans="1:4" x14ac:dyDescent="0.15">
      <c r="A31" s="179" t="s">
        <v>15</v>
      </c>
      <c r="B31" s="176" t="s">
        <v>233</v>
      </c>
      <c r="C31" s="176">
        <v>3.5</v>
      </c>
      <c r="D31" s="180">
        <v>3.5</v>
      </c>
    </row>
    <row r="32" spans="1:4" x14ac:dyDescent="0.15">
      <c r="A32" s="178" t="s">
        <v>108</v>
      </c>
      <c r="B32" s="177" t="s">
        <v>233</v>
      </c>
      <c r="C32" s="177">
        <v>3.5</v>
      </c>
      <c r="D32" s="16">
        <v>3.5</v>
      </c>
    </row>
    <row r="33" spans="1:4" x14ac:dyDescent="0.15">
      <c r="A33" s="179" t="s">
        <v>96</v>
      </c>
      <c r="B33" s="176" t="s">
        <v>233</v>
      </c>
      <c r="C33" s="176">
        <v>3.5</v>
      </c>
      <c r="D33" s="180">
        <v>3.5</v>
      </c>
    </row>
    <row r="34" spans="1:4" x14ac:dyDescent="0.15">
      <c r="A34" s="178" t="s">
        <v>135</v>
      </c>
      <c r="B34" s="177"/>
      <c r="C34" s="177"/>
      <c r="D34" s="16"/>
    </row>
    <row r="35" spans="1:4" x14ac:dyDescent="0.15">
      <c r="A35" s="196" t="s">
        <v>16</v>
      </c>
      <c r="B35" s="176" t="s">
        <v>234</v>
      </c>
      <c r="C35" s="176">
        <v>2.5</v>
      </c>
      <c r="D35" s="199">
        <f>SUM(C35:C38)</f>
        <v>14</v>
      </c>
    </row>
    <row r="36" spans="1:4" x14ac:dyDescent="0.15">
      <c r="A36" s="197"/>
      <c r="B36" s="176" t="s">
        <v>147</v>
      </c>
      <c r="C36" s="176">
        <v>3</v>
      </c>
      <c r="D36" s="200"/>
    </row>
    <row r="37" spans="1:4" x14ac:dyDescent="0.15">
      <c r="A37" s="197"/>
      <c r="B37" s="176" t="s">
        <v>148</v>
      </c>
      <c r="C37" s="176">
        <v>5</v>
      </c>
      <c r="D37" s="200"/>
    </row>
    <row r="38" spans="1:4" x14ac:dyDescent="0.15">
      <c r="A38" s="198"/>
      <c r="B38" s="176" t="s">
        <v>233</v>
      </c>
      <c r="C38" s="176">
        <v>3.5</v>
      </c>
      <c r="D38" s="201"/>
    </row>
    <row r="39" spans="1:4" x14ac:dyDescent="0.15">
      <c r="A39" s="178" t="s">
        <v>17</v>
      </c>
      <c r="B39" s="177"/>
      <c r="C39" s="177"/>
      <c r="D39" s="16"/>
    </row>
    <row r="40" spans="1:4" x14ac:dyDescent="0.15">
      <c r="A40" s="179" t="s">
        <v>97</v>
      </c>
      <c r="B40" s="176" t="s">
        <v>233</v>
      </c>
      <c r="C40" s="176">
        <v>3.5</v>
      </c>
      <c r="D40" s="180">
        <v>3.5</v>
      </c>
    </row>
    <row r="41" spans="1:4" x14ac:dyDescent="0.15">
      <c r="A41" s="190" t="s">
        <v>18</v>
      </c>
      <c r="B41" s="177" t="s">
        <v>235</v>
      </c>
      <c r="C41" s="177">
        <v>5</v>
      </c>
      <c r="D41" s="193">
        <f>SUM(C41:C44)</f>
        <v>35.5</v>
      </c>
    </row>
    <row r="42" spans="1:4" x14ac:dyDescent="0.15">
      <c r="A42" s="191"/>
      <c r="B42" s="177" t="s">
        <v>141</v>
      </c>
      <c r="C42" s="177">
        <v>22</v>
      </c>
      <c r="D42" s="194"/>
    </row>
    <row r="43" spans="1:4" x14ac:dyDescent="0.15">
      <c r="A43" s="191"/>
      <c r="B43" s="177" t="s">
        <v>233</v>
      </c>
      <c r="C43" s="177">
        <v>3.5</v>
      </c>
      <c r="D43" s="194"/>
    </row>
    <row r="44" spans="1:4" x14ac:dyDescent="0.15">
      <c r="A44" s="192"/>
      <c r="B44" s="177" t="s">
        <v>215</v>
      </c>
      <c r="C44" s="177">
        <v>5</v>
      </c>
      <c r="D44" s="195"/>
    </row>
    <row r="45" spans="1:4" x14ac:dyDescent="0.15">
      <c r="A45" s="179" t="s">
        <v>19</v>
      </c>
      <c r="B45" s="176"/>
      <c r="C45" s="176"/>
      <c r="D45" s="180"/>
    </row>
    <row r="46" spans="1:4" x14ac:dyDescent="0.15">
      <c r="A46" s="178" t="s">
        <v>133</v>
      </c>
      <c r="B46" s="177"/>
      <c r="C46" s="177">
        <v>3.5</v>
      </c>
      <c r="D46" s="16"/>
    </row>
    <row r="47" spans="1:4" x14ac:dyDescent="0.15">
      <c r="A47" s="196" t="s">
        <v>20</v>
      </c>
      <c r="B47" s="176" t="s">
        <v>245</v>
      </c>
      <c r="C47" s="176">
        <v>8</v>
      </c>
      <c r="D47" s="199">
        <f>SUM(C47:C48)</f>
        <v>11.5</v>
      </c>
    </row>
    <row r="48" spans="1:4" x14ac:dyDescent="0.15">
      <c r="A48" s="198"/>
      <c r="B48" s="176" t="s">
        <v>233</v>
      </c>
      <c r="C48" s="176">
        <v>3.5</v>
      </c>
      <c r="D48" s="201"/>
    </row>
    <row r="49" spans="1:4" x14ac:dyDescent="0.15">
      <c r="A49" s="178" t="s">
        <v>128</v>
      </c>
      <c r="B49" s="177"/>
      <c r="C49" s="177"/>
      <c r="D49" s="16"/>
    </row>
    <row r="50" spans="1:4" x14ac:dyDescent="0.15">
      <c r="A50" s="179" t="s">
        <v>21</v>
      </c>
      <c r="B50" s="176" t="s">
        <v>233</v>
      </c>
      <c r="C50" s="176">
        <v>3.5</v>
      </c>
      <c r="D50" s="180"/>
    </row>
    <row r="51" spans="1:4" x14ac:dyDescent="0.15">
      <c r="A51" s="190" t="s">
        <v>22</v>
      </c>
      <c r="B51" s="177" t="s">
        <v>237</v>
      </c>
      <c r="C51" s="177">
        <v>10</v>
      </c>
      <c r="D51" s="193">
        <v>13.5</v>
      </c>
    </row>
    <row r="52" spans="1:4" x14ac:dyDescent="0.15">
      <c r="A52" s="192"/>
      <c r="B52" s="177" t="s">
        <v>233</v>
      </c>
      <c r="C52" s="177">
        <v>3.5</v>
      </c>
      <c r="D52" s="195"/>
    </row>
    <row r="53" spans="1:4" x14ac:dyDescent="0.15">
      <c r="A53" s="179" t="s">
        <v>109</v>
      </c>
      <c r="B53" s="176" t="s">
        <v>233</v>
      </c>
      <c r="C53" s="176">
        <v>3.5</v>
      </c>
      <c r="D53" s="180">
        <v>3.5</v>
      </c>
    </row>
    <row r="54" spans="1:4" x14ac:dyDescent="0.15">
      <c r="A54" s="178" t="s">
        <v>131</v>
      </c>
      <c r="B54" s="177"/>
      <c r="C54" s="177"/>
      <c r="D54" s="16"/>
    </row>
    <row r="55" spans="1:4" x14ac:dyDescent="0.15">
      <c r="A55" s="196" t="s">
        <v>23</v>
      </c>
      <c r="B55" s="176" t="s">
        <v>155</v>
      </c>
      <c r="C55" s="176">
        <v>18</v>
      </c>
      <c r="D55" s="199">
        <f>SUM(C55:C57)</f>
        <v>27.5</v>
      </c>
    </row>
    <row r="56" spans="1:4" x14ac:dyDescent="0.15">
      <c r="A56" s="197"/>
      <c r="B56" s="176" t="s">
        <v>254</v>
      </c>
      <c r="C56" s="176">
        <v>6</v>
      </c>
      <c r="D56" s="200"/>
    </row>
    <row r="57" spans="1:4" x14ac:dyDescent="0.15">
      <c r="A57" s="198"/>
      <c r="B57" s="176" t="s">
        <v>233</v>
      </c>
      <c r="C57" s="176">
        <v>3.5</v>
      </c>
      <c r="D57" s="201"/>
    </row>
    <row r="58" spans="1:4" x14ac:dyDescent="0.15">
      <c r="A58" s="178" t="s">
        <v>126</v>
      </c>
      <c r="B58" s="177"/>
      <c r="C58" s="177"/>
      <c r="D58" s="16"/>
    </row>
    <row r="59" spans="1:4" x14ac:dyDescent="0.15">
      <c r="A59" s="179" t="s">
        <v>24</v>
      </c>
      <c r="B59" s="176"/>
      <c r="C59" s="176"/>
      <c r="D59" s="180"/>
    </row>
    <row r="60" spans="1:4" x14ac:dyDescent="0.15">
      <c r="A60" s="190" t="s">
        <v>25</v>
      </c>
      <c r="B60" s="177" t="s">
        <v>241</v>
      </c>
      <c r="C60" s="177">
        <v>6</v>
      </c>
      <c r="D60" s="193">
        <v>9.5</v>
      </c>
    </row>
    <row r="61" spans="1:4" x14ac:dyDescent="0.15">
      <c r="A61" s="192"/>
      <c r="B61" s="177" t="s">
        <v>233</v>
      </c>
      <c r="C61" s="177">
        <v>3.5</v>
      </c>
      <c r="D61" s="195"/>
    </row>
    <row r="62" spans="1:4" x14ac:dyDescent="0.15">
      <c r="A62" s="179" t="s">
        <v>84</v>
      </c>
      <c r="B62" s="176" t="s">
        <v>233</v>
      </c>
      <c r="C62" s="176">
        <v>3.5</v>
      </c>
      <c r="D62" s="180">
        <v>3.5</v>
      </c>
    </row>
    <row r="63" spans="1:4" x14ac:dyDescent="0.15">
      <c r="A63" s="178" t="s">
        <v>26</v>
      </c>
      <c r="B63" s="177" t="s">
        <v>233</v>
      </c>
      <c r="C63" s="177">
        <v>3.5</v>
      </c>
      <c r="D63" s="16">
        <v>3.5</v>
      </c>
    </row>
    <row r="64" spans="1:4" x14ac:dyDescent="0.15">
      <c r="A64" s="179" t="s">
        <v>95</v>
      </c>
      <c r="B64" s="176" t="s">
        <v>233</v>
      </c>
      <c r="C64" s="176">
        <v>3.5</v>
      </c>
      <c r="D64" s="180">
        <v>3.5</v>
      </c>
    </row>
    <row r="65" spans="1:4" x14ac:dyDescent="0.15">
      <c r="A65" s="178" t="s">
        <v>132</v>
      </c>
      <c r="B65" s="177"/>
      <c r="C65" s="177"/>
      <c r="D65" s="16"/>
    </row>
    <row r="66" spans="1:4" x14ac:dyDescent="0.15">
      <c r="A66" s="179" t="s">
        <v>121</v>
      </c>
      <c r="B66" s="176" t="s">
        <v>233</v>
      </c>
      <c r="C66" s="176">
        <v>3.5</v>
      </c>
      <c r="D66" s="180">
        <v>3.5</v>
      </c>
    </row>
    <row r="67" spans="1:4" x14ac:dyDescent="0.15">
      <c r="A67" s="178" t="s">
        <v>98</v>
      </c>
      <c r="B67" s="177" t="s">
        <v>233</v>
      </c>
      <c r="C67" s="177">
        <v>3.5</v>
      </c>
      <c r="D67" s="16">
        <v>3.5</v>
      </c>
    </row>
    <row r="68" spans="1:4" x14ac:dyDescent="0.15">
      <c r="A68" s="179" t="s">
        <v>129</v>
      </c>
      <c r="B68" s="176"/>
      <c r="C68" s="176"/>
      <c r="D68" s="180"/>
    </row>
    <row r="69" spans="1:4" x14ac:dyDescent="0.15">
      <c r="A69" s="178" t="s">
        <v>107</v>
      </c>
      <c r="B69" s="177" t="s">
        <v>233</v>
      </c>
      <c r="C69" s="177">
        <v>3.5</v>
      </c>
      <c r="D69" s="16">
        <v>3.5</v>
      </c>
    </row>
    <row r="70" spans="1:4" x14ac:dyDescent="0.15">
      <c r="A70" s="179" t="s">
        <v>27</v>
      </c>
      <c r="B70" s="176" t="s">
        <v>233</v>
      </c>
      <c r="C70" s="176">
        <v>3.5</v>
      </c>
      <c r="D70" s="16">
        <v>3.5</v>
      </c>
    </row>
    <row r="71" spans="1:4" x14ac:dyDescent="0.15">
      <c r="A71" s="178" t="s">
        <v>28</v>
      </c>
      <c r="B71" s="177" t="s">
        <v>233</v>
      </c>
      <c r="C71" s="177">
        <v>3.5</v>
      </c>
      <c r="D71" s="16">
        <v>3.5</v>
      </c>
    </row>
    <row r="72" spans="1:4" x14ac:dyDescent="0.15">
      <c r="A72" s="179" t="s">
        <v>29</v>
      </c>
      <c r="B72" s="176" t="s">
        <v>233</v>
      </c>
      <c r="C72" s="176">
        <v>3.5</v>
      </c>
      <c r="D72" s="16">
        <v>3.5</v>
      </c>
    </row>
    <row r="73" spans="1:4" x14ac:dyDescent="0.15">
      <c r="A73" s="178" t="s">
        <v>94</v>
      </c>
      <c r="B73" s="177" t="s">
        <v>233</v>
      </c>
      <c r="C73" s="177">
        <v>3.5</v>
      </c>
      <c r="D73" s="16">
        <v>3.5</v>
      </c>
    </row>
    <row r="74" spans="1:4" x14ac:dyDescent="0.15">
      <c r="A74" s="179" t="s">
        <v>127</v>
      </c>
      <c r="B74" s="176"/>
      <c r="C74" s="176"/>
      <c r="D74" s="180"/>
    </row>
    <row r="75" spans="1:4" x14ac:dyDescent="0.15">
      <c r="A75" s="178" t="s">
        <v>30</v>
      </c>
      <c r="B75" s="177" t="s">
        <v>233</v>
      </c>
      <c r="C75" s="177">
        <v>3.5</v>
      </c>
      <c r="D75" s="16">
        <v>3.5</v>
      </c>
    </row>
    <row r="76" spans="1:4" x14ac:dyDescent="0.15">
      <c r="A76" s="196" t="s">
        <v>31</v>
      </c>
      <c r="B76" s="176" t="s">
        <v>152</v>
      </c>
      <c r="C76" s="176">
        <v>5</v>
      </c>
      <c r="D76" s="199">
        <f>SUM(C76:C80)</f>
        <v>38</v>
      </c>
    </row>
    <row r="77" spans="1:4" x14ac:dyDescent="0.15">
      <c r="A77" s="197"/>
      <c r="B77" s="176" t="s">
        <v>233</v>
      </c>
      <c r="C77" s="176">
        <v>3.5</v>
      </c>
      <c r="D77" s="200"/>
    </row>
    <row r="78" spans="1:4" x14ac:dyDescent="0.15">
      <c r="A78" s="197"/>
      <c r="B78" s="176" t="s">
        <v>253</v>
      </c>
      <c r="C78" s="176">
        <v>7.5</v>
      </c>
      <c r="D78" s="200"/>
    </row>
    <row r="79" spans="1:4" x14ac:dyDescent="0.15">
      <c r="A79" s="197"/>
      <c r="B79" s="176" t="s">
        <v>154</v>
      </c>
      <c r="C79" s="176">
        <v>10</v>
      </c>
      <c r="D79" s="200"/>
    </row>
    <row r="80" spans="1:4" x14ac:dyDescent="0.15">
      <c r="A80" s="198"/>
      <c r="B80" s="176" t="s">
        <v>151</v>
      </c>
      <c r="C80" s="176">
        <v>12</v>
      </c>
      <c r="D80" s="201"/>
    </row>
    <row r="81" spans="1:4" x14ac:dyDescent="0.15">
      <c r="A81" s="190" t="s">
        <v>32</v>
      </c>
      <c r="B81" s="177" t="s">
        <v>242</v>
      </c>
      <c r="C81" s="177">
        <v>2</v>
      </c>
      <c r="D81" s="193">
        <f>SUM(C81:C84)</f>
        <v>10</v>
      </c>
    </row>
    <row r="82" spans="1:4" x14ac:dyDescent="0.15">
      <c r="A82" s="191"/>
      <c r="B82" s="177" t="s">
        <v>233</v>
      </c>
      <c r="C82" s="177">
        <v>3.5</v>
      </c>
      <c r="D82" s="194"/>
    </row>
    <row r="83" spans="1:4" x14ac:dyDescent="0.15">
      <c r="A83" s="191"/>
      <c r="B83" s="177" t="s">
        <v>177</v>
      </c>
      <c r="C83" s="177">
        <v>1.5</v>
      </c>
      <c r="D83" s="194"/>
    </row>
    <row r="84" spans="1:4" x14ac:dyDescent="0.15">
      <c r="A84" s="192"/>
      <c r="B84" s="177" t="s">
        <v>243</v>
      </c>
      <c r="C84" s="177">
        <v>3</v>
      </c>
      <c r="D84" s="195"/>
    </row>
    <row r="85" spans="1:4" x14ac:dyDescent="0.15">
      <c r="A85" s="179" t="s">
        <v>93</v>
      </c>
      <c r="B85" s="176" t="s">
        <v>233</v>
      </c>
      <c r="C85" s="176">
        <v>3.5</v>
      </c>
      <c r="D85" s="180">
        <v>3.5</v>
      </c>
    </row>
    <row r="86" spans="1:4" x14ac:dyDescent="0.15">
      <c r="A86" s="178" t="s">
        <v>92</v>
      </c>
      <c r="B86" s="177" t="s">
        <v>233</v>
      </c>
      <c r="C86" s="177">
        <v>3.5</v>
      </c>
      <c r="D86" s="180">
        <v>3.5</v>
      </c>
    </row>
    <row r="87" spans="1:4" x14ac:dyDescent="0.15">
      <c r="A87" s="179" t="s">
        <v>111</v>
      </c>
      <c r="B87" s="176" t="s">
        <v>233</v>
      </c>
      <c r="C87" s="176">
        <v>3.5</v>
      </c>
      <c r="D87" s="180">
        <v>3.5</v>
      </c>
    </row>
    <row r="88" spans="1:4" x14ac:dyDescent="0.15">
      <c r="A88" s="178" t="s">
        <v>34</v>
      </c>
      <c r="B88" s="177" t="s">
        <v>233</v>
      </c>
      <c r="C88" s="177">
        <v>3.5</v>
      </c>
      <c r="D88" s="180">
        <v>3.5</v>
      </c>
    </row>
    <row r="89" spans="1:4" x14ac:dyDescent="0.15">
      <c r="A89" s="179" t="s">
        <v>110</v>
      </c>
      <c r="B89" s="176" t="s">
        <v>233</v>
      </c>
      <c r="C89" s="176">
        <v>3.5</v>
      </c>
      <c r="D89" s="180">
        <v>3.5</v>
      </c>
    </row>
    <row r="90" spans="1:4" x14ac:dyDescent="0.15">
      <c r="A90" s="178" t="s">
        <v>130</v>
      </c>
      <c r="B90" s="177"/>
      <c r="C90" s="177"/>
      <c r="D90" s="16"/>
    </row>
  </sheetData>
  <mergeCells count="20">
    <mergeCell ref="A2:A16"/>
    <mergeCell ref="D2:D16"/>
    <mergeCell ref="A26:A28"/>
    <mergeCell ref="D26:D28"/>
    <mergeCell ref="A35:A38"/>
    <mergeCell ref="D35:D38"/>
    <mergeCell ref="A41:A44"/>
    <mergeCell ref="D41:D44"/>
    <mergeCell ref="A47:A48"/>
    <mergeCell ref="D47:D48"/>
    <mergeCell ref="A51:A52"/>
    <mergeCell ref="D51:D52"/>
    <mergeCell ref="A81:A84"/>
    <mergeCell ref="D81:D84"/>
    <mergeCell ref="A55:A57"/>
    <mergeCell ref="D55:D57"/>
    <mergeCell ref="A60:A61"/>
    <mergeCell ref="D60:D61"/>
    <mergeCell ref="A76:A80"/>
    <mergeCell ref="D76:D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A39A-97B7-B641-B4DB-1750377F06E5}">
  <dimension ref="A1:D187"/>
  <sheetViews>
    <sheetView zoomScaleNormal="100" workbookViewId="0">
      <selection activeCell="H12" sqref="H12"/>
    </sheetView>
  </sheetViews>
  <sheetFormatPr defaultColWidth="10.78515625" defaultRowHeight="14.25" x14ac:dyDescent="0.15"/>
  <cols>
    <col min="1" max="1" width="22.13671875" style="181" customWidth="1"/>
    <col min="2" max="2" width="33.82421875" customWidth="1"/>
    <col min="3" max="3" width="17.52734375" style="18" customWidth="1"/>
    <col min="4" max="4" width="20.67578125" style="172" customWidth="1"/>
  </cols>
  <sheetData>
    <row r="1" spans="1:4" x14ac:dyDescent="0.15">
      <c r="A1" s="175" t="s">
        <v>0</v>
      </c>
      <c r="B1" s="175" t="s">
        <v>136</v>
      </c>
      <c r="C1" s="182" t="s">
        <v>137</v>
      </c>
      <c r="D1" s="175" t="s">
        <v>55</v>
      </c>
    </row>
    <row r="2" spans="1:4" x14ac:dyDescent="0.15">
      <c r="A2" s="190" t="s">
        <v>7</v>
      </c>
      <c r="B2" s="177" t="s">
        <v>144</v>
      </c>
      <c r="C2" s="16">
        <v>10</v>
      </c>
      <c r="D2" s="202">
        <f>SUM(C2:C12)</f>
        <v>1370</v>
      </c>
    </row>
    <row r="3" spans="1:4" x14ac:dyDescent="0.15">
      <c r="A3" s="191"/>
      <c r="B3" s="177" t="s">
        <v>145</v>
      </c>
      <c r="C3" s="16">
        <v>1</v>
      </c>
      <c r="D3" s="203"/>
    </row>
    <row r="4" spans="1:4" x14ac:dyDescent="0.15">
      <c r="A4" s="191"/>
      <c r="B4" s="177" t="s">
        <v>146</v>
      </c>
      <c r="C4" s="16">
        <v>1.5</v>
      </c>
      <c r="D4" s="203"/>
    </row>
    <row r="5" spans="1:4" x14ac:dyDescent="0.15">
      <c r="A5" s="191"/>
      <c r="B5" s="177" t="s">
        <v>206</v>
      </c>
      <c r="C5" s="16">
        <v>9</v>
      </c>
      <c r="D5" s="203"/>
    </row>
    <row r="6" spans="1:4" x14ac:dyDescent="0.15">
      <c r="A6" s="191"/>
      <c r="B6" s="177" t="s">
        <v>221</v>
      </c>
      <c r="C6" s="16">
        <v>29</v>
      </c>
      <c r="D6" s="203"/>
    </row>
    <row r="7" spans="1:4" x14ac:dyDescent="0.15">
      <c r="A7" s="191"/>
      <c r="B7" s="177" t="s">
        <v>164</v>
      </c>
      <c r="C7" s="16">
        <v>3</v>
      </c>
      <c r="D7" s="203"/>
    </row>
    <row r="8" spans="1:4" x14ac:dyDescent="0.15">
      <c r="A8" s="191"/>
      <c r="B8" s="177" t="s">
        <v>207</v>
      </c>
      <c r="C8" s="16">
        <v>4</v>
      </c>
      <c r="D8" s="203"/>
    </row>
    <row r="9" spans="1:4" x14ac:dyDescent="0.15">
      <c r="A9" s="191"/>
      <c r="B9" s="177" t="s">
        <v>217</v>
      </c>
      <c r="C9" s="16">
        <v>1218</v>
      </c>
      <c r="D9" s="203"/>
    </row>
    <row r="10" spans="1:4" x14ac:dyDescent="0.15">
      <c r="A10" s="191"/>
      <c r="B10" s="177" t="s">
        <v>150</v>
      </c>
      <c r="C10" s="16">
        <v>34</v>
      </c>
      <c r="D10" s="203"/>
    </row>
    <row r="11" spans="1:4" x14ac:dyDescent="0.15">
      <c r="A11" s="191"/>
      <c r="B11" s="177" t="s">
        <v>232</v>
      </c>
      <c r="C11" s="16">
        <v>12.5</v>
      </c>
      <c r="D11" s="203"/>
    </row>
    <row r="12" spans="1:4" x14ac:dyDescent="0.15">
      <c r="A12" s="192"/>
      <c r="B12" s="177" t="s">
        <v>181</v>
      </c>
      <c r="C12" s="16">
        <v>48</v>
      </c>
      <c r="D12" s="204"/>
    </row>
    <row r="13" spans="1:4" x14ac:dyDescent="0.15">
      <c r="A13" s="196" t="s">
        <v>8</v>
      </c>
      <c r="B13" s="176" t="s">
        <v>149</v>
      </c>
      <c r="C13" s="180">
        <v>28</v>
      </c>
      <c r="D13" s="205">
        <f>SUM(C13:C16)</f>
        <v>102.5</v>
      </c>
    </row>
    <row r="14" spans="1:4" x14ac:dyDescent="0.15">
      <c r="A14" s="197"/>
      <c r="B14" s="176" t="s">
        <v>258</v>
      </c>
      <c r="C14" s="180">
        <v>50</v>
      </c>
      <c r="D14" s="206"/>
    </row>
    <row r="15" spans="1:4" x14ac:dyDescent="0.15">
      <c r="A15" s="197"/>
      <c r="B15" s="176" t="s">
        <v>257</v>
      </c>
      <c r="C15" s="180">
        <v>12</v>
      </c>
      <c r="D15" s="206"/>
    </row>
    <row r="16" spans="1:4" x14ac:dyDescent="0.15">
      <c r="A16" s="198"/>
      <c r="B16" s="176" t="s">
        <v>233</v>
      </c>
      <c r="C16" s="180">
        <v>12.5</v>
      </c>
      <c r="D16" s="207"/>
    </row>
    <row r="17" spans="1:4" x14ac:dyDescent="0.15">
      <c r="A17" s="190" t="s">
        <v>9</v>
      </c>
      <c r="B17" s="177" t="s">
        <v>138</v>
      </c>
      <c r="C17" s="16">
        <v>10</v>
      </c>
      <c r="D17" s="202">
        <f>SUM(C17:C23)</f>
        <v>54.5</v>
      </c>
    </row>
    <row r="18" spans="1:4" x14ac:dyDescent="0.15">
      <c r="A18" s="191"/>
      <c r="B18" s="177" t="s">
        <v>152</v>
      </c>
      <c r="C18" s="16">
        <v>5</v>
      </c>
      <c r="D18" s="203"/>
    </row>
    <row r="19" spans="1:4" x14ac:dyDescent="0.15">
      <c r="A19" s="191"/>
      <c r="B19" s="177" t="s">
        <v>256</v>
      </c>
      <c r="C19" s="16">
        <v>8</v>
      </c>
      <c r="D19" s="203"/>
    </row>
    <row r="20" spans="1:4" x14ac:dyDescent="0.15">
      <c r="A20" s="191"/>
      <c r="B20" s="177" t="s">
        <v>147</v>
      </c>
      <c r="C20" s="16">
        <v>3</v>
      </c>
      <c r="D20" s="203"/>
    </row>
    <row r="21" spans="1:4" x14ac:dyDescent="0.15">
      <c r="A21" s="191"/>
      <c r="B21" s="177" t="s">
        <v>184</v>
      </c>
      <c r="C21" s="16">
        <v>6</v>
      </c>
      <c r="D21" s="203"/>
    </row>
    <row r="22" spans="1:4" x14ac:dyDescent="0.15">
      <c r="A22" s="191"/>
      <c r="B22" s="177" t="s">
        <v>154</v>
      </c>
      <c r="C22" s="16">
        <v>10</v>
      </c>
      <c r="D22" s="203"/>
    </row>
    <row r="23" spans="1:4" x14ac:dyDescent="0.15">
      <c r="A23" s="192"/>
      <c r="B23" s="177" t="s">
        <v>233</v>
      </c>
      <c r="C23" s="16">
        <v>12.5</v>
      </c>
      <c r="D23" s="204"/>
    </row>
    <row r="24" spans="1:4" x14ac:dyDescent="0.15">
      <c r="A24" s="179" t="s">
        <v>112</v>
      </c>
      <c r="B24" s="176" t="s">
        <v>233</v>
      </c>
      <c r="C24" s="180">
        <v>12.5</v>
      </c>
      <c r="D24" s="183"/>
    </row>
    <row r="25" spans="1:4" x14ac:dyDescent="0.15">
      <c r="A25" s="190" t="s">
        <v>134</v>
      </c>
      <c r="B25" s="177" t="s">
        <v>194</v>
      </c>
      <c r="C25" s="16">
        <v>20</v>
      </c>
      <c r="D25" s="202">
        <v>32.5</v>
      </c>
    </row>
    <row r="26" spans="1:4" x14ac:dyDescent="0.15">
      <c r="A26" s="192"/>
      <c r="B26" s="177" t="s">
        <v>233</v>
      </c>
      <c r="C26" s="16">
        <v>12.5</v>
      </c>
      <c r="D26" s="204"/>
    </row>
    <row r="27" spans="1:4" x14ac:dyDescent="0.15">
      <c r="A27" s="179" t="s">
        <v>122</v>
      </c>
      <c r="B27" s="176" t="s">
        <v>233</v>
      </c>
      <c r="C27" s="180">
        <v>12.5</v>
      </c>
      <c r="D27" s="183">
        <v>12.5</v>
      </c>
    </row>
    <row r="28" spans="1:4" x14ac:dyDescent="0.15">
      <c r="A28" s="190" t="s">
        <v>10</v>
      </c>
      <c r="B28" s="177" t="s">
        <v>218</v>
      </c>
      <c r="C28" s="16">
        <v>9</v>
      </c>
      <c r="D28" s="202">
        <f>SUM(C28:C32)</f>
        <v>30</v>
      </c>
    </row>
    <row r="29" spans="1:4" x14ac:dyDescent="0.15">
      <c r="A29" s="191"/>
      <c r="B29" s="177" t="s">
        <v>210</v>
      </c>
      <c r="C29" s="16">
        <v>2.5</v>
      </c>
      <c r="D29" s="203"/>
    </row>
    <row r="30" spans="1:4" x14ac:dyDescent="0.15">
      <c r="A30" s="191"/>
      <c r="B30" s="177" t="s">
        <v>147</v>
      </c>
      <c r="C30" s="16">
        <v>3</v>
      </c>
      <c r="D30" s="203"/>
    </row>
    <row r="31" spans="1:4" x14ac:dyDescent="0.15">
      <c r="A31" s="191"/>
      <c r="B31" s="177" t="s">
        <v>178</v>
      </c>
      <c r="C31" s="16">
        <v>3</v>
      </c>
      <c r="D31" s="203"/>
    </row>
    <row r="32" spans="1:4" x14ac:dyDescent="0.15">
      <c r="A32" s="192"/>
      <c r="B32" s="177" t="s">
        <v>233</v>
      </c>
      <c r="C32" s="16">
        <v>12.5</v>
      </c>
      <c r="D32" s="204"/>
    </row>
    <row r="33" spans="1:4" x14ac:dyDescent="0.15">
      <c r="A33" s="196" t="s">
        <v>11</v>
      </c>
      <c r="B33" s="176" t="s">
        <v>138</v>
      </c>
      <c r="C33" s="180">
        <v>10</v>
      </c>
      <c r="D33" s="205">
        <f>SUM(C33:C36)</f>
        <v>37</v>
      </c>
    </row>
    <row r="34" spans="1:4" x14ac:dyDescent="0.15">
      <c r="A34" s="197"/>
      <c r="B34" s="176" t="s">
        <v>165</v>
      </c>
      <c r="C34" s="180">
        <v>12.5</v>
      </c>
      <c r="D34" s="206"/>
    </row>
    <row r="35" spans="1:4" x14ac:dyDescent="0.15">
      <c r="A35" s="197"/>
      <c r="B35" s="176" t="s">
        <v>139</v>
      </c>
      <c r="C35" s="180">
        <v>2</v>
      </c>
      <c r="D35" s="206"/>
    </row>
    <row r="36" spans="1:4" x14ac:dyDescent="0.15">
      <c r="A36" s="198"/>
      <c r="B36" s="176" t="s">
        <v>233</v>
      </c>
      <c r="C36" s="180">
        <v>12.5</v>
      </c>
      <c r="D36" s="207"/>
    </row>
    <row r="37" spans="1:4" x14ac:dyDescent="0.15">
      <c r="A37" s="190" t="s">
        <v>12</v>
      </c>
      <c r="B37" s="177" t="s">
        <v>160</v>
      </c>
      <c r="C37" s="16">
        <v>9</v>
      </c>
      <c r="D37" s="202">
        <f>SUM(C37:C46)</f>
        <v>105</v>
      </c>
    </row>
    <row r="38" spans="1:4" x14ac:dyDescent="0.15">
      <c r="A38" s="191"/>
      <c r="B38" s="177" t="s">
        <v>167</v>
      </c>
      <c r="C38" s="16">
        <v>2</v>
      </c>
      <c r="D38" s="203"/>
    </row>
    <row r="39" spans="1:4" x14ac:dyDescent="0.15">
      <c r="A39" s="191"/>
      <c r="B39" s="177" t="s">
        <v>168</v>
      </c>
      <c r="C39" s="16">
        <v>9</v>
      </c>
      <c r="D39" s="203"/>
    </row>
    <row r="40" spans="1:4" x14ac:dyDescent="0.15">
      <c r="A40" s="191"/>
      <c r="B40" s="177" t="s">
        <v>261</v>
      </c>
      <c r="C40" s="16">
        <v>30</v>
      </c>
      <c r="D40" s="203"/>
    </row>
    <row r="41" spans="1:4" x14ac:dyDescent="0.15">
      <c r="A41" s="191"/>
      <c r="B41" s="177" t="s">
        <v>172</v>
      </c>
      <c r="C41" s="16">
        <v>15</v>
      </c>
      <c r="D41" s="203"/>
    </row>
    <row r="42" spans="1:4" x14ac:dyDescent="0.15">
      <c r="A42" s="191"/>
      <c r="B42" s="177" t="s">
        <v>147</v>
      </c>
      <c r="C42" s="16">
        <v>3</v>
      </c>
      <c r="D42" s="203"/>
    </row>
    <row r="43" spans="1:4" x14ac:dyDescent="0.15">
      <c r="A43" s="191"/>
      <c r="B43" s="177" t="s">
        <v>177</v>
      </c>
      <c r="C43" s="16">
        <v>1.5</v>
      </c>
      <c r="D43" s="203"/>
    </row>
    <row r="44" spans="1:4" x14ac:dyDescent="0.15">
      <c r="A44" s="191"/>
      <c r="B44" s="177" t="s">
        <v>233</v>
      </c>
      <c r="C44" s="16">
        <v>12.5</v>
      </c>
      <c r="D44" s="203"/>
    </row>
    <row r="45" spans="1:4" x14ac:dyDescent="0.15">
      <c r="A45" s="191"/>
      <c r="B45" s="177" t="s">
        <v>178</v>
      </c>
      <c r="C45" s="16">
        <v>3</v>
      </c>
      <c r="D45" s="203"/>
    </row>
    <row r="46" spans="1:4" x14ac:dyDescent="0.15">
      <c r="A46" s="192"/>
      <c r="B46" s="177" t="s">
        <v>169</v>
      </c>
      <c r="C46" s="16">
        <v>20</v>
      </c>
      <c r="D46" s="204"/>
    </row>
    <row r="47" spans="1:4" x14ac:dyDescent="0.15">
      <c r="A47" s="179" t="s">
        <v>113</v>
      </c>
      <c r="B47" s="176" t="s">
        <v>233</v>
      </c>
      <c r="C47" s="180">
        <v>12.5</v>
      </c>
      <c r="D47" s="183">
        <v>12.5</v>
      </c>
    </row>
    <row r="48" spans="1:4" x14ac:dyDescent="0.15">
      <c r="A48" s="190" t="s">
        <v>99</v>
      </c>
      <c r="B48" s="177" t="s">
        <v>183</v>
      </c>
      <c r="C48" s="16">
        <v>28</v>
      </c>
      <c r="D48" s="202">
        <f>SUM(C48:C52)</f>
        <v>137.5</v>
      </c>
    </row>
    <row r="49" spans="1:4" x14ac:dyDescent="0.15">
      <c r="A49" s="191"/>
      <c r="B49" s="177" t="s">
        <v>211</v>
      </c>
      <c r="C49" s="16">
        <v>36</v>
      </c>
      <c r="D49" s="203"/>
    </row>
    <row r="50" spans="1:4" x14ac:dyDescent="0.15">
      <c r="A50" s="191"/>
      <c r="B50" s="177" t="s">
        <v>142</v>
      </c>
      <c r="C50" s="16">
        <v>28</v>
      </c>
      <c r="D50" s="203"/>
    </row>
    <row r="51" spans="1:4" x14ac:dyDescent="0.15">
      <c r="A51" s="191"/>
      <c r="B51" s="177" t="s">
        <v>212</v>
      </c>
      <c r="C51" s="16">
        <v>33</v>
      </c>
      <c r="D51" s="203"/>
    </row>
    <row r="52" spans="1:4" x14ac:dyDescent="0.15">
      <c r="A52" s="192"/>
      <c r="B52" s="177" t="s">
        <v>233</v>
      </c>
      <c r="C52" s="16">
        <v>12.5</v>
      </c>
      <c r="D52" s="204"/>
    </row>
    <row r="53" spans="1:4" x14ac:dyDescent="0.15">
      <c r="A53" s="196" t="s">
        <v>13</v>
      </c>
      <c r="B53" s="176" t="s">
        <v>139</v>
      </c>
      <c r="C53" s="180">
        <v>2</v>
      </c>
      <c r="D53" s="205">
        <f>SUM(C53:C66)</f>
        <v>122.5</v>
      </c>
    </row>
    <row r="54" spans="1:4" x14ac:dyDescent="0.15">
      <c r="A54" s="197"/>
      <c r="B54" s="176" t="s">
        <v>140</v>
      </c>
      <c r="C54" s="180">
        <v>4</v>
      </c>
      <c r="D54" s="206"/>
    </row>
    <row r="55" spans="1:4" x14ac:dyDescent="0.15">
      <c r="A55" s="197"/>
      <c r="B55" s="176" t="s">
        <v>179</v>
      </c>
      <c r="C55" s="180">
        <v>28</v>
      </c>
      <c r="D55" s="206"/>
    </row>
    <row r="56" spans="1:4" x14ac:dyDescent="0.15">
      <c r="A56" s="197"/>
      <c r="B56" s="176" t="s">
        <v>215</v>
      </c>
      <c r="C56" s="180">
        <v>5</v>
      </c>
      <c r="D56" s="206"/>
    </row>
    <row r="57" spans="1:4" x14ac:dyDescent="0.15">
      <c r="A57" s="197"/>
      <c r="B57" s="176" t="s">
        <v>216</v>
      </c>
      <c r="C57" s="180">
        <v>7</v>
      </c>
      <c r="D57" s="206"/>
    </row>
    <row r="58" spans="1:4" x14ac:dyDescent="0.15">
      <c r="A58" s="197"/>
      <c r="B58" s="176" t="s">
        <v>199</v>
      </c>
      <c r="C58" s="180">
        <v>3</v>
      </c>
      <c r="D58" s="206"/>
    </row>
    <row r="59" spans="1:4" x14ac:dyDescent="0.15">
      <c r="A59" s="197"/>
      <c r="B59" s="176" t="s">
        <v>227</v>
      </c>
      <c r="C59" s="180">
        <v>10</v>
      </c>
      <c r="D59" s="206"/>
    </row>
    <row r="60" spans="1:4" x14ac:dyDescent="0.15">
      <c r="A60" s="197"/>
      <c r="B60" s="176" t="s">
        <v>202</v>
      </c>
      <c r="C60" s="180">
        <v>10</v>
      </c>
      <c r="D60" s="206"/>
    </row>
    <row r="61" spans="1:4" x14ac:dyDescent="0.15">
      <c r="A61" s="197"/>
      <c r="B61" s="176" t="s">
        <v>151</v>
      </c>
      <c r="C61" s="180">
        <v>12</v>
      </c>
      <c r="D61" s="206"/>
    </row>
    <row r="62" spans="1:4" x14ac:dyDescent="0.15">
      <c r="A62" s="197"/>
      <c r="B62" s="176" t="s">
        <v>200</v>
      </c>
      <c r="C62" s="180">
        <v>6</v>
      </c>
      <c r="D62" s="206"/>
    </row>
    <row r="63" spans="1:4" x14ac:dyDescent="0.15">
      <c r="A63" s="197"/>
      <c r="B63" s="176" t="s">
        <v>208</v>
      </c>
      <c r="C63" s="180">
        <v>10</v>
      </c>
      <c r="D63" s="206"/>
    </row>
    <row r="64" spans="1:4" x14ac:dyDescent="0.15">
      <c r="A64" s="197"/>
      <c r="B64" s="176" t="s">
        <v>201</v>
      </c>
      <c r="C64" s="180">
        <v>3</v>
      </c>
      <c r="D64" s="206"/>
    </row>
    <row r="65" spans="1:4" x14ac:dyDescent="0.15">
      <c r="A65" s="197"/>
      <c r="B65" s="176" t="s">
        <v>233</v>
      </c>
      <c r="C65" s="180">
        <v>12.5</v>
      </c>
      <c r="D65" s="206"/>
    </row>
    <row r="66" spans="1:4" x14ac:dyDescent="0.15">
      <c r="A66" s="198"/>
      <c r="B66" s="176" t="s">
        <v>171</v>
      </c>
      <c r="C66" s="180">
        <v>10</v>
      </c>
      <c r="D66" s="207"/>
    </row>
    <row r="67" spans="1:4" x14ac:dyDescent="0.15">
      <c r="A67" s="178" t="s">
        <v>14</v>
      </c>
      <c r="B67" s="177" t="s">
        <v>233</v>
      </c>
      <c r="C67" s="16">
        <v>12.5</v>
      </c>
      <c r="D67" s="184"/>
    </row>
    <row r="68" spans="1:4" x14ac:dyDescent="0.15">
      <c r="A68" s="196" t="s">
        <v>15</v>
      </c>
      <c r="B68" s="176" t="s">
        <v>170</v>
      </c>
      <c r="C68" s="180">
        <v>33</v>
      </c>
      <c r="D68" s="205">
        <f>SUM(C68:C71)</f>
        <v>50</v>
      </c>
    </row>
    <row r="69" spans="1:4" x14ac:dyDescent="0.15">
      <c r="A69" s="197"/>
      <c r="B69" s="176" t="s">
        <v>199</v>
      </c>
      <c r="C69" s="180">
        <v>3</v>
      </c>
      <c r="D69" s="206"/>
    </row>
    <row r="70" spans="1:4" x14ac:dyDescent="0.15">
      <c r="A70" s="197"/>
      <c r="B70" s="176" t="s">
        <v>233</v>
      </c>
      <c r="C70" s="180">
        <v>12.5</v>
      </c>
      <c r="D70" s="206"/>
    </row>
    <row r="71" spans="1:4" x14ac:dyDescent="0.15">
      <c r="A71" s="198"/>
      <c r="B71" s="176" t="s">
        <v>203</v>
      </c>
      <c r="C71" s="180">
        <v>1.5</v>
      </c>
      <c r="D71" s="207"/>
    </row>
    <row r="72" spans="1:4" x14ac:dyDescent="0.15">
      <c r="A72" s="190" t="s">
        <v>108</v>
      </c>
      <c r="B72" s="177" t="s">
        <v>141</v>
      </c>
      <c r="C72" s="16">
        <v>22</v>
      </c>
      <c r="D72" s="202">
        <f>SUM(C72:C73)</f>
        <v>34.5</v>
      </c>
    </row>
    <row r="73" spans="1:4" x14ac:dyDescent="0.15">
      <c r="A73" s="192"/>
      <c r="B73" s="177" t="s">
        <v>233</v>
      </c>
      <c r="C73" s="16">
        <v>12.5</v>
      </c>
      <c r="D73" s="204"/>
    </row>
    <row r="74" spans="1:4" x14ac:dyDescent="0.15">
      <c r="A74" s="196" t="s">
        <v>96</v>
      </c>
      <c r="B74" s="176" t="s">
        <v>209</v>
      </c>
      <c r="C74" s="180">
        <v>25</v>
      </c>
      <c r="D74" s="205">
        <v>27.5</v>
      </c>
    </row>
    <row r="75" spans="1:4" x14ac:dyDescent="0.15">
      <c r="A75" s="198"/>
      <c r="B75" s="176" t="s">
        <v>233</v>
      </c>
      <c r="C75" s="180">
        <v>12.5</v>
      </c>
      <c r="D75" s="207"/>
    </row>
    <row r="76" spans="1:4" x14ac:dyDescent="0.15">
      <c r="A76" s="178" t="s">
        <v>135</v>
      </c>
      <c r="B76" s="177" t="s">
        <v>233</v>
      </c>
      <c r="C76" s="16">
        <v>12.5</v>
      </c>
      <c r="D76" s="184">
        <v>12.5</v>
      </c>
    </row>
    <row r="77" spans="1:4" x14ac:dyDescent="0.15">
      <c r="A77" s="196" t="s">
        <v>16</v>
      </c>
      <c r="B77" s="176" t="s">
        <v>152</v>
      </c>
      <c r="C77" s="180">
        <v>5</v>
      </c>
      <c r="D77" s="205">
        <f>SUM(C77:C85)</f>
        <v>57</v>
      </c>
    </row>
    <row r="78" spans="1:4" x14ac:dyDescent="0.15">
      <c r="A78" s="197"/>
      <c r="B78" s="176" t="s">
        <v>153</v>
      </c>
      <c r="C78" s="180">
        <v>6</v>
      </c>
      <c r="D78" s="206"/>
    </row>
    <row r="79" spans="1:4" x14ac:dyDescent="0.15">
      <c r="A79" s="197"/>
      <c r="B79" s="176" t="s">
        <v>167</v>
      </c>
      <c r="C79" s="180">
        <v>2</v>
      </c>
      <c r="D79" s="206"/>
    </row>
    <row r="80" spans="1:4" x14ac:dyDescent="0.15">
      <c r="A80" s="197"/>
      <c r="B80" s="176" t="s">
        <v>228</v>
      </c>
      <c r="C80" s="180">
        <v>5</v>
      </c>
      <c r="D80" s="206"/>
    </row>
    <row r="81" spans="1:4" x14ac:dyDescent="0.15">
      <c r="A81" s="197"/>
      <c r="B81" s="176" t="s">
        <v>230</v>
      </c>
      <c r="C81" s="180">
        <v>6</v>
      </c>
      <c r="D81" s="206"/>
    </row>
    <row r="82" spans="1:4" x14ac:dyDescent="0.15">
      <c r="A82" s="197"/>
      <c r="B82" s="176" t="s">
        <v>229</v>
      </c>
      <c r="C82" s="180">
        <v>1.5</v>
      </c>
      <c r="D82" s="206"/>
    </row>
    <row r="83" spans="1:4" x14ac:dyDescent="0.15">
      <c r="A83" s="197"/>
      <c r="B83" s="176" t="s">
        <v>233</v>
      </c>
      <c r="C83" s="180">
        <v>12.5</v>
      </c>
      <c r="D83" s="206"/>
    </row>
    <row r="84" spans="1:4" x14ac:dyDescent="0.15">
      <c r="A84" s="197"/>
      <c r="B84" s="176" t="s">
        <v>213</v>
      </c>
      <c r="C84" s="180">
        <v>16</v>
      </c>
      <c r="D84" s="206"/>
    </row>
    <row r="85" spans="1:4" x14ac:dyDescent="0.15">
      <c r="A85" s="198"/>
      <c r="B85" s="176" t="s">
        <v>214</v>
      </c>
      <c r="C85" s="180">
        <v>3</v>
      </c>
      <c r="D85" s="207"/>
    </row>
    <row r="86" spans="1:4" x14ac:dyDescent="0.15">
      <c r="A86" s="190" t="s">
        <v>17</v>
      </c>
      <c r="B86" s="177" t="s">
        <v>219</v>
      </c>
      <c r="C86" s="16">
        <v>56</v>
      </c>
      <c r="D86" s="202">
        <f>SUM(C86:C87)</f>
        <v>68.5</v>
      </c>
    </row>
    <row r="87" spans="1:4" x14ac:dyDescent="0.15">
      <c r="A87" s="192"/>
      <c r="B87" s="177" t="s">
        <v>233</v>
      </c>
      <c r="C87" s="16">
        <v>12.5</v>
      </c>
      <c r="D87" s="204"/>
    </row>
    <row r="88" spans="1:4" x14ac:dyDescent="0.15">
      <c r="A88" s="179" t="s">
        <v>97</v>
      </c>
      <c r="B88" s="176" t="s">
        <v>232</v>
      </c>
      <c r="C88" s="180">
        <v>12.5</v>
      </c>
      <c r="D88" s="183">
        <v>12.5</v>
      </c>
    </row>
    <row r="89" spans="1:4" x14ac:dyDescent="0.15">
      <c r="A89" s="178" t="s">
        <v>18</v>
      </c>
      <c r="B89" s="177"/>
      <c r="C89" s="16"/>
      <c r="D89" s="184"/>
    </row>
    <row r="90" spans="1:4" x14ac:dyDescent="0.15">
      <c r="A90" s="196" t="s">
        <v>19</v>
      </c>
      <c r="B90" s="176" t="s">
        <v>182</v>
      </c>
      <c r="C90" s="180">
        <v>32</v>
      </c>
      <c r="D90" s="205">
        <f>SUM(C90:C93)</f>
        <v>69.5</v>
      </c>
    </row>
    <row r="91" spans="1:4" x14ac:dyDescent="0.15">
      <c r="A91" s="197"/>
      <c r="B91" s="176" t="s">
        <v>185</v>
      </c>
      <c r="C91" s="180">
        <v>9</v>
      </c>
      <c r="D91" s="206"/>
    </row>
    <row r="92" spans="1:4" x14ac:dyDescent="0.15">
      <c r="A92" s="197"/>
      <c r="B92" s="176" t="s">
        <v>233</v>
      </c>
      <c r="C92" s="180">
        <v>12.5</v>
      </c>
      <c r="D92" s="206"/>
    </row>
    <row r="93" spans="1:4" x14ac:dyDescent="0.15">
      <c r="A93" s="198"/>
      <c r="B93" s="176" t="s">
        <v>191</v>
      </c>
      <c r="C93" s="180">
        <v>16</v>
      </c>
      <c r="D93" s="207"/>
    </row>
    <row r="94" spans="1:4" x14ac:dyDescent="0.15">
      <c r="A94" s="178" t="s">
        <v>133</v>
      </c>
      <c r="B94" s="177" t="s">
        <v>233</v>
      </c>
      <c r="C94" s="16">
        <v>12.5</v>
      </c>
      <c r="D94" s="184">
        <v>12.5</v>
      </c>
    </row>
    <row r="95" spans="1:4" x14ac:dyDescent="0.15">
      <c r="A95" s="196" t="s">
        <v>20</v>
      </c>
      <c r="B95" s="176" t="s">
        <v>164</v>
      </c>
      <c r="C95" s="180">
        <v>3</v>
      </c>
      <c r="D95" s="205">
        <f>SUM(C95:C101)</f>
        <v>135</v>
      </c>
    </row>
    <row r="96" spans="1:4" x14ac:dyDescent="0.15">
      <c r="A96" s="197"/>
      <c r="B96" s="176" t="s">
        <v>220</v>
      </c>
      <c r="C96" s="180">
        <v>24</v>
      </c>
      <c r="D96" s="206"/>
    </row>
    <row r="97" spans="1:4" x14ac:dyDescent="0.15">
      <c r="A97" s="197"/>
      <c r="B97" s="176" t="s">
        <v>225</v>
      </c>
      <c r="C97" s="180">
        <v>54</v>
      </c>
      <c r="D97" s="206"/>
    </row>
    <row r="98" spans="1:4" x14ac:dyDescent="0.15">
      <c r="A98" s="197"/>
      <c r="B98" s="176" t="s">
        <v>223</v>
      </c>
      <c r="C98" s="180">
        <v>17.5</v>
      </c>
      <c r="D98" s="206"/>
    </row>
    <row r="99" spans="1:4" x14ac:dyDescent="0.15">
      <c r="A99" s="197"/>
      <c r="B99" s="176" t="s">
        <v>224</v>
      </c>
      <c r="C99" s="180">
        <v>21</v>
      </c>
      <c r="D99" s="206"/>
    </row>
    <row r="100" spans="1:4" x14ac:dyDescent="0.15">
      <c r="A100" s="197"/>
      <c r="B100" s="176" t="s">
        <v>161</v>
      </c>
      <c r="C100" s="180">
        <v>3</v>
      </c>
      <c r="D100" s="206"/>
    </row>
    <row r="101" spans="1:4" x14ac:dyDescent="0.15">
      <c r="A101" s="198"/>
      <c r="B101" s="176" t="s">
        <v>233</v>
      </c>
      <c r="C101" s="180">
        <v>12.5</v>
      </c>
      <c r="D101" s="207"/>
    </row>
    <row r="102" spans="1:4" x14ac:dyDescent="0.15">
      <c r="A102" s="178" t="s">
        <v>128</v>
      </c>
      <c r="B102" s="177" t="s">
        <v>233</v>
      </c>
      <c r="C102" s="16">
        <v>12.5</v>
      </c>
      <c r="D102" s="184">
        <v>12.5</v>
      </c>
    </row>
    <row r="103" spans="1:4" x14ac:dyDescent="0.15">
      <c r="A103" s="196" t="s">
        <v>21</v>
      </c>
      <c r="B103" s="176" t="s">
        <v>205</v>
      </c>
      <c r="C103" s="180">
        <v>3</v>
      </c>
      <c r="D103" s="205">
        <f>SUM(C103:C105)</f>
        <v>39.5</v>
      </c>
    </row>
    <row r="104" spans="1:4" x14ac:dyDescent="0.15">
      <c r="A104" s="197"/>
      <c r="B104" s="176" t="s">
        <v>259</v>
      </c>
      <c r="C104" s="180">
        <v>24</v>
      </c>
      <c r="D104" s="206"/>
    </row>
    <row r="105" spans="1:4" x14ac:dyDescent="0.15">
      <c r="A105" s="198"/>
      <c r="B105" s="176" t="s">
        <v>233</v>
      </c>
      <c r="C105" s="180">
        <v>12.5</v>
      </c>
      <c r="D105" s="207"/>
    </row>
    <row r="106" spans="1:4" x14ac:dyDescent="0.15">
      <c r="A106" s="190" t="s">
        <v>22</v>
      </c>
      <c r="B106" s="177" t="s">
        <v>162</v>
      </c>
      <c r="C106" s="16">
        <v>28</v>
      </c>
      <c r="D106" s="202">
        <f>SUM(C106:C113)</f>
        <v>149.5</v>
      </c>
    </row>
    <row r="107" spans="1:4" x14ac:dyDescent="0.15">
      <c r="A107" s="191"/>
      <c r="B107" s="177" t="s">
        <v>163</v>
      </c>
      <c r="C107" s="16">
        <v>33</v>
      </c>
      <c r="D107" s="203"/>
    </row>
    <row r="108" spans="1:4" x14ac:dyDescent="0.15">
      <c r="A108" s="191"/>
      <c r="B108" s="177" t="s">
        <v>231</v>
      </c>
      <c r="C108" s="16">
        <v>20</v>
      </c>
      <c r="D108" s="203"/>
    </row>
    <row r="109" spans="1:4" x14ac:dyDescent="0.15">
      <c r="A109" s="191"/>
      <c r="B109" s="177" t="s">
        <v>139</v>
      </c>
      <c r="C109" s="16">
        <v>2</v>
      </c>
      <c r="D109" s="203"/>
    </row>
    <row r="110" spans="1:4" x14ac:dyDescent="0.15">
      <c r="A110" s="191"/>
      <c r="B110" s="177" t="s">
        <v>255</v>
      </c>
      <c r="C110" s="16">
        <v>40</v>
      </c>
      <c r="D110" s="203"/>
    </row>
    <row r="111" spans="1:4" x14ac:dyDescent="0.15">
      <c r="A111" s="191"/>
      <c r="B111" s="177" t="s">
        <v>233</v>
      </c>
      <c r="C111" s="16">
        <v>12.5</v>
      </c>
      <c r="D111" s="203"/>
    </row>
    <row r="112" spans="1:4" x14ac:dyDescent="0.15">
      <c r="A112" s="191"/>
      <c r="B112" s="177" t="s">
        <v>172</v>
      </c>
      <c r="C112" s="16">
        <v>2</v>
      </c>
      <c r="D112" s="203"/>
    </row>
    <row r="113" spans="1:4" x14ac:dyDescent="0.15">
      <c r="A113" s="192"/>
      <c r="B113" s="177" t="s">
        <v>180</v>
      </c>
      <c r="C113" s="16">
        <v>12</v>
      </c>
      <c r="D113" s="204"/>
    </row>
    <row r="114" spans="1:4" x14ac:dyDescent="0.15">
      <c r="A114" s="179" t="s">
        <v>109</v>
      </c>
      <c r="B114" s="176" t="s">
        <v>233</v>
      </c>
      <c r="C114" s="180">
        <v>12.5</v>
      </c>
      <c r="D114" s="183">
        <v>12.5</v>
      </c>
    </row>
    <row r="115" spans="1:4" x14ac:dyDescent="0.15">
      <c r="A115" s="178" t="s">
        <v>131</v>
      </c>
      <c r="B115" s="177" t="s">
        <v>233</v>
      </c>
      <c r="C115" s="16">
        <v>12.5</v>
      </c>
      <c r="D115" s="184">
        <v>12.5</v>
      </c>
    </row>
    <row r="116" spans="1:4" x14ac:dyDescent="0.15">
      <c r="A116" s="196" t="s">
        <v>23</v>
      </c>
      <c r="B116" s="176" t="s">
        <v>155</v>
      </c>
      <c r="C116" s="180">
        <v>17.5</v>
      </c>
      <c r="D116" s="205">
        <f>SUM(C116:C122)</f>
        <v>95</v>
      </c>
    </row>
    <row r="117" spans="1:4" x14ac:dyDescent="0.15">
      <c r="A117" s="197"/>
      <c r="B117" s="176" t="s">
        <v>255</v>
      </c>
      <c r="C117" s="180">
        <v>40</v>
      </c>
      <c r="D117" s="206"/>
    </row>
    <row r="118" spans="1:4" x14ac:dyDescent="0.15">
      <c r="A118" s="197"/>
      <c r="B118" s="176" t="s">
        <v>226</v>
      </c>
      <c r="C118" s="180">
        <v>6</v>
      </c>
      <c r="D118" s="206"/>
    </row>
    <row r="119" spans="1:4" x14ac:dyDescent="0.15">
      <c r="A119" s="197"/>
      <c r="B119" s="176" t="s">
        <v>196</v>
      </c>
      <c r="C119" s="180">
        <v>9</v>
      </c>
      <c r="D119" s="206"/>
    </row>
    <row r="120" spans="1:4" x14ac:dyDescent="0.15">
      <c r="A120" s="197"/>
      <c r="B120" s="176" t="s">
        <v>233</v>
      </c>
      <c r="C120" s="180">
        <v>12.5</v>
      </c>
      <c r="D120" s="206"/>
    </row>
    <row r="121" spans="1:4" x14ac:dyDescent="0.15">
      <c r="A121" s="197"/>
      <c r="B121" s="176" t="s">
        <v>140</v>
      </c>
      <c r="C121" s="180">
        <v>4</v>
      </c>
      <c r="D121" s="206"/>
    </row>
    <row r="122" spans="1:4" x14ac:dyDescent="0.15">
      <c r="A122" s="198"/>
      <c r="B122" s="176" t="s">
        <v>156</v>
      </c>
      <c r="C122" s="180">
        <v>6</v>
      </c>
      <c r="D122" s="207"/>
    </row>
    <row r="123" spans="1:4" x14ac:dyDescent="0.15">
      <c r="A123" s="178" t="s">
        <v>126</v>
      </c>
      <c r="B123" s="177" t="s">
        <v>233</v>
      </c>
      <c r="C123" s="16">
        <v>12.5</v>
      </c>
      <c r="D123" s="184">
        <v>12.5</v>
      </c>
    </row>
    <row r="124" spans="1:4" x14ac:dyDescent="0.15">
      <c r="A124" s="196" t="s">
        <v>24</v>
      </c>
      <c r="B124" s="176" t="s">
        <v>139</v>
      </c>
      <c r="C124" s="180">
        <v>2</v>
      </c>
      <c r="D124" s="205">
        <f>SUM(C124:C128)</f>
        <v>270</v>
      </c>
    </row>
    <row r="125" spans="1:4" x14ac:dyDescent="0.15">
      <c r="A125" s="197"/>
      <c r="B125" s="176" t="s">
        <v>186</v>
      </c>
      <c r="C125" s="180">
        <v>250</v>
      </c>
      <c r="D125" s="206"/>
    </row>
    <row r="126" spans="1:4" x14ac:dyDescent="0.15">
      <c r="A126" s="197"/>
      <c r="B126" s="176" t="s">
        <v>190</v>
      </c>
      <c r="C126" s="180">
        <v>1</v>
      </c>
      <c r="D126" s="206"/>
    </row>
    <row r="127" spans="1:4" x14ac:dyDescent="0.15">
      <c r="A127" s="197"/>
      <c r="B127" s="176" t="s">
        <v>187</v>
      </c>
      <c r="C127" s="180">
        <v>12</v>
      </c>
      <c r="D127" s="206"/>
    </row>
    <row r="128" spans="1:4" x14ac:dyDescent="0.15">
      <c r="A128" s="198"/>
      <c r="B128" s="176" t="s">
        <v>148</v>
      </c>
      <c r="C128" s="180">
        <v>5</v>
      </c>
      <c r="D128" s="207"/>
    </row>
    <row r="129" spans="1:4" x14ac:dyDescent="0.15">
      <c r="A129" s="190" t="s">
        <v>25</v>
      </c>
      <c r="B129" s="177" t="s">
        <v>233</v>
      </c>
      <c r="C129" s="16">
        <v>12.5</v>
      </c>
      <c r="D129" s="202">
        <f>SUM(C129:C130)</f>
        <v>36.5</v>
      </c>
    </row>
    <row r="130" spans="1:4" x14ac:dyDescent="0.15">
      <c r="A130" s="192"/>
      <c r="B130" s="177" t="s">
        <v>259</v>
      </c>
      <c r="C130" s="16">
        <v>24</v>
      </c>
      <c r="D130" s="204"/>
    </row>
    <row r="131" spans="1:4" x14ac:dyDescent="0.15">
      <c r="A131" s="196" t="s">
        <v>84</v>
      </c>
      <c r="B131" s="176" t="s">
        <v>141</v>
      </c>
      <c r="C131" s="180">
        <v>22</v>
      </c>
      <c r="D131" s="205">
        <f>SUM(C131:C132)</f>
        <v>34.5</v>
      </c>
    </row>
    <row r="132" spans="1:4" x14ac:dyDescent="0.15">
      <c r="A132" s="198"/>
      <c r="B132" s="176" t="s">
        <v>233</v>
      </c>
      <c r="C132" s="180">
        <v>12.5</v>
      </c>
      <c r="D132" s="207"/>
    </row>
    <row r="133" spans="1:4" x14ac:dyDescent="0.15">
      <c r="A133" s="190" t="s">
        <v>26</v>
      </c>
      <c r="B133" s="177" t="s">
        <v>192</v>
      </c>
      <c r="C133" s="16">
        <v>10</v>
      </c>
      <c r="D133" s="202">
        <f>SUM(C133:C136)</f>
        <v>61.5</v>
      </c>
    </row>
    <row r="134" spans="1:4" x14ac:dyDescent="0.15">
      <c r="A134" s="191"/>
      <c r="B134" s="177" t="s">
        <v>260</v>
      </c>
      <c r="C134" s="16">
        <v>30</v>
      </c>
      <c r="D134" s="203"/>
    </row>
    <row r="135" spans="1:4" x14ac:dyDescent="0.15">
      <c r="A135" s="191"/>
      <c r="B135" s="177" t="s">
        <v>206</v>
      </c>
      <c r="C135" s="16">
        <v>9</v>
      </c>
      <c r="D135" s="203"/>
    </row>
    <row r="136" spans="1:4" x14ac:dyDescent="0.15">
      <c r="A136" s="192"/>
      <c r="B136" s="177" t="s">
        <v>233</v>
      </c>
      <c r="C136" s="16">
        <v>12.5</v>
      </c>
      <c r="D136" s="204"/>
    </row>
    <row r="137" spans="1:4" x14ac:dyDescent="0.15">
      <c r="A137" s="196" t="s">
        <v>95</v>
      </c>
      <c r="B137" s="176" t="s">
        <v>188</v>
      </c>
      <c r="C137" s="180">
        <v>5</v>
      </c>
      <c r="D137" s="205">
        <f>SUM(C137:C139)</f>
        <v>49.5</v>
      </c>
    </row>
    <row r="138" spans="1:4" x14ac:dyDescent="0.15">
      <c r="A138" s="197"/>
      <c r="B138" s="176" t="s">
        <v>195</v>
      </c>
      <c r="C138" s="180">
        <v>32</v>
      </c>
      <c r="D138" s="206"/>
    </row>
    <row r="139" spans="1:4" x14ac:dyDescent="0.15">
      <c r="A139" s="198"/>
      <c r="B139" s="176" t="s">
        <v>233</v>
      </c>
      <c r="C139" s="180">
        <v>12.5</v>
      </c>
      <c r="D139" s="207"/>
    </row>
    <row r="140" spans="1:4" x14ac:dyDescent="0.15">
      <c r="A140" s="178" t="s">
        <v>132</v>
      </c>
      <c r="B140" s="177" t="s">
        <v>233</v>
      </c>
      <c r="C140" s="16">
        <v>12.5</v>
      </c>
      <c r="D140" s="184">
        <v>12.5</v>
      </c>
    </row>
    <row r="141" spans="1:4" x14ac:dyDescent="0.15">
      <c r="A141" s="196" t="s">
        <v>121</v>
      </c>
      <c r="B141" s="176" t="s">
        <v>197</v>
      </c>
      <c r="C141" s="180">
        <v>33</v>
      </c>
      <c r="D141" s="205">
        <f>SUM(C141:C143)</f>
        <v>75.5</v>
      </c>
    </row>
    <row r="142" spans="1:4" x14ac:dyDescent="0.15">
      <c r="A142" s="197"/>
      <c r="B142" s="176" t="s">
        <v>233</v>
      </c>
      <c r="C142" s="180">
        <v>12.5</v>
      </c>
      <c r="D142" s="206"/>
    </row>
    <row r="143" spans="1:4" x14ac:dyDescent="0.15">
      <c r="A143" s="198"/>
      <c r="B143" s="176" t="s">
        <v>198</v>
      </c>
      <c r="C143" s="180">
        <v>30</v>
      </c>
      <c r="D143" s="207"/>
    </row>
    <row r="144" spans="1:4" x14ac:dyDescent="0.15">
      <c r="A144" s="178" t="s">
        <v>98</v>
      </c>
      <c r="B144" s="177" t="s">
        <v>233</v>
      </c>
      <c r="C144" s="16">
        <v>12.5</v>
      </c>
      <c r="D144" s="184">
        <v>12.5</v>
      </c>
    </row>
    <row r="145" spans="1:4" x14ac:dyDescent="0.15">
      <c r="A145" s="196" t="s">
        <v>129</v>
      </c>
      <c r="B145" s="176" t="s">
        <v>162</v>
      </c>
      <c r="C145" s="180">
        <v>28</v>
      </c>
      <c r="D145" s="205">
        <f>SUM(C145:C147)</f>
        <v>70.5</v>
      </c>
    </row>
    <row r="146" spans="1:4" x14ac:dyDescent="0.15">
      <c r="A146" s="197"/>
      <c r="B146" s="176" t="s">
        <v>233</v>
      </c>
      <c r="C146" s="180">
        <v>12.5</v>
      </c>
      <c r="D146" s="206"/>
    </row>
    <row r="147" spans="1:4" x14ac:dyDescent="0.15">
      <c r="A147" s="198"/>
      <c r="B147" s="176" t="s">
        <v>222</v>
      </c>
      <c r="C147" s="180">
        <v>30</v>
      </c>
      <c r="D147" s="207"/>
    </row>
    <row r="148" spans="1:4" x14ac:dyDescent="0.15">
      <c r="A148" s="178" t="s">
        <v>107</v>
      </c>
      <c r="B148" s="177" t="s">
        <v>233</v>
      </c>
      <c r="C148" s="16">
        <v>12.5</v>
      </c>
      <c r="D148" s="184">
        <v>12.5</v>
      </c>
    </row>
    <row r="149" spans="1:4" x14ac:dyDescent="0.15">
      <c r="A149" s="196" t="s">
        <v>27</v>
      </c>
      <c r="B149" s="176" t="s">
        <v>189</v>
      </c>
      <c r="C149" s="180">
        <v>5</v>
      </c>
      <c r="D149" s="205">
        <v>17.5</v>
      </c>
    </row>
    <row r="150" spans="1:4" x14ac:dyDescent="0.15">
      <c r="A150" s="198"/>
      <c r="B150" s="176" t="s">
        <v>233</v>
      </c>
      <c r="C150" s="180">
        <v>12.5</v>
      </c>
      <c r="D150" s="207"/>
    </row>
    <row r="151" spans="1:4" x14ac:dyDescent="0.15">
      <c r="A151" s="190" t="s">
        <v>28</v>
      </c>
      <c r="B151" s="177" t="s">
        <v>193</v>
      </c>
      <c r="C151" s="16">
        <v>113</v>
      </c>
      <c r="D151" s="202">
        <f>SUM(C151:C152)</f>
        <v>125.5</v>
      </c>
    </row>
    <row r="152" spans="1:4" x14ac:dyDescent="0.15">
      <c r="A152" s="192"/>
      <c r="B152" s="177" t="s">
        <v>233</v>
      </c>
      <c r="C152" s="16">
        <v>12.5</v>
      </c>
      <c r="D152" s="204"/>
    </row>
    <row r="153" spans="1:4" x14ac:dyDescent="0.15">
      <c r="A153" s="196" t="s">
        <v>29</v>
      </c>
      <c r="B153" s="176" t="s">
        <v>141</v>
      </c>
      <c r="C153" s="180">
        <v>22</v>
      </c>
      <c r="D153" s="205">
        <f>SUM(C153:C156)</f>
        <v>95.5</v>
      </c>
    </row>
    <row r="154" spans="1:4" x14ac:dyDescent="0.15">
      <c r="A154" s="197"/>
      <c r="B154" s="176" t="s">
        <v>142</v>
      </c>
      <c r="C154" s="180">
        <v>28</v>
      </c>
      <c r="D154" s="206"/>
    </row>
    <row r="155" spans="1:4" x14ac:dyDescent="0.15">
      <c r="A155" s="197"/>
      <c r="B155" s="176" t="s">
        <v>143</v>
      </c>
      <c r="C155" s="180">
        <v>33</v>
      </c>
      <c r="D155" s="206"/>
    </row>
    <row r="156" spans="1:4" x14ac:dyDescent="0.15">
      <c r="A156" s="198"/>
      <c r="B156" s="176" t="s">
        <v>233</v>
      </c>
      <c r="C156" s="180">
        <v>12.5</v>
      </c>
      <c r="D156" s="207"/>
    </row>
    <row r="157" spans="1:4" x14ac:dyDescent="0.15">
      <c r="A157" s="178" t="s">
        <v>94</v>
      </c>
      <c r="B157" s="177" t="s">
        <v>233</v>
      </c>
      <c r="C157" s="16">
        <v>12.5</v>
      </c>
      <c r="D157" s="184">
        <v>12.5</v>
      </c>
    </row>
    <row r="158" spans="1:4" x14ac:dyDescent="0.15">
      <c r="A158" s="196" t="s">
        <v>127</v>
      </c>
      <c r="B158" s="176" t="s">
        <v>204</v>
      </c>
      <c r="C158" s="180">
        <v>45</v>
      </c>
      <c r="D158" s="205">
        <f>SUM(C158:C159)</f>
        <v>57.5</v>
      </c>
    </row>
    <row r="159" spans="1:4" x14ac:dyDescent="0.15">
      <c r="A159" s="198"/>
      <c r="B159" s="176" t="s">
        <v>233</v>
      </c>
      <c r="C159" s="180">
        <v>12.5</v>
      </c>
      <c r="D159" s="207"/>
    </row>
    <row r="160" spans="1:4" x14ac:dyDescent="0.15">
      <c r="A160" s="178" t="s">
        <v>30</v>
      </c>
      <c r="B160" s="177" t="s">
        <v>233</v>
      </c>
      <c r="C160" s="16">
        <v>12.5</v>
      </c>
      <c r="D160" s="184">
        <v>12.5</v>
      </c>
    </row>
    <row r="161" spans="1:4" x14ac:dyDescent="0.15">
      <c r="A161" s="196" t="s">
        <v>31</v>
      </c>
      <c r="B161" s="176" t="s">
        <v>176</v>
      </c>
      <c r="C161" s="180">
        <v>57.5</v>
      </c>
      <c r="D161" s="205">
        <f>SUM(C161:C166)</f>
        <v>224</v>
      </c>
    </row>
    <row r="162" spans="1:4" x14ac:dyDescent="0.15">
      <c r="A162" s="197"/>
      <c r="B162" s="176" t="s">
        <v>262</v>
      </c>
      <c r="C162" s="180">
        <v>70</v>
      </c>
      <c r="D162" s="206"/>
    </row>
    <row r="163" spans="1:4" x14ac:dyDescent="0.15">
      <c r="A163" s="197"/>
      <c r="B163" s="176" t="s">
        <v>263</v>
      </c>
      <c r="C163" s="180">
        <v>60</v>
      </c>
      <c r="D163" s="206"/>
    </row>
    <row r="164" spans="1:4" x14ac:dyDescent="0.15">
      <c r="A164" s="197"/>
      <c r="B164" s="176" t="s">
        <v>233</v>
      </c>
      <c r="C164" s="180">
        <v>12.5</v>
      </c>
      <c r="D164" s="206"/>
    </row>
    <row r="165" spans="1:4" x14ac:dyDescent="0.15">
      <c r="A165" s="197"/>
      <c r="B165" s="176" t="s">
        <v>158</v>
      </c>
      <c r="C165" s="180">
        <v>9</v>
      </c>
      <c r="D165" s="206"/>
    </row>
    <row r="166" spans="1:4" x14ac:dyDescent="0.15">
      <c r="A166" s="198"/>
      <c r="B166" s="176" t="s">
        <v>166</v>
      </c>
      <c r="C166" s="180">
        <v>15</v>
      </c>
      <c r="D166" s="207"/>
    </row>
    <row r="167" spans="1:4" x14ac:dyDescent="0.15">
      <c r="A167" s="190" t="s">
        <v>32</v>
      </c>
      <c r="B167" s="177" t="s">
        <v>151</v>
      </c>
      <c r="C167" s="16">
        <v>12</v>
      </c>
      <c r="D167" s="202">
        <f>SUM(C167:C179)</f>
        <v>152</v>
      </c>
    </row>
    <row r="168" spans="1:4" x14ac:dyDescent="0.15">
      <c r="A168" s="191"/>
      <c r="B168" s="177" t="s">
        <v>157</v>
      </c>
      <c r="C168" s="16">
        <v>20</v>
      </c>
      <c r="D168" s="203"/>
    </row>
    <row r="169" spans="1:4" x14ac:dyDescent="0.15">
      <c r="A169" s="191"/>
      <c r="B169" s="177" t="s">
        <v>158</v>
      </c>
      <c r="C169" s="16">
        <v>9</v>
      </c>
      <c r="D169" s="203"/>
    </row>
    <row r="170" spans="1:4" x14ac:dyDescent="0.15">
      <c r="A170" s="191"/>
      <c r="B170" s="177" t="s">
        <v>233</v>
      </c>
      <c r="C170" s="16">
        <v>12.5</v>
      </c>
      <c r="D170" s="203"/>
    </row>
    <row r="171" spans="1:4" x14ac:dyDescent="0.15">
      <c r="A171" s="191"/>
      <c r="B171" s="177" t="s">
        <v>167</v>
      </c>
      <c r="C171" s="16">
        <v>2</v>
      </c>
      <c r="D171" s="203"/>
    </row>
    <row r="172" spans="1:4" x14ac:dyDescent="0.15">
      <c r="A172" s="191"/>
      <c r="B172" s="177" t="s">
        <v>265</v>
      </c>
      <c r="C172" s="16">
        <v>24</v>
      </c>
      <c r="D172" s="203"/>
    </row>
    <row r="173" spans="1:4" x14ac:dyDescent="0.15">
      <c r="A173" s="191"/>
      <c r="B173" s="177" t="s">
        <v>264</v>
      </c>
      <c r="C173" s="16">
        <v>16</v>
      </c>
      <c r="D173" s="203"/>
    </row>
    <row r="174" spans="1:4" x14ac:dyDescent="0.15">
      <c r="A174" s="191"/>
      <c r="B174" s="177" t="s">
        <v>173</v>
      </c>
      <c r="C174" s="16">
        <v>9</v>
      </c>
      <c r="D174" s="203"/>
    </row>
    <row r="175" spans="1:4" x14ac:dyDescent="0.15">
      <c r="A175" s="191"/>
      <c r="B175" s="177" t="s">
        <v>174</v>
      </c>
      <c r="C175" s="16">
        <v>1</v>
      </c>
      <c r="D175" s="203"/>
    </row>
    <row r="176" spans="1:4" x14ac:dyDescent="0.15">
      <c r="A176" s="191"/>
      <c r="B176" s="177" t="s">
        <v>175</v>
      </c>
      <c r="C176" s="16">
        <v>2</v>
      </c>
      <c r="D176" s="203"/>
    </row>
    <row r="177" spans="1:4" x14ac:dyDescent="0.15">
      <c r="A177" s="191"/>
      <c r="B177" s="177" t="s">
        <v>206</v>
      </c>
      <c r="C177" s="16">
        <v>9</v>
      </c>
      <c r="D177" s="203"/>
    </row>
    <row r="178" spans="1:4" x14ac:dyDescent="0.15">
      <c r="A178" s="191"/>
      <c r="B178" s="177" t="s">
        <v>162</v>
      </c>
      <c r="C178" s="16">
        <v>28</v>
      </c>
      <c r="D178" s="203"/>
    </row>
    <row r="179" spans="1:4" x14ac:dyDescent="0.15">
      <c r="A179" s="192"/>
      <c r="B179" s="177" t="s">
        <v>159</v>
      </c>
      <c r="C179" s="16">
        <v>7.5</v>
      </c>
      <c r="D179" s="204"/>
    </row>
    <row r="180" spans="1:4" x14ac:dyDescent="0.15">
      <c r="A180" s="179" t="s">
        <v>93</v>
      </c>
      <c r="B180" s="176" t="s">
        <v>233</v>
      </c>
      <c r="C180" s="180">
        <v>12.5</v>
      </c>
      <c r="D180" s="183">
        <v>12.5</v>
      </c>
    </row>
    <row r="181" spans="1:4" x14ac:dyDescent="0.15">
      <c r="A181" s="190" t="s">
        <v>92</v>
      </c>
      <c r="B181" s="177" t="s">
        <v>172</v>
      </c>
      <c r="C181" s="16">
        <v>2</v>
      </c>
      <c r="D181" s="202">
        <v>14.5</v>
      </c>
    </row>
    <row r="182" spans="1:4" x14ac:dyDescent="0.15">
      <c r="A182" s="192"/>
      <c r="B182" s="177" t="s">
        <v>233</v>
      </c>
      <c r="C182" s="16">
        <v>12.5</v>
      </c>
      <c r="D182" s="204"/>
    </row>
    <row r="183" spans="1:4" x14ac:dyDescent="0.15">
      <c r="A183" s="179" t="s">
        <v>111</v>
      </c>
      <c r="B183" s="176" t="s">
        <v>233</v>
      </c>
      <c r="C183" s="180">
        <v>12.5</v>
      </c>
      <c r="D183" s="183">
        <v>12.5</v>
      </c>
    </row>
    <row r="184" spans="1:4" x14ac:dyDescent="0.15">
      <c r="A184" s="178" t="s">
        <v>34</v>
      </c>
      <c r="B184" s="177" t="s">
        <v>233</v>
      </c>
      <c r="C184" s="16">
        <v>12.5</v>
      </c>
      <c r="D184" s="184">
        <v>12.5</v>
      </c>
    </row>
    <row r="185" spans="1:4" x14ac:dyDescent="0.15">
      <c r="A185" s="179" t="s">
        <v>110</v>
      </c>
      <c r="B185" s="176"/>
      <c r="C185" s="180"/>
      <c r="D185" s="183"/>
    </row>
    <row r="186" spans="1:4" x14ac:dyDescent="0.15">
      <c r="A186" s="190" t="s">
        <v>130</v>
      </c>
      <c r="B186" s="177" t="s">
        <v>188</v>
      </c>
      <c r="C186" s="16">
        <v>5</v>
      </c>
      <c r="D186" s="202">
        <v>17.5</v>
      </c>
    </row>
    <row r="187" spans="1:4" x14ac:dyDescent="0.15">
      <c r="A187" s="192"/>
      <c r="B187" s="177" t="s">
        <v>233</v>
      </c>
      <c r="C187" s="16">
        <v>12.5</v>
      </c>
      <c r="D187" s="204"/>
    </row>
  </sheetData>
  <mergeCells count="68">
    <mergeCell ref="A186:A187"/>
    <mergeCell ref="D186:D187"/>
    <mergeCell ref="A161:A166"/>
    <mergeCell ref="D161:D166"/>
    <mergeCell ref="A167:A179"/>
    <mergeCell ref="D167:D179"/>
    <mergeCell ref="A181:A182"/>
    <mergeCell ref="D181:D182"/>
    <mergeCell ref="A151:A152"/>
    <mergeCell ref="D151:D152"/>
    <mergeCell ref="A153:A156"/>
    <mergeCell ref="D153:D156"/>
    <mergeCell ref="A158:A159"/>
    <mergeCell ref="D158:D159"/>
    <mergeCell ref="A141:A143"/>
    <mergeCell ref="D141:D143"/>
    <mergeCell ref="A145:A147"/>
    <mergeCell ref="D145:D147"/>
    <mergeCell ref="D149:D150"/>
    <mergeCell ref="A149:A150"/>
    <mergeCell ref="A131:A132"/>
    <mergeCell ref="D131:D132"/>
    <mergeCell ref="A133:A136"/>
    <mergeCell ref="D133:D136"/>
    <mergeCell ref="A137:A139"/>
    <mergeCell ref="D137:D139"/>
    <mergeCell ref="A116:A122"/>
    <mergeCell ref="D116:D122"/>
    <mergeCell ref="A124:A128"/>
    <mergeCell ref="D124:D128"/>
    <mergeCell ref="A129:A130"/>
    <mergeCell ref="D129:D130"/>
    <mergeCell ref="A95:A101"/>
    <mergeCell ref="D95:D101"/>
    <mergeCell ref="A103:A105"/>
    <mergeCell ref="D103:D105"/>
    <mergeCell ref="A106:A113"/>
    <mergeCell ref="D106:D113"/>
    <mergeCell ref="A77:A85"/>
    <mergeCell ref="D77:D85"/>
    <mergeCell ref="A86:A87"/>
    <mergeCell ref="D86:D87"/>
    <mergeCell ref="A90:A93"/>
    <mergeCell ref="D90:D93"/>
    <mergeCell ref="A68:A71"/>
    <mergeCell ref="D68:D71"/>
    <mergeCell ref="A72:A73"/>
    <mergeCell ref="D72:D73"/>
    <mergeCell ref="D74:D75"/>
    <mergeCell ref="A74:A75"/>
    <mergeCell ref="A37:A46"/>
    <mergeCell ref="D37:D46"/>
    <mergeCell ref="A48:A52"/>
    <mergeCell ref="D48:D52"/>
    <mergeCell ref="A53:A66"/>
    <mergeCell ref="D53:D66"/>
    <mergeCell ref="A25:A26"/>
    <mergeCell ref="D25:D26"/>
    <mergeCell ref="A28:A32"/>
    <mergeCell ref="D28:D32"/>
    <mergeCell ref="A33:A36"/>
    <mergeCell ref="D33:D36"/>
    <mergeCell ref="A2:A12"/>
    <mergeCell ref="D2:D12"/>
    <mergeCell ref="A13:A16"/>
    <mergeCell ref="D13:D16"/>
    <mergeCell ref="A17:A23"/>
    <mergeCell ref="D17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6</vt:i4>
      </vt:variant>
    </vt:vector>
  </HeadingPairs>
  <TitlesOfParts>
    <vt:vector size="6" baseType="lpstr">
      <vt:lpstr>TÍNH TAY GN1</vt:lpstr>
      <vt:lpstr>TÍNH TAY GN2</vt:lpstr>
      <vt:lpstr>BẢNG TÍNH GN1</vt:lpstr>
      <vt:lpstr>BẢNG TÍNH GN2</vt:lpstr>
      <vt:lpstr>PHIẾU HUỶ GN1</vt:lpstr>
      <vt:lpstr>PHIẾU HUỶ GN2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2024-01-03T18:28:53Z</dcterms:created>
  <dcterms:modified xsi:type="dcterms:W3CDTF">2024-01-04T12:33:09Z</dcterms:modified>
</cp:coreProperties>
</file>