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Excel\"/>
    </mc:Choice>
  </mc:AlternateContent>
  <xr:revisionPtr revIDLastSave="0" documentId="13_ncr:1_{522F4E09-D47C-4AB0-801B-4D7E0405D1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quirements" sheetId="2" r:id="rId1"/>
    <sheet name="Data" sheetId="1" r:id="rId2"/>
  </sheets>
  <definedNames>
    <definedName name="_xlnm._FilterDatabase" localSheetId="1" hidden="1">Data!#REF!</definedName>
    <definedName name="ExternalData_1" localSheetId="1" hidden="1">Data!$A$1:$AF$109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2" i="1" l="1"/>
  <c r="AV2" i="1"/>
  <c r="AU2" i="1"/>
  <c r="AT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8D5428-4FFA-4BD8-A89B-2323D9B7BCB1}" keepAlive="1" name="Query - Data" description="Connection to the 'Data' query in the workbook." type="5" refreshedVersion="0" background="1">
    <dbPr connection="Provider=Microsoft.Mashup.OleDb.1;Data Source=$Workbook$;Location=Data;Extended Properties=&quot;&quot;" command="SELECT * FROM [Data]"/>
  </connection>
  <connection id="2" xr16:uid="{8FCB0570-8368-4CE9-A37A-580BCE144916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  <connection id="3" xr16:uid="{8B515215-30EA-4657-BAC0-1D7BB2A03A68}" keepAlive="1" name="Query - Data (3)" description="Connection to the 'Data (3)' query in the workbook." type="5" refreshedVersion="8" background="1" saveData="1">
    <dbPr connection="Provider=Microsoft.Mashup.OleDb.1;Data Source=$Workbook$;Location=&quot;Data (3)&quot;;Extended Properties=&quot;&quot;" command="SELECT * FROM [Data (3)]"/>
  </connection>
</connections>
</file>

<file path=xl/sharedStrings.xml><?xml version="1.0" encoding="utf-8"?>
<sst xmlns="http://schemas.openxmlformats.org/spreadsheetml/2006/main" count="1052" uniqueCount="166">
  <si>
    <t>Salerank</t>
  </si>
  <si>
    <t>X2013USSales</t>
  </si>
  <si>
    <t>X2013WorldSales</t>
  </si>
  <si>
    <t>ProfitMargin</t>
  </si>
  <si>
    <t>NumStores</t>
  </si>
  <si>
    <t>Industry</t>
  </si>
  <si>
    <t>Reward</t>
  </si>
  <si>
    <t>ProgramName</t>
  </si>
  <si>
    <t>RewardType</t>
  </si>
  <si>
    <t>RewardStructure</t>
  </si>
  <si>
    <t>RewardSize</t>
  </si>
  <si>
    <t>ExpirationMonth</t>
  </si>
  <si>
    <t>Discount, Variety Stores</t>
  </si>
  <si>
    <t>No rewards program</t>
  </si>
  <si>
    <t>-</t>
  </si>
  <si>
    <t>Grocery Stores</t>
  </si>
  <si>
    <t>ElectronicEquipment</t>
  </si>
  <si>
    <t>Specialty Retail, Other</t>
  </si>
  <si>
    <t>Telecom Services - Domestic</t>
  </si>
  <si>
    <t>Home Furnishing Stores</t>
  </si>
  <si>
    <t>Spend $200 earn 1,000 points = $10 reward certificate for future purchase</t>
  </si>
  <si>
    <t>Restaurants</t>
  </si>
  <si>
    <t>Executive Rewards</t>
  </si>
  <si>
    <t>2% of purchase for Executive members, capped at $750 every 12 month</t>
  </si>
  <si>
    <t xml:space="preserve">No rewards program </t>
  </si>
  <si>
    <t>Earn family dollar which is printed at bottom of receipt at next purchase</t>
  </si>
  <si>
    <t>Home Improvement Stores</t>
  </si>
  <si>
    <t>Department Stores</t>
  </si>
  <si>
    <t>Drug Stores</t>
  </si>
  <si>
    <t>Apparel Stores</t>
  </si>
  <si>
    <t>Specialty Chemicals</t>
  </si>
  <si>
    <t>Smart Rewards</t>
  </si>
  <si>
    <t>Spend $10 earn 1,000 points</t>
  </si>
  <si>
    <t>Current no rewards program. Whole Foods Market Rewards (pilot in Philadelphia)</t>
  </si>
  <si>
    <t>7REWARDS</t>
  </si>
  <si>
    <t>Buy 6 drinks  =  free drink</t>
  </si>
  <si>
    <t>Ace Rewards</t>
  </si>
  <si>
    <t>Spend $250 earn 2,500 points = $5 reward certificate for future purchase</t>
  </si>
  <si>
    <t>Auto Parts Stores</t>
  </si>
  <si>
    <t>SpeedPerks</t>
  </si>
  <si>
    <t xml:space="preserve">Spend $30/$100 = $5/$20 rewards for the next $10+ purchase </t>
  </si>
  <si>
    <t>Stop and Shop Rewards</t>
  </si>
  <si>
    <t>Spend $100 and earn 0.10 off per gallon for the maximum discount of $2.20 per gallon</t>
  </si>
  <si>
    <t>Catalog &amp; Mail Order Houses</t>
  </si>
  <si>
    <t>Amazon Rewards with Visa</t>
  </si>
  <si>
    <t xml:space="preserve">3% off for future purchase at amazon </t>
  </si>
  <si>
    <t>PerfectRewards</t>
  </si>
  <si>
    <t>Spend $400 earn 2,000 points = $20 PERFECT REWARDS card</t>
  </si>
  <si>
    <t>AutoZone Rewards</t>
  </si>
  <si>
    <t>Spend $20+ 5 times earn 5 credits = $20 merchandise credit</t>
  </si>
  <si>
    <t>Belk Rewards Card</t>
  </si>
  <si>
    <t>Spend $400 earn 400 points = $10 Belk Reward Dollars</t>
  </si>
  <si>
    <t>Electronics Stores</t>
  </si>
  <si>
    <t>My Best Buy</t>
  </si>
  <si>
    <t>Spend $250 earn 250 points = $5 reward certificate</t>
  </si>
  <si>
    <t>Fuelperks</t>
  </si>
  <si>
    <t>Spend $50  = $.05 off per gallon, up to 20 gallons</t>
  </si>
  <si>
    <t>My BJ's Perks</t>
  </si>
  <si>
    <t>2% of purchase amount for future purchase</t>
  </si>
  <si>
    <t>Dine Rewards</t>
  </si>
  <si>
    <t>Spend $20 X3 = 50% off next check, capped at $20 (assumes $30 check)</t>
  </si>
  <si>
    <t>My Chili's Rewards</t>
  </si>
  <si>
    <t>Spend $80/160 earn 80/160 points = $8/$16 appetizer / entree</t>
  </si>
  <si>
    <t>Belly</t>
  </si>
  <si>
    <t>Spend $25 earn 25 pts = $1.09 mini sundae (among others)</t>
  </si>
  <si>
    <t>ExtraBucks</t>
  </si>
  <si>
    <t>2% off for future purchase except alcohol, prescriptions, stamps, and tabacoo products</t>
  </si>
  <si>
    <t>Dell Advantage</t>
  </si>
  <si>
    <t>Spend $500 = $25 off next purchase</t>
  </si>
  <si>
    <t>Sporting Goods Stores</t>
  </si>
  <si>
    <t>eRewards</t>
  </si>
  <si>
    <t>Spend $300 earn 300 points = $10 rewards off future purchases</t>
  </si>
  <si>
    <t>Dillard's Credit Card</t>
  </si>
  <si>
    <t>Spend $750 earn 1,500 points = $10 reward certificate</t>
  </si>
  <si>
    <t>DD Perks</t>
  </si>
  <si>
    <t xml:space="preserve">Spend $40 earn 200 points = $2.50 free coffee </t>
  </si>
  <si>
    <t>Textile - Apparel Footwear &amp; Accessories</t>
  </si>
  <si>
    <t>VIP Club</t>
  </si>
  <si>
    <t>Spend $50 = $10 off next purchase</t>
  </si>
  <si>
    <t>PowerUpRewards</t>
  </si>
  <si>
    <t>Spend $6,000/$3,000 on new games/pre-owned games earn 60,000 points =$60 PS4 DualShock Wireless Controller</t>
  </si>
  <si>
    <t>GAP Rewards Program</t>
  </si>
  <si>
    <t>Spend $200 earn 1,000 points = $5 reward certificate for future purchase</t>
  </si>
  <si>
    <t>Spend $50 = $.10 off per gallon</t>
  </si>
  <si>
    <t>InStore Rewards / Fuel Rewards</t>
  </si>
  <si>
    <t>Buy 7.5 whole sub = 1 free sub / Spend $50+  = $10 discount off a $50 gas card</t>
  </si>
  <si>
    <t>Points Club Rewards</t>
  </si>
  <si>
    <t>Spend $66.7 earn 1,000 points = $1 reward certificate for future purchase</t>
  </si>
  <si>
    <t>FuelSaver</t>
  </si>
  <si>
    <t>Buy $3/$6 grocery and earn $0.03/$0.06 off per gallon, up to 20 gallons</t>
  </si>
  <si>
    <t>Fuel Reward</t>
  </si>
  <si>
    <t>Spend $100 earn 100 points = $.05 off per gallon</t>
  </si>
  <si>
    <t>JCPenney Rewards</t>
  </si>
  <si>
    <t>Spend $100 earn 100 points = $10 reward certificate for future purchase</t>
  </si>
  <si>
    <t xml:space="preserve">Yes2You Rewards </t>
  </si>
  <si>
    <t>Spend $100 earn 100 points = $5 reward certificate for future purchase</t>
  </si>
  <si>
    <t>Fuel Program</t>
  </si>
  <si>
    <t>Spend $100 earn 100 points = $.10 off per gallon, up to 35 gallons</t>
  </si>
  <si>
    <t>Love Your Body Program</t>
  </si>
  <si>
    <t>Spend $80 earn 4 points = $15 off future purchase, Spend $160 earn 8 points = $25 off future purchase</t>
  </si>
  <si>
    <t>Menards Big Card</t>
  </si>
  <si>
    <t>Get 2% store credit every quarter</t>
  </si>
  <si>
    <t>InCircle</t>
  </si>
  <si>
    <t>Spend $5,000 earn 10,00 points = $100 reward certificate for future purchase</t>
  </si>
  <si>
    <t>Nordstrom Rewards</t>
  </si>
  <si>
    <t>Spend $1,000 earn 2,000 points = $20 reward certificate for future purchase</t>
  </si>
  <si>
    <t>Choice Member</t>
  </si>
  <si>
    <t>Get 10% discount in rewards for shopping paper, ink, toner</t>
  </si>
  <si>
    <t>O'Rewards</t>
  </si>
  <si>
    <t xml:space="preserve">Spend $150  earn 150 points = $5 O'Rewards coupon </t>
  </si>
  <si>
    <t>AdvantEdge</t>
  </si>
  <si>
    <t>Spend $100 for $0.10 up to 20 gallons</t>
  </si>
  <si>
    <t xml:space="preserve">Wellness+ </t>
  </si>
  <si>
    <t>Spend $250  = 10% off future purchases</t>
  </si>
  <si>
    <t>Reward Points</t>
  </si>
  <si>
    <t>Spend $100 and earn 0.10 off per gallon for a single fillup</t>
  </si>
  <si>
    <t>SaveSmart</t>
  </si>
  <si>
    <t>Spend $100 earn 100 points = $1.1 worth of coupon</t>
  </si>
  <si>
    <t>Instant Rewards</t>
  </si>
  <si>
    <t>Spend $300 = $100 off next purchase</t>
  </si>
  <si>
    <t>Staples Rewards</t>
  </si>
  <si>
    <t>2% or 5% on everything except postage stamps</t>
  </si>
  <si>
    <t>My Starbucks Rewards</t>
  </si>
  <si>
    <t>Buy 12 drinks to earn 12 stars  =  free drink</t>
  </si>
  <si>
    <t>SUBWAY Card Rewards Program</t>
  </si>
  <si>
    <t>Spend $1 earn 1 point = various rewards (e.g., 75 pts for footlong subs)</t>
  </si>
  <si>
    <t>My Cub Rewards</t>
  </si>
  <si>
    <t>Spend $50  = $.05 off per gallon</t>
  </si>
  <si>
    <t>Fuel Rewards</t>
  </si>
  <si>
    <t>Spend $100/$1,000/$2,000/$4,000 earn 100/1,000/2,000/4,000 points = $.10/$1.00/$2.00/$4.00 off per gallon at participating Shell stations</t>
  </si>
  <si>
    <t>Reward The Public</t>
  </si>
  <si>
    <t>Rewards"R" Us</t>
  </si>
  <si>
    <t>Spend $125 earn $5 Reward Dollars for future purchases</t>
  </si>
  <si>
    <t>Neighbor's Club</t>
  </si>
  <si>
    <t>Spend $150 X3 times earn seasonal (quarterly) reward ($5 store credit)</t>
  </si>
  <si>
    <t>TrueValue Rewards</t>
  </si>
  <si>
    <t>Balance Rewards</t>
  </si>
  <si>
    <t>500 points on every prescription filled in the pharmacy, good for $5 discount of future purchase</t>
  </si>
  <si>
    <t>Williams-Sonoma Visa??Signature??Card</t>
  </si>
  <si>
    <t>Spend $3,333 earn 10,000 pts = $100 gift card</t>
  </si>
  <si>
    <t>ProgramsNameTokenize</t>
  </si>
  <si>
    <t>ExpriationMonth</t>
  </si>
  <si>
    <t>Column13</t>
  </si>
  <si>
    <t>RewardStructure_1</t>
  </si>
  <si>
    <t>RewardSize_2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</si>
  <si>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</si>
  <si>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</si>
  <si>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</si>
  <si>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</si>
  <si>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</si>
  <si>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</si>
  <si>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</si>
  <si>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</si>
  <si>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</si>
  <si>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</si>
  <si>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</si>
  <si>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</si>
  <si>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</si>
  <si>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</si>
  <si>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</si>
  <si>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Clean data</t>
  </si>
  <si>
    <t>Tasks:</t>
  </si>
  <si>
    <t>1. Tokenize ProgramName column:
-  "No rewards program" to 1
- Others to 0</t>
  </si>
  <si>
    <t>2. Eliminate rows that has Missing value larger than 40% total</t>
  </si>
  <si>
    <t>3.Replace null values</t>
  </si>
  <si>
    <t>4. Check and drop 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</si>
</sst>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6" fontId="0" fillId="0" borderId="0" xfId="0" applyNumberFormat="1"/>
    <xf numFmtId="3" fontId="0" fillId="0" borderId="0" xfId="0" applyNumberFormat="1"/>
    <xf numFmtId="10" fontId="0" fillId="0" borderId="0" xfId="0" applyNumberFormat="1"/>
    <xf numFmtId="9" fontId="0" fillId="0" borderId="0" xfId="0" applyNumberFormat="1"/>
    <xf numFmtId="9" fontId="0" fillId="0" borderId="0" xfId="42" applyFont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76B6886-200C-4313-8869-37E85DA73D39}" autoFormatId="16" applyNumberFormats="0" applyBorderFormats="0" applyFontFormats="0" applyPatternFormats="0" applyAlignmentFormats="0" applyWidthHeightFormats="0">
  <queryTableRefresh nextId="33">
    <queryTableFields count="32">
      <queryTableField id="1" name="Salerank" tableColumnId="1"/>
      <queryTableField id="2" name="X2013USSales" tableColumnId="2"/>
      <queryTableField id="3" name="X2013WorldSales" tableColumnId="3"/>
      <queryTableField id="4" name="ProfitMargin" tableColumnId="4"/>
      <queryTableField id="5" name="NumStores" tableColumnId="5"/>
      <queryTableField id="6" name="Industry" tableColumnId="6"/>
      <queryTableField id="7" name="Reward" tableColumnId="7"/>
      <queryTableField id="8" name="ProgramName" tableColumnId="8"/>
      <queryTableField id="9" name="ProgramsNameTokenize" tableColumnId="9"/>
      <queryTableField id="10" name="RewardStructure" tableColumnId="10"/>
      <queryTableField id="11" name="RewardSize" tableColumnId="11"/>
      <queryTableField id="12" name="ExpirationMonth" tableColumnId="12"/>
      <queryTableField id="13" name="Column13" tableColumnId="13"/>
      <queryTableField id="14" name="RewardType" tableColumnId="14"/>
      <queryTableField id="15" name="RewardStructure_1" tableColumnId="15"/>
      <queryTableField id="16" name="RewardSize_2" tableColumnId="16"/>
      <queryTableField id="17" name="ExpriationMonth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D946AF-70B2-4E48-B207-0EC07BDDB5EA}" name="Table_Data__3" displayName="Table_Data__3" ref="A1:AF109" tableType="queryTable" totalsRowShown="0">
  <autoFilter ref="A1:AF109" xr:uid="{E0D946AF-70B2-4E48-B207-0EC07BDDB5EA}"/>
  <tableColumns count="32">
    <tableColumn id="1" xr3:uid="{DE7D8F89-34CB-4622-86FA-B4CE276D5320}" uniqueName="1" name="Salerank" queryTableFieldId="1"/>
    <tableColumn id="2" xr3:uid="{B724137E-56F5-4E9D-B541-6596B50F4BD3}" uniqueName="2" name="X2013USSales" queryTableFieldId="2"/>
    <tableColumn id="3" xr3:uid="{589F6BAE-EB97-4DEC-BAE5-3DE933635920}" uniqueName="3" name="X2013WorldSales" queryTableFieldId="3"/>
    <tableColumn id="4" xr3:uid="{21F05CFF-C77E-44C8-BFC3-EC2B25A41AA8}" uniqueName="4" name="ProfitMargin" queryTableFieldId="4"/>
    <tableColumn id="5" xr3:uid="{9C25FB80-58D8-4EF1-BEB8-4FE20E12AA1C}" uniqueName="5" name="NumStores" queryTableFieldId="5"/>
    <tableColumn id="6" xr3:uid="{E09D645F-F7B3-4208-8842-B32A0B8E70FF}" uniqueName="6" name="Industry" queryTableFieldId="6" dataDxfId="7"/>
    <tableColumn id="7" xr3:uid="{DB6E0C6A-36B6-4AB9-B8E3-06CDC875DA2C}" uniqueName="7" name="Reward" queryTableFieldId="7"/>
    <tableColumn id="8" xr3:uid="{D4763E75-88C6-45AF-8040-A09D118D502B}" uniqueName="8" name="ProgramName" queryTableFieldId="8" dataDxfId="6"/>
    <tableColumn id="9" xr3:uid="{9D617EA4-03E4-48C7-9191-B456C4DD02C4}" uniqueName="9" name="ProgramsNameTokenize" queryTableFieldId="9"/>
    <tableColumn id="10" xr3:uid="{C2B011C8-C414-4D8B-AC0F-D81D840A3A1E}" uniqueName="10" name="RewardStructure" queryTableFieldId="10" dataDxfId="5"/>
    <tableColumn id="11" xr3:uid="{0966B1B7-011C-495C-9EA1-013D1CB9AE56}" uniqueName="11" name="RewardSize" queryTableFieldId="11"/>
    <tableColumn id="12" xr3:uid="{81817C06-C270-42CF-A7DB-01C26C038C42}" uniqueName="12" name="ExpirationMonth" queryTableFieldId="12"/>
    <tableColumn id="13" xr3:uid="{88A3925C-C968-4F0C-A8E8-89CAF2D400BD}" uniqueName="13" name="Column13" queryTableFieldId="13"/>
    <tableColumn id="14" xr3:uid="{31F5618D-00A3-47CD-844F-FBD6EBB1F7A4}" uniqueName="14" name="RewardType" queryTableFieldId="14"/>
    <tableColumn id="15" xr3:uid="{09185351-A7A5-4004-8CA2-92E2CCB6076A}" uniqueName="15" name="RewardStructure_1" queryTableFieldId="15"/>
    <tableColumn id="16" xr3:uid="{00FB6D69-BD3E-4D4C-8D99-AE4132573215}" uniqueName="16" name="RewardSize_2" queryTableFieldId="16"/>
    <tableColumn id="17" xr3:uid="{95979401-004B-48D5-B9B5-116F860F04DC}" uniqueName="17" name="ExpriationMonth" queryTableFieldId="17"/>
    <tableColumn id="18" xr3:uid="{9A097217-AFE0-4164-B79A-C18F54C13DFA}" uniqueName="18" name="Column18" queryTableFieldId="18"/>
    <tableColumn id="19" xr3:uid="{9FF001F0-90FE-427E-8D71-88B946F987FC}" uniqueName="19" name="Column19" queryTableFieldId="19"/>
    <tableColumn id="20" xr3:uid="{92969BB2-ADDE-4B56-8533-4C62FBFBBB03}" uniqueName="20" name="Column20" queryTableFieldId="20" dataDxfId="4"/>
    <tableColumn id="21" xr3:uid="{6CEA43A9-1E83-42D0-B721-D6454BAD80A4}" uniqueName="21" name="Column21" queryTableFieldId="21"/>
    <tableColumn id="22" xr3:uid="{25B92209-8BCC-4683-AAC8-CEEE10CDC079}" uniqueName="22" name="Column22" queryTableFieldId="22" dataDxfId="3"/>
    <tableColumn id="23" xr3:uid="{079EEC51-C4BF-4223-A453-2E2417119E6B}" uniqueName="23" name="Column23" queryTableFieldId="23"/>
    <tableColumn id="24" xr3:uid="{6EA29545-6906-41C9-AE98-4A2E664F931D}" uniqueName="24" name="Column24" queryTableFieldId="24" dataDxfId="2"/>
    <tableColumn id="25" xr3:uid="{6547F2D7-01E6-4FE8-A947-FE61A1CB6BB2}" uniqueName="25" name="Column25" queryTableFieldId="25"/>
    <tableColumn id="26" xr3:uid="{EB82D01F-0B60-4B75-A29D-77F088FE07E2}" uniqueName="26" name="Column26" queryTableFieldId="26"/>
    <tableColumn id="27" xr3:uid="{4B797D56-28BC-4473-BD2D-2A9FDDF0430B}" uniqueName="27" name="Column27" queryTableFieldId="27" dataDxfId="1"/>
    <tableColumn id="28" xr3:uid="{E2856D2F-378D-4386-8BE5-C6D25E1BEF09}" uniqueName="28" name="Column28" queryTableFieldId="28"/>
    <tableColumn id="29" xr3:uid="{B666EE4F-CCF3-437C-BC8C-FA751990E571}" uniqueName="29" name="Column29" queryTableFieldId="29"/>
    <tableColumn id="30" xr3:uid="{01CA04BD-C936-42B8-AA91-6F449D819F1B}" uniqueName="30" name="Column30" queryTableFieldId="30"/>
    <tableColumn id="31" xr3:uid="{B44374CB-DF4A-475B-8304-CD3BC4553A3C}" uniqueName="31" name="Column31" queryTableFieldId="31"/>
    <tableColumn id="32" xr3:uid="{18FD1E79-C0EC-4927-84FC-1F3B390DD636}" uniqueName="32" name="Column32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zoomScale="121" workbookViewId="0">
      <selection activeCell="A11" sqref="A11"/>
    </sheetView>
  </sheetViews>
  <sheetFormatPr defaultRowHeight="15" x14ac:dyDescent="0.25"/>
  <sheetData>
    <row r="1" spans="1:13" x14ac:dyDescent="0.25">
      <c r="A1" s="6" t="s">
        <v>160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5" spans="1:13" x14ac:dyDescent="0.25">
      <c r="A5" t="s">
        <v>161</v>
      </c>
    </row>
    <row r="7" spans="1:13" ht="48" customHeight="1" x14ac:dyDescent="0.25">
      <c r="A7" s="7" t="s">
        <v>162</v>
      </c>
      <c r="B7" s="7"/>
      <c r="C7" s="7"/>
      <c r="D7" s="7"/>
      <c r="E7" s="7"/>
      <c r="F7" s="7"/>
      <c r="G7" s="7"/>
      <c r="H7" s="7"/>
    </row>
    <row r="8" spans="1:13" x14ac:dyDescent="0.25">
      <c r="A8" t="s">
        <v>163</v>
      </c>
    </row>
    <row r="9" spans="1:13" ht="18" customHeight="1" x14ac:dyDescent="0.25">
      <c r="A9" s="7" t="s">
        <v>164</v>
      </c>
      <c r="B9" s="7"/>
      <c r="C9" s="7"/>
      <c r="D9" s="7"/>
      <c r="E9" s="7"/>
      <c r="F9" s="7"/>
      <c r="G9" s="7"/>
      <c r="H9" s="7"/>
      <c r="I9" s="7"/>
    </row>
    <row r="10" spans="1:13" x14ac:dyDescent="0.25">
      <c r="A10" t="s">
        <v>165</v>
      </c>
    </row>
  </sheetData>
  <mergeCells count="3">
    <mergeCell ref="A1:M2"/>
    <mergeCell ref="A7:H7"/>
    <mergeCell ref="A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9"/>
  <sheetViews>
    <sheetView workbookViewId="0">
      <selection activeCell="A3" sqref="A3"/>
    </sheetView>
  </sheetViews>
  <sheetFormatPr defaultRowHeight="15" x14ac:dyDescent="0.25"/>
  <cols>
    <col min="1" max="1" width="10.85546875" bestFit="1" customWidth="1"/>
    <col min="2" max="2" width="15.5703125" bestFit="1" customWidth="1"/>
    <col min="3" max="3" width="18.7109375" bestFit="1" customWidth="1"/>
    <col min="4" max="4" width="14.5703125" bestFit="1" customWidth="1"/>
    <col min="5" max="5" width="13.140625" bestFit="1" customWidth="1"/>
    <col min="6" max="6" width="38.140625" bestFit="1" customWidth="1"/>
    <col min="7" max="7" width="10" bestFit="1" customWidth="1"/>
    <col min="8" max="8" width="75" bestFit="1" customWidth="1"/>
    <col min="9" max="9" width="25.28515625" bestFit="1" customWidth="1"/>
    <col min="10" max="10" width="81.140625" bestFit="1" customWidth="1"/>
    <col min="11" max="11" width="13.5703125" bestFit="1" customWidth="1"/>
    <col min="12" max="12" width="18.42578125" bestFit="1" customWidth="1"/>
    <col min="13" max="13" width="12.140625" bestFit="1" customWidth="1"/>
    <col min="14" max="14" width="14.28515625" bestFit="1" customWidth="1"/>
    <col min="15" max="15" width="20.42578125" bestFit="1" customWidth="1"/>
    <col min="16" max="16" width="15.7109375" bestFit="1" customWidth="1"/>
    <col min="17" max="17" width="18.42578125" bestFit="1" customWidth="1"/>
    <col min="18" max="19" width="12.140625" bestFit="1" customWidth="1"/>
    <col min="20" max="20" width="38.140625" bestFit="1" customWidth="1"/>
    <col min="21" max="21" width="12.140625" bestFit="1" customWidth="1"/>
    <col min="22" max="22" width="75" bestFit="1" customWidth="1"/>
    <col min="23" max="23" width="23" bestFit="1" customWidth="1"/>
    <col min="24" max="24" width="81.140625" bestFit="1" customWidth="1"/>
    <col min="25" max="25" width="12.140625" bestFit="1" customWidth="1"/>
    <col min="26" max="26" width="16" bestFit="1" customWidth="1"/>
    <col min="27" max="28" width="12.140625" bestFit="1" customWidth="1"/>
    <col min="29" max="29" width="18.140625" bestFit="1" customWidth="1"/>
    <col min="30" max="30" width="13.42578125" bestFit="1" customWidth="1"/>
    <col min="31" max="31" width="16" bestFit="1" customWidth="1"/>
    <col min="32" max="32" width="12.140625" bestFit="1" customWidth="1"/>
    <col min="33" max="33" width="20.85546875" customWidth="1"/>
    <col min="34" max="34" width="17.28515625" customWidth="1"/>
    <col min="35" max="35" width="15.85546875" customWidth="1"/>
    <col min="36" max="37" width="12.140625" customWidth="1"/>
    <col min="38" max="38" width="21.7109375" customWidth="1"/>
    <col min="40" max="40" width="19.140625" customWidth="1"/>
    <col min="41" max="41" width="24.42578125" customWidth="1"/>
    <col min="42" max="42" width="16.140625" customWidth="1"/>
    <col min="43" max="43" width="11.5703125" customWidth="1"/>
    <col min="44" max="44" width="16.140625" customWidth="1"/>
    <col min="46" max="46" width="13.28515625" customWidth="1"/>
    <col min="47" max="47" width="10.85546875" bestFit="1" customWidth="1"/>
    <col min="48" max="48" width="15.5703125" bestFit="1" customWidth="1"/>
    <col min="49" max="49" width="18.7109375" bestFit="1" customWidth="1"/>
    <col min="50" max="50" width="14.5703125" bestFit="1" customWidth="1"/>
    <col min="51" max="51" width="13.140625" bestFit="1" customWidth="1"/>
    <col min="52" max="52" width="38.140625" bestFit="1" customWidth="1"/>
    <col min="53" max="53" width="10" bestFit="1" customWidth="1"/>
    <col min="54" max="54" width="75" bestFit="1" customWidth="1"/>
    <col min="55" max="55" width="25.28515625" bestFit="1" customWidth="1"/>
    <col min="56" max="56" width="81.140625" bestFit="1" customWidth="1"/>
    <col min="57" max="57" width="13.5703125" bestFit="1" customWidth="1"/>
    <col min="58" max="58" width="18.42578125" bestFit="1" customWidth="1"/>
    <col min="59" max="59" width="12.140625" bestFit="1" customWidth="1"/>
    <col min="60" max="60" width="14.28515625" bestFit="1" customWidth="1"/>
    <col min="61" max="61" width="20.42578125" bestFit="1" customWidth="1"/>
    <col min="62" max="62" width="15.7109375" bestFit="1" customWidth="1"/>
    <col min="63" max="63" width="18.42578125" bestFit="1" customWidth="1"/>
    <col min="64" max="64" width="12.1406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140</v>
      </c>
      <c r="J1" t="s">
        <v>9</v>
      </c>
      <c r="K1" t="s">
        <v>10</v>
      </c>
      <c r="L1" t="s">
        <v>11</v>
      </c>
      <c r="M1" t="s">
        <v>142</v>
      </c>
      <c r="N1" t="s">
        <v>8</v>
      </c>
      <c r="O1" t="s">
        <v>143</v>
      </c>
      <c r="P1" t="s">
        <v>144</v>
      </c>
      <c r="Q1" t="s">
        <v>141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159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140</v>
      </c>
      <c r="AP1" t="s">
        <v>9</v>
      </c>
      <c r="AQ1" t="s">
        <v>10</v>
      </c>
      <c r="AR1" t="s">
        <v>11</v>
      </c>
      <c r="AT1" t="s">
        <v>8</v>
      </c>
      <c r="AU1" t="s">
        <v>9</v>
      </c>
      <c r="AV1" t="s">
        <v>10</v>
      </c>
      <c r="AW1" t="s">
        <v>141</v>
      </c>
    </row>
    <row r="2" spans="1:50" x14ac:dyDescent="0.25">
      <c r="A2">
        <v>74</v>
      </c>
      <c r="B2">
        <v>5831000</v>
      </c>
      <c r="C2">
        <v>5831000</v>
      </c>
      <c r="D2">
        <v>48.85</v>
      </c>
      <c r="E2">
        <v>277</v>
      </c>
      <c r="F2" t="s">
        <v>12</v>
      </c>
      <c r="G2">
        <v>0</v>
      </c>
      <c r="H2" t="s">
        <v>13</v>
      </c>
      <c r="I2">
        <v>1</v>
      </c>
      <c r="J2" t="s">
        <v>20</v>
      </c>
      <c r="K2">
        <v>0.02</v>
      </c>
      <c r="L2">
        <v>999</v>
      </c>
      <c r="O2">
        <v>0.41836734693877553</v>
      </c>
      <c r="P2">
        <v>0.44897959183673469</v>
      </c>
      <c r="Q2">
        <v>0.44897959183673469</v>
      </c>
      <c r="AG2">
        <v>74</v>
      </c>
      <c r="AH2" s="1">
        <v>5831000</v>
      </c>
      <c r="AI2" s="1">
        <v>5831000</v>
      </c>
      <c r="AJ2">
        <v>48.85</v>
      </c>
      <c r="AK2">
        <v>277</v>
      </c>
      <c r="AL2" t="s">
        <v>12</v>
      </c>
      <c r="AM2">
        <v>0</v>
      </c>
      <c r="AN2" t="s">
        <v>13</v>
      </c>
      <c r="AO2">
        <f>IF(AN2 = "No rewards program", 1, 0 )</f>
        <v>1</v>
      </c>
      <c r="AP2" t="s">
        <v>14</v>
      </c>
      <c r="AQ2" t="s">
        <v>14</v>
      </c>
      <c r="AR2" t="s">
        <v>14</v>
      </c>
      <c r="AT2" s="5" t="e">
        <f>COUNTIF(#REF!,"-")/98</f>
        <v>#REF!</v>
      </c>
      <c r="AU2" s="5">
        <f>COUNTIF(AP2:AP99,"-")/98</f>
        <v>0.41836734693877553</v>
      </c>
      <c r="AV2" s="5">
        <f>COUNTIF(AQ2:AQ99,"-")/98</f>
        <v>0.44897959183673469</v>
      </c>
      <c r="AW2" s="5">
        <f>COUNTIF(AR2:AR99,"-")/98</f>
        <v>0.44897959183673469</v>
      </c>
      <c r="AX2" s="5"/>
    </row>
    <row r="3" spans="1:50" x14ac:dyDescent="0.25">
      <c r="A3">
        <v>21</v>
      </c>
      <c r="B3">
        <v>19452000</v>
      </c>
      <c r="C3">
        <v>19452000</v>
      </c>
      <c r="D3">
        <v>69.02</v>
      </c>
      <c r="E3">
        <v>1024</v>
      </c>
      <c r="F3" t="s">
        <v>15</v>
      </c>
      <c r="G3">
        <v>0</v>
      </c>
      <c r="H3" t="s">
        <v>13</v>
      </c>
      <c r="I3">
        <v>1</v>
      </c>
      <c r="J3" t="s">
        <v>20</v>
      </c>
      <c r="K3">
        <v>0.02</v>
      </c>
      <c r="L3">
        <v>999</v>
      </c>
      <c r="N3">
        <v>0.38</v>
      </c>
      <c r="AG3">
        <v>21</v>
      </c>
      <c r="AH3" s="1">
        <v>19452000</v>
      </c>
      <c r="AI3" s="1">
        <v>19452000</v>
      </c>
      <c r="AJ3">
        <v>69.02</v>
      </c>
      <c r="AK3" s="2">
        <v>1024</v>
      </c>
      <c r="AL3" t="s">
        <v>15</v>
      </c>
      <c r="AM3">
        <v>0</v>
      </c>
      <c r="AN3" t="s">
        <v>13</v>
      </c>
      <c r="AO3">
        <f t="shared" ref="AO3:AO66" si="0">IF(AN3 = "No rewards program", 1, 0 )</f>
        <v>1</v>
      </c>
      <c r="AP3" t="s">
        <v>14</v>
      </c>
      <c r="AQ3" t="s">
        <v>14</v>
      </c>
      <c r="AR3" t="s">
        <v>14</v>
      </c>
      <c r="AT3" s="4">
        <v>0.38</v>
      </c>
    </row>
    <row r="4" spans="1:50" x14ac:dyDescent="0.25">
      <c r="A4">
        <v>38</v>
      </c>
      <c r="B4">
        <v>10898000</v>
      </c>
      <c r="C4">
        <v>10650000</v>
      </c>
      <c r="D4">
        <v>69.41</v>
      </c>
      <c r="E4">
        <v>1328</v>
      </c>
      <c r="F4" t="s">
        <v>15</v>
      </c>
      <c r="G4">
        <v>0</v>
      </c>
      <c r="H4" t="s">
        <v>13</v>
      </c>
      <c r="I4">
        <v>1</v>
      </c>
      <c r="J4" t="s">
        <v>20</v>
      </c>
      <c r="K4">
        <v>0.02</v>
      </c>
      <c r="L4">
        <v>999</v>
      </c>
      <c r="AG4">
        <v>38</v>
      </c>
      <c r="AH4" s="1">
        <v>10898000</v>
      </c>
      <c r="AI4" s="1">
        <v>10650000</v>
      </c>
      <c r="AJ4">
        <v>69.41</v>
      </c>
      <c r="AK4" s="2">
        <v>1328</v>
      </c>
      <c r="AL4" t="s">
        <v>15</v>
      </c>
      <c r="AM4">
        <v>0</v>
      </c>
      <c r="AN4" t="s">
        <v>13</v>
      </c>
      <c r="AO4">
        <f t="shared" si="0"/>
        <v>1</v>
      </c>
      <c r="AP4" t="s">
        <v>14</v>
      </c>
      <c r="AQ4" t="s">
        <v>14</v>
      </c>
      <c r="AR4" t="s">
        <v>14</v>
      </c>
    </row>
    <row r="5" spans="1:50" x14ac:dyDescent="0.25">
      <c r="A5">
        <v>82</v>
      </c>
      <c r="B5">
        <v>4755000</v>
      </c>
      <c r="C5">
        <v>8551000</v>
      </c>
      <c r="D5">
        <v>68.03</v>
      </c>
      <c r="E5">
        <v>3826</v>
      </c>
      <c r="F5" t="s">
        <v>15</v>
      </c>
      <c r="G5">
        <v>0</v>
      </c>
      <c r="H5" t="s">
        <v>13</v>
      </c>
      <c r="I5">
        <v>1</v>
      </c>
      <c r="J5" t="s">
        <v>20</v>
      </c>
      <c r="K5">
        <v>0.02</v>
      </c>
      <c r="L5">
        <v>999</v>
      </c>
      <c r="AG5">
        <v>82</v>
      </c>
      <c r="AH5" s="1">
        <v>4755000</v>
      </c>
      <c r="AI5" s="1">
        <v>8551000</v>
      </c>
      <c r="AJ5">
        <v>68.03</v>
      </c>
      <c r="AK5" s="2">
        <v>3826</v>
      </c>
      <c r="AL5" t="s">
        <v>15</v>
      </c>
      <c r="AM5">
        <v>0</v>
      </c>
      <c r="AN5" t="s">
        <v>13</v>
      </c>
      <c r="AO5">
        <f t="shared" si="0"/>
        <v>1</v>
      </c>
      <c r="AP5" t="s">
        <v>14</v>
      </c>
      <c r="AQ5" t="s">
        <v>14</v>
      </c>
      <c r="AR5" t="s">
        <v>14</v>
      </c>
    </row>
    <row r="6" spans="1:50" x14ac:dyDescent="0.25">
      <c r="A6">
        <v>15</v>
      </c>
      <c r="B6">
        <v>26648000</v>
      </c>
      <c r="C6">
        <v>30736000</v>
      </c>
      <c r="D6">
        <v>11.07</v>
      </c>
      <c r="E6">
        <v>254</v>
      </c>
      <c r="F6" t="s">
        <v>16</v>
      </c>
      <c r="G6">
        <v>0</v>
      </c>
      <c r="H6" t="s">
        <v>13</v>
      </c>
      <c r="I6">
        <v>1</v>
      </c>
      <c r="J6" t="s">
        <v>20</v>
      </c>
      <c r="K6">
        <v>0.02</v>
      </c>
      <c r="L6">
        <v>999</v>
      </c>
      <c r="AG6">
        <v>15</v>
      </c>
      <c r="AH6" s="1">
        <v>26648000</v>
      </c>
      <c r="AI6" s="1">
        <v>30736000</v>
      </c>
      <c r="AJ6">
        <v>11.07</v>
      </c>
      <c r="AK6">
        <v>254</v>
      </c>
      <c r="AL6" t="s">
        <v>16</v>
      </c>
      <c r="AM6">
        <v>0</v>
      </c>
      <c r="AN6" t="s">
        <v>13</v>
      </c>
      <c r="AO6">
        <f t="shared" si="0"/>
        <v>1</v>
      </c>
      <c r="AP6" t="s">
        <v>14</v>
      </c>
      <c r="AQ6" t="s">
        <v>14</v>
      </c>
      <c r="AR6" t="s">
        <v>14</v>
      </c>
    </row>
    <row r="7" spans="1:50" x14ac:dyDescent="0.25">
      <c r="A7">
        <v>48</v>
      </c>
      <c r="B7">
        <v>8640000</v>
      </c>
      <c r="C7">
        <v>16301000</v>
      </c>
      <c r="D7">
        <v>60.41</v>
      </c>
      <c r="E7">
        <v>530</v>
      </c>
      <c r="F7" t="s">
        <v>17</v>
      </c>
      <c r="G7">
        <v>0</v>
      </c>
      <c r="H7" t="s">
        <v>13</v>
      </c>
      <c r="I7">
        <v>1</v>
      </c>
      <c r="J7" t="s">
        <v>20</v>
      </c>
      <c r="K7">
        <v>0.02</v>
      </c>
      <c r="L7">
        <v>999</v>
      </c>
      <c r="AG7">
        <v>48</v>
      </c>
      <c r="AH7" s="1">
        <v>8640000</v>
      </c>
      <c r="AI7" s="1">
        <v>16301000</v>
      </c>
      <c r="AJ7">
        <v>60.41</v>
      </c>
      <c r="AK7">
        <v>530</v>
      </c>
      <c r="AL7" t="s">
        <v>17</v>
      </c>
      <c r="AM7">
        <v>0</v>
      </c>
      <c r="AN7" t="s">
        <v>13</v>
      </c>
      <c r="AO7">
        <f t="shared" si="0"/>
        <v>1</v>
      </c>
      <c r="AP7" t="s">
        <v>14</v>
      </c>
      <c r="AQ7" t="s">
        <v>14</v>
      </c>
      <c r="AR7" t="s">
        <v>14</v>
      </c>
    </row>
    <row r="8" spans="1:50" x14ac:dyDescent="0.25">
      <c r="A8">
        <v>51</v>
      </c>
      <c r="B8">
        <v>8347000</v>
      </c>
      <c r="C8">
        <v>8096000</v>
      </c>
      <c r="D8">
        <v>46.95</v>
      </c>
      <c r="E8">
        <v>2179</v>
      </c>
      <c r="F8" t="s">
        <v>18</v>
      </c>
      <c r="G8">
        <v>0</v>
      </c>
      <c r="H8" t="s">
        <v>13</v>
      </c>
      <c r="I8">
        <v>1</v>
      </c>
      <c r="J8" t="s">
        <v>20</v>
      </c>
      <c r="K8">
        <v>0.02</v>
      </c>
      <c r="L8">
        <v>999</v>
      </c>
      <c r="AG8">
        <v>51</v>
      </c>
      <c r="AH8" s="1">
        <v>8347000</v>
      </c>
      <c r="AI8" s="1">
        <v>8096000</v>
      </c>
      <c r="AJ8">
        <v>46.95</v>
      </c>
      <c r="AK8" s="2">
        <v>2179</v>
      </c>
      <c r="AL8" t="s">
        <v>18</v>
      </c>
      <c r="AM8">
        <v>0</v>
      </c>
      <c r="AN8" t="s">
        <v>13</v>
      </c>
      <c r="AO8">
        <f t="shared" si="0"/>
        <v>1</v>
      </c>
      <c r="AP8" t="s">
        <v>14</v>
      </c>
      <c r="AQ8" t="s">
        <v>14</v>
      </c>
      <c r="AR8" t="s">
        <v>14</v>
      </c>
    </row>
    <row r="9" spans="1:50" x14ac:dyDescent="0.25">
      <c r="A9">
        <v>71</v>
      </c>
      <c r="B9">
        <v>6082000</v>
      </c>
      <c r="C9">
        <v>6082000</v>
      </c>
      <c r="D9">
        <v>72.790000000000006</v>
      </c>
      <c r="E9">
        <v>1366</v>
      </c>
      <c r="F9" t="s">
        <v>17</v>
      </c>
      <c r="G9">
        <v>0</v>
      </c>
      <c r="H9" t="s">
        <v>13</v>
      </c>
      <c r="I9">
        <v>1</v>
      </c>
      <c r="J9" t="s">
        <v>20</v>
      </c>
      <c r="K9">
        <v>0.02</v>
      </c>
      <c r="L9">
        <v>999</v>
      </c>
      <c r="AG9">
        <v>71</v>
      </c>
      <c r="AH9" s="1">
        <v>6082000</v>
      </c>
      <c r="AI9" s="1">
        <v>6082000</v>
      </c>
      <c r="AJ9">
        <v>72.790000000000006</v>
      </c>
      <c r="AK9" s="2">
        <v>1366</v>
      </c>
      <c r="AL9" t="s">
        <v>17</v>
      </c>
      <c r="AM9">
        <v>0</v>
      </c>
      <c r="AN9" t="s">
        <v>13</v>
      </c>
      <c r="AO9">
        <f t="shared" si="0"/>
        <v>1</v>
      </c>
      <c r="AP9" t="s">
        <v>14</v>
      </c>
      <c r="AQ9" t="s">
        <v>14</v>
      </c>
      <c r="AR9" t="s">
        <v>14</v>
      </c>
    </row>
    <row r="10" spans="1:50" x14ac:dyDescent="0.25">
      <c r="A10">
        <v>36</v>
      </c>
      <c r="B10">
        <v>11319000</v>
      </c>
      <c r="C10">
        <v>10967000</v>
      </c>
      <c r="D10">
        <v>10.07</v>
      </c>
      <c r="E10">
        <v>1453</v>
      </c>
      <c r="F10" t="s">
        <v>19</v>
      </c>
      <c r="G10">
        <v>0</v>
      </c>
      <c r="H10" t="s">
        <v>13</v>
      </c>
      <c r="I10">
        <v>1</v>
      </c>
      <c r="J10" t="s">
        <v>20</v>
      </c>
      <c r="K10">
        <v>0.02</v>
      </c>
      <c r="L10">
        <v>999</v>
      </c>
      <c r="AG10">
        <v>36</v>
      </c>
      <c r="AH10" s="1">
        <v>11319000</v>
      </c>
      <c r="AI10" s="1">
        <v>10967000</v>
      </c>
      <c r="AJ10">
        <v>10.07</v>
      </c>
      <c r="AK10" s="2">
        <v>1453</v>
      </c>
      <c r="AL10" t="s">
        <v>19</v>
      </c>
      <c r="AM10">
        <v>0</v>
      </c>
      <c r="AN10" t="s">
        <v>13</v>
      </c>
      <c r="AO10">
        <f t="shared" si="0"/>
        <v>1</v>
      </c>
      <c r="AP10" t="s">
        <v>20</v>
      </c>
      <c r="AQ10" t="s">
        <v>14</v>
      </c>
      <c r="AR10" t="s">
        <v>14</v>
      </c>
    </row>
    <row r="11" spans="1:50" x14ac:dyDescent="0.25">
      <c r="A11">
        <v>78</v>
      </c>
      <c r="B11">
        <v>5107000</v>
      </c>
      <c r="C11">
        <v>5284000</v>
      </c>
      <c r="D11">
        <v>12.09</v>
      </c>
      <c r="E11">
        <v>1493</v>
      </c>
      <c r="F11" t="s">
        <v>12</v>
      </c>
      <c r="G11">
        <v>0</v>
      </c>
      <c r="H11" t="s">
        <v>13</v>
      </c>
      <c r="I11">
        <v>1</v>
      </c>
      <c r="J11" t="s">
        <v>20</v>
      </c>
      <c r="K11">
        <v>0.02</v>
      </c>
      <c r="L11">
        <v>999</v>
      </c>
      <c r="O11" t="s">
        <v>0</v>
      </c>
      <c r="P11" t="s">
        <v>1</v>
      </c>
      <c r="Q11" t="s">
        <v>2</v>
      </c>
      <c r="R11" t="s">
        <v>3</v>
      </c>
      <c r="S11" t="s">
        <v>4</v>
      </c>
      <c r="T11" t="s">
        <v>5</v>
      </c>
      <c r="U11" t="s">
        <v>6</v>
      </c>
      <c r="V11" t="s">
        <v>7</v>
      </c>
      <c r="W11" t="s">
        <v>140</v>
      </c>
      <c r="X11" t="s">
        <v>9</v>
      </c>
      <c r="Y11" t="s">
        <v>10</v>
      </c>
      <c r="Z11" t="s">
        <v>11</v>
      </c>
      <c r="AA11" t="s">
        <v>142</v>
      </c>
      <c r="AB11" t="s">
        <v>8</v>
      </c>
      <c r="AC11" t="s">
        <v>143</v>
      </c>
      <c r="AD11" t="s">
        <v>144</v>
      </c>
      <c r="AE11" t="s">
        <v>141</v>
      </c>
      <c r="AF11" t="s">
        <v>145</v>
      </c>
      <c r="AG11">
        <v>78</v>
      </c>
      <c r="AH11" s="1">
        <v>5107000</v>
      </c>
      <c r="AI11" s="1">
        <v>5284000</v>
      </c>
      <c r="AJ11">
        <v>12.09</v>
      </c>
      <c r="AK11" s="2">
        <v>1493</v>
      </c>
      <c r="AL11" t="s">
        <v>12</v>
      </c>
      <c r="AM11">
        <v>0</v>
      </c>
      <c r="AN11" t="s">
        <v>13</v>
      </c>
      <c r="AO11">
        <f t="shared" si="0"/>
        <v>1</v>
      </c>
      <c r="AP11" t="s">
        <v>14</v>
      </c>
      <c r="AQ11" t="s">
        <v>14</v>
      </c>
      <c r="AR11" t="s">
        <v>14</v>
      </c>
    </row>
    <row r="12" spans="1:50" x14ac:dyDescent="0.25">
      <c r="A12">
        <v>49</v>
      </c>
      <c r="B12">
        <v>8509000</v>
      </c>
      <c r="C12">
        <v>35214000</v>
      </c>
      <c r="D12">
        <v>98.47</v>
      </c>
      <c r="E12">
        <v>7155</v>
      </c>
      <c r="F12" t="s">
        <v>21</v>
      </c>
      <c r="G12">
        <v>0</v>
      </c>
      <c r="H12" t="s">
        <v>13</v>
      </c>
      <c r="I12">
        <v>1</v>
      </c>
      <c r="J12" t="s">
        <v>20</v>
      </c>
      <c r="K12">
        <v>0.02</v>
      </c>
      <c r="L12">
        <v>999</v>
      </c>
      <c r="O12">
        <v>74</v>
      </c>
      <c r="P12">
        <v>5831000</v>
      </c>
      <c r="Q12">
        <v>5831000</v>
      </c>
      <c r="R12">
        <v>48.85</v>
      </c>
      <c r="S12">
        <v>277</v>
      </c>
      <c r="T12" t="s">
        <v>12</v>
      </c>
      <c r="U12">
        <v>0</v>
      </c>
      <c r="V12" t="s">
        <v>13</v>
      </c>
      <c r="W12">
        <v>1</v>
      </c>
      <c r="X12" t="s">
        <v>20</v>
      </c>
      <c r="Y12">
        <v>0.02</v>
      </c>
      <c r="Z12">
        <v>999</v>
      </c>
      <c r="AC12">
        <v>0.41836734693877553</v>
      </c>
      <c r="AD12">
        <v>0.44897959183673469</v>
      </c>
      <c r="AE12">
        <v>0.44897959183673469</v>
      </c>
      <c r="AG12">
        <v>49</v>
      </c>
      <c r="AH12" s="1">
        <v>8509000</v>
      </c>
      <c r="AI12" s="1">
        <v>35214000</v>
      </c>
      <c r="AJ12">
        <v>98.47</v>
      </c>
      <c r="AK12" s="2">
        <v>7155</v>
      </c>
      <c r="AL12" t="s">
        <v>21</v>
      </c>
      <c r="AM12">
        <v>0</v>
      </c>
      <c r="AN12" t="s">
        <v>13</v>
      </c>
      <c r="AO12">
        <f t="shared" si="0"/>
        <v>1</v>
      </c>
      <c r="AP12" t="s">
        <v>14</v>
      </c>
      <c r="AQ12" t="s">
        <v>14</v>
      </c>
      <c r="AR12" t="s">
        <v>14</v>
      </c>
    </row>
    <row r="13" spans="1:50" x14ac:dyDescent="0.25">
      <c r="A13">
        <v>87</v>
      </c>
      <c r="B13">
        <v>4402000</v>
      </c>
      <c r="C13">
        <v>4428000</v>
      </c>
      <c r="D13">
        <v>45.67</v>
      </c>
      <c r="E13">
        <v>509</v>
      </c>
      <c r="F13" t="s">
        <v>12</v>
      </c>
      <c r="G13">
        <v>0</v>
      </c>
      <c r="H13" t="s">
        <v>13</v>
      </c>
      <c r="I13">
        <v>1</v>
      </c>
      <c r="J13" t="s">
        <v>20</v>
      </c>
      <c r="K13">
        <v>0.02</v>
      </c>
      <c r="L13">
        <v>999</v>
      </c>
      <c r="O13">
        <v>21</v>
      </c>
      <c r="P13">
        <v>19452000</v>
      </c>
      <c r="Q13">
        <v>19452000</v>
      </c>
      <c r="R13">
        <v>69.02</v>
      </c>
      <c r="S13">
        <v>1024</v>
      </c>
      <c r="T13" t="s">
        <v>15</v>
      </c>
      <c r="U13">
        <v>0</v>
      </c>
      <c r="V13" t="s">
        <v>13</v>
      </c>
      <c r="W13">
        <v>1</v>
      </c>
      <c r="X13" t="s">
        <v>20</v>
      </c>
      <c r="Y13">
        <v>0.02</v>
      </c>
      <c r="Z13">
        <v>999</v>
      </c>
      <c r="AB13">
        <v>0.38</v>
      </c>
      <c r="AG13">
        <v>87</v>
      </c>
      <c r="AH13" s="1">
        <v>4402000</v>
      </c>
      <c r="AI13" s="1">
        <v>4428000</v>
      </c>
      <c r="AJ13">
        <v>45.67</v>
      </c>
      <c r="AK13">
        <v>509</v>
      </c>
      <c r="AL13" t="s">
        <v>12</v>
      </c>
      <c r="AM13">
        <v>0</v>
      </c>
      <c r="AN13" t="s">
        <v>13</v>
      </c>
      <c r="AO13">
        <f t="shared" si="0"/>
        <v>1</v>
      </c>
      <c r="AP13" t="s">
        <v>14</v>
      </c>
      <c r="AQ13" t="s">
        <v>14</v>
      </c>
      <c r="AR13" t="s">
        <v>14</v>
      </c>
    </row>
    <row r="14" spans="1:50" x14ac:dyDescent="0.25">
      <c r="A14">
        <v>3</v>
      </c>
      <c r="B14">
        <v>74740000</v>
      </c>
      <c r="C14">
        <v>105100000</v>
      </c>
      <c r="D14">
        <v>50.75</v>
      </c>
      <c r="E14">
        <v>447</v>
      </c>
      <c r="F14" t="s">
        <v>12</v>
      </c>
      <c r="G14">
        <v>0</v>
      </c>
      <c r="H14" t="s">
        <v>22</v>
      </c>
      <c r="I14">
        <v>0</v>
      </c>
      <c r="J14" t="s">
        <v>23</v>
      </c>
      <c r="K14">
        <v>0.02</v>
      </c>
      <c r="L14">
        <v>999</v>
      </c>
      <c r="O14">
        <v>38</v>
      </c>
      <c r="P14">
        <v>10898000</v>
      </c>
      <c r="Q14">
        <v>10650000</v>
      </c>
      <c r="R14">
        <v>69.41</v>
      </c>
      <c r="S14">
        <v>1328</v>
      </c>
      <c r="T14" t="s">
        <v>15</v>
      </c>
      <c r="U14">
        <v>0</v>
      </c>
      <c r="V14" t="s">
        <v>13</v>
      </c>
      <c r="W14">
        <v>1</v>
      </c>
      <c r="X14" t="s">
        <v>20</v>
      </c>
      <c r="Y14">
        <v>0.02</v>
      </c>
      <c r="Z14">
        <v>999</v>
      </c>
      <c r="AG14">
        <v>3</v>
      </c>
      <c r="AH14" s="1">
        <v>74740000</v>
      </c>
      <c r="AI14" s="1">
        <v>105100000</v>
      </c>
      <c r="AJ14">
        <v>50.75</v>
      </c>
      <c r="AK14">
        <v>447</v>
      </c>
      <c r="AL14" t="s">
        <v>12</v>
      </c>
      <c r="AM14">
        <v>0</v>
      </c>
      <c r="AN14" t="s">
        <v>22</v>
      </c>
      <c r="AO14">
        <f t="shared" si="0"/>
        <v>0</v>
      </c>
      <c r="AP14" t="s">
        <v>23</v>
      </c>
      <c r="AQ14" s="3">
        <v>0.02</v>
      </c>
      <c r="AR14">
        <v>999</v>
      </c>
    </row>
    <row r="15" spans="1:50" x14ac:dyDescent="0.25">
      <c r="A15">
        <v>53</v>
      </c>
      <c r="B15">
        <v>7967000</v>
      </c>
      <c r="C15">
        <v>7840000</v>
      </c>
      <c r="D15">
        <v>13.94</v>
      </c>
      <c r="E15">
        <v>2157</v>
      </c>
      <c r="F15" t="s">
        <v>21</v>
      </c>
      <c r="G15">
        <v>0</v>
      </c>
      <c r="H15" t="s">
        <v>13</v>
      </c>
      <c r="I15">
        <v>1</v>
      </c>
      <c r="J15" t="s">
        <v>23</v>
      </c>
      <c r="K15">
        <v>0.02</v>
      </c>
      <c r="L15">
        <v>999</v>
      </c>
      <c r="O15">
        <v>82</v>
      </c>
      <c r="P15">
        <v>4755000</v>
      </c>
      <c r="Q15">
        <v>8551000</v>
      </c>
      <c r="R15">
        <v>68.03</v>
      </c>
      <c r="S15">
        <v>3826</v>
      </c>
      <c r="T15" t="s">
        <v>15</v>
      </c>
      <c r="U15">
        <v>0</v>
      </c>
      <c r="V15" t="s">
        <v>13</v>
      </c>
      <c r="W15">
        <v>1</v>
      </c>
      <c r="X15" t="s">
        <v>20</v>
      </c>
      <c r="Y15">
        <v>0.02</v>
      </c>
      <c r="Z15">
        <v>999</v>
      </c>
      <c r="AG15">
        <v>53</v>
      </c>
      <c r="AH15" s="1">
        <v>7967000</v>
      </c>
      <c r="AI15" s="1">
        <v>7840000</v>
      </c>
      <c r="AJ15">
        <v>13.94</v>
      </c>
      <c r="AK15" s="2">
        <v>2157</v>
      </c>
      <c r="AL15" t="s">
        <v>21</v>
      </c>
      <c r="AM15">
        <v>0</v>
      </c>
      <c r="AN15" t="s">
        <v>13</v>
      </c>
      <c r="AO15">
        <f t="shared" si="0"/>
        <v>1</v>
      </c>
      <c r="AP15" t="s">
        <v>14</v>
      </c>
      <c r="AQ15" t="s">
        <v>14</v>
      </c>
      <c r="AR15" t="s">
        <v>14</v>
      </c>
    </row>
    <row r="16" spans="1:50" x14ac:dyDescent="0.25">
      <c r="A16">
        <v>79</v>
      </c>
      <c r="B16">
        <v>5015000</v>
      </c>
      <c r="C16">
        <v>5015000</v>
      </c>
      <c r="D16">
        <v>4.24</v>
      </c>
      <c r="E16">
        <v>179</v>
      </c>
      <c r="F16" t="s">
        <v>17</v>
      </c>
      <c r="G16">
        <v>0</v>
      </c>
      <c r="H16" t="s">
        <v>13</v>
      </c>
      <c r="I16">
        <v>1</v>
      </c>
      <c r="J16" t="s">
        <v>23</v>
      </c>
      <c r="K16">
        <v>0.02</v>
      </c>
      <c r="L16">
        <v>999</v>
      </c>
      <c r="O16">
        <v>15</v>
      </c>
      <c r="P16">
        <v>26648000</v>
      </c>
      <c r="Q16">
        <v>30736000</v>
      </c>
      <c r="R16">
        <v>11.07</v>
      </c>
      <c r="S16">
        <v>254</v>
      </c>
      <c r="T16" t="s">
        <v>16</v>
      </c>
      <c r="U16">
        <v>0</v>
      </c>
      <c r="V16" t="s">
        <v>13</v>
      </c>
      <c r="W16">
        <v>1</v>
      </c>
      <c r="X16" t="s">
        <v>20</v>
      </c>
      <c r="Y16">
        <v>0.02</v>
      </c>
      <c r="Z16">
        <v>999</v>
      </c>
      <c r="AG16">
        <v>79</v>
      </c>
      <c r="AH16" s="1">
        <v>5015000</v>
      </c>
      <c r="AI16" s="1">
        <v>5015000</v>
      </c>
      <c r="AJ16">
        <v>4.24</v>
      </c>
      <c r="AK16">
        <v>179</v>
      </c>
      <c r="AL16" t="s">
        <v>17</v>
      </c>
      <c r="AM16">
        <v>0</v>
      </c>
      <c r="AN16" t="s">
        <v>13</v>
      </c>
      <c r="AO16">
        <f t="shared" si="0"/>
        <v>1</v>
      </c>
      <c r="AP16" t="s">
        <v>14</v>
      </c>
      <c r="AQ16" t="s">
        <v>14</v>
      </c>
      <c r="AR16" t="s">
        <v>14</v>
      </c>
    </row>
    <row r="17" spans="1:44" x14ac:dyDescent="0.25">
      <c r="A17">
        <v>23</v>
      </c>
      <c r="B17">
        <v>18817000</v>
      </c>
      <c r="C17">
        <v>29110000</v>
      </c>
      <c r="D17">
        <v>84.23</v>
      </c>
      <c r="E17">
        <v>1514</v>
      </c>
      <c r="F17" t="s">
        <v>15</v>
      </c>
      <c r="G17">
        <v>0</v>
      </c>
      <c r="H17" t="s">
        <v>13</v>
      </c>
      <c r="I17">
        <v>1</v>
      </c>
      <c r="J17" t="s">
        <v>23</v>
      </c>
      <c r="K17">
        <v>0.02</v>
      </c>
      <c r="L17">
        <v>999</v>
      </c>
      <c r="O17">
        <v>48</v>
      </c>
      <c r="P17">
        <v>8640000</v>
      </c>
      <c r="Q17">
        <v>16301000</v>
      </c>
      <c r="R17">
        <v>60.41</v>
      </c>
      <c r="S17">
        <v>530</v>
      </c>
      <c r="T17" t="s">
        <v>17</v>
      </c>
      <c r="U17">
        <v>0</v>
      </c>
      <c r="V17" t="s">
        <v>13</v>
      </c>
      <c r="W17">
        <v>1</v>
      </c>
      <c r="X17" t="s">
        <v>20</v>
      </c>
      <c r="Y17">
        <v>0.02</v>
      </c>
      <c r="Z17">
        <v>999</v>
      </c>
      <c r="AG17">
        <v>23</v>
      </c>
      <c r="AH17" s="1">
        <v>18817000</v>
      </c>
      <c r="AI17" s="1">
        <v>29110000</v>
      </c>
      <c r="AJ17">
        <v>84.23</v>
      </c>
      <c r="AK17" s="2">
        <v>1514</v>
      </c>
      <c r="AL17" t="s">
        <v>15</v>
      </c>
      <c r="AM17">
        <v>0</v>
      </c>
      <c r="AN17" t="s">
        <v>13</v>
      </c>
      <c r="AO17">
        <f t="shared" si="0"/>
        <v>1</v>
      </c>
      <c r="AP17" t="s">
        <v>14</v>
      </c>
      <c r="AQ17" t="s">
        <v>14</v>
      </c>
      <c r="AR17" t="s">
        <v>14</v>
      </c>
    </row>
    <row r="18" spans="1:44" x14ac:dyDescent="0.25">
      <c r="A18">
        <v>63</v>
      </c>
      <c r="B18">
        <v>6974000</v>
      </c>
      <c r="C18">
        <v>7342000</v>
      </c>
      <c r="D18">
        <v>7.1</v>
      </c>
      <c r="E18">
        <v>3425</v>
      </c>
      <c r="F18" t="s">
        <v>21</v>
      </c>
      <c r="G18">
        <v>0</v>
      </c>
      <c r="H18" t="s">
        <v>13</v>
      </c>
      <c r="I18">
        <v>1</v>
      </c>
      <c r="J18" t="s">
        <v>23</v>
      </c>
      <c r="K18">
        <v>0.02</v>
      </c>
      <c r="L18">
        <v>999</v>
      </c>
      <c r="O18">
        <v>51</v>
      </c>
      <c r="P18">
        <v>8347000</v>
      </c>
      <c r="Q18">
        <v>8096000</v>
      </c>
      <c r="R18">
        <v>46.95</v>
      </c>
      <c r="S18">
        <v>2179</v>
      </c>
      <c r="T18" t="s">
        <v>18</v>
      </c>
      <c r="U18">
        <v>0</v>
      </c>
      <c r="V18" t="s">
        <v>13</v>
      </c>
      <c r="W18">
        <v>1</v>
      </c>
      <c r="X18" t="s">
        <v>20</v>
      </c>
      <c r="Y18">
        <v>0.02</v>
      </c>
      <c r="Z18">
        <v>999</v>
      </c>
      <c r="AG18">
        <v>63</v>
      </c>
      <c r="AH18" s="1">
        <v>6974000</v>
      </c>
      <c r="AI18" s="1">
        <v>7342000</v>
      </c>
      <c r="AJ18">
        <v>7.1</v>
      </c>
      <c r="AK18" s="2">
        <v>3425</v>
      </c>
      <c r="AL18" t="s">
        <v>21</v>
      </c>
      <c r="AM18">
        <v>0</v>
      </c>
      <c r="AN18" t="s">
        <v>13</v>
      </c>
      <c r="AO18">
        <f t="shared" si="0"/>
        <v>1</v>
      </c>
      <c r="AP18" t="s">
        <v>14</v>
      </c>
      <c r="AQ18" t="s">
        <v>14</v>
      </c>
      <c r="AR18" t="s">
        <v>14</v>
      </c>
    </row>
    <row r="19" spans="1:44" x14ac:dyDescent="0.25">
      <c r="A19">
        <v>25</v>
      </c>
      <c r="B19">
        <v>17504000</v>
      </c>
      <c r="C19">
        <v>17504000</v>
      </c>
      <c r="D19">
        <v>54.12</v>
      </c>
      <c r="E19">
        <v>11132</v>
      </c>
      <c r="F19" t="s">
        <v>12</v>
      </c>
      <c r="G19">
        <v>0</v>
      </c>
      <c r="H19" t="s">
        <v>13</v>
      </c>
      <c r="I19">
        <v>1</v>
      </c>
      <c r="J19" t="s">
        <v>23</v>
      </c>
      <c r="K19">
        <v>0.02</v>
      </c>
      <c r="L19">
        <v>999</v>
      </c>
      <c r="O19">
        <v>71</v>
      </c>
      <c r="P19">
        <v>6082000</v>
      </c>
      <c r="Q19">
        <v>6082000</v>
      </c>
      <c r="R19">
        <v>72.790000000000006</v>
      </c>
      <c r="S19">
        <v>1366</v>
      </c>
      <c r="T19" t="s">
        <v>17</v>
      </c>
      <c r="U19">
        <v>0</v>
      </c>
      <c r="V19" t="s">
        <v>13</v>
      </c>
      <c r="W19">
        <v>1</v>
      </c>
      <c r="X19" t="s">
        <v>20</v>
      </c>
      <c r="Y19">
        <v>0.02</v>
      </c>
      <c r="Z19">
        <v>999</v>
      </c>
      <c r="AG19">
        <v>25</v>
      </c>
      <c r="AH19" s="1">
        <v>17504000</v>
      </c>
      <c r="AI19" s="1">
        <v>17504000</v>
      </c>
      <c r="AJ19">
        <v>54.12</v>
      </c>
      <c r="AK19" s="2">
        <v>11132</v>
      </c>
      <c r="AL19" t="s">
        <v>12</v>
      </c>
      <c r="AM19">
        <v>0</v>
      </c>
      <c r="AN19" t="s">
        <v>13</v>
      </c>
      <c r="AO19">
        <f t="shared" si="0"/>
        <v>1</v>
      </c>
      <c r="AP19" t="s">
        <v>14</v>
      </c>
      <c r="AQ19" t="s">
        <v>14</v>
      </c>
      <c r="AR19" t="s">
        <v>14</v>
      </c>
    </row>
    <row r="20" spans="1:44" x14ac:dyDescent="0.25">
      <c r="A20">
        <v>54</v>
      </c>
      <c r="B20">
        <v>7670000</v>
      </c>
      <c r="C20">
        <v>7629000</v>
      </c>
      <c r="D20">
        <v>21.04</v>
      </c>
      <c r="E20">
        <v>4812</v>
      </c>
      <c r="F20" t="s">
        <v>12</v>
      </c>
      <c r="G20">
        <v>0</v>
      </c>
      <c r="H20" t="s">
        <v>24</v>
      </c>
      <c r="I20">
        <v>0</v>
      </c>
      <c r="J20" t="s">
        <v>23</v>
      </c>
      <c r="K20">
        <v>0.02</v>
      </c>
      <c r="L20">
        <v>999</v>
      </c>
      <c r="O20">
        <v>36</v>
      </c>
      <c r="P20">
        <v>11319000</v>
      </c>
      <c r="Q20">
        <v>10967000</v>
      </c>
      <c r="R20">
        <v>10.07</v>
      </c>
      <c r="S20">
        <v>1453</v>
      </c>
      <c r="T20" t="s">
        <v>19</v>
      </c>
      <c r="U20">
        <v>0</v>
      </c>
      <c r="V20" t="s">
        <v>13</v>
      </c>
      <c r="W20">
        <v>1</v>
      </c>
      <c r="X20" t="s">
        <v>20</v>
      </c>
      <c r="Y20">
        <v>0.02</v>
      </c>
      <c r="Z20">
        <v>999</v>
      </c>
      <c r="AG20">
        <v>54</v>
      </c>
      <c r="AH20" s="1">
        <v>7670000</v>
      </c>
      <c r="AI20" s="1">
        <v>7629000</v>
      </c>
      <c r="AJ20">
        <v>21.04</v>
      </c>
      <c r="AK20" s="2">
        <v>4812</v>
      </c>
      <c r="AL20" t="s">
        <v>12</v>
      </c>
      <c r="AM20">
        <v>0</v>
      </c>
      <c r="AN20" t="s">
        <v>24</v>
      </c>
      <c r="AO20">
        <f t="shared" si="0"/>
        <v>0</v>
      </c>
      <c r="AP20" t="s">
        <v>14</v>
      </c>
      <c r="AQ20" t="s">
        <v>14</v>
      </c>
      <c r="AR20" t="s">
        <v>14</v>
      </c>
    </row>
    <row r="21" spans="1:44" x14ac:dyDescent="0.25">
      <c r="A21">
        <v>40</v>
      </c>
      <c r="B21">
        <v>10391000</v>
      </c>
      <c r="C21">
        <v>10230000</v>
      </c>
      <c r="D21">
        <v>30.96</v>
      </c>
      <c r="E21">
        <v>7916</v>
      </c>
      <c r="F21" t="s">
        <v>12</v>
      </c>
      <c r="G21">
        <v>0</v>
      </c>
      <c r="H21" t="s">
        <v>13</v>
      </c>
      <c r="I21">
        <v>1</v>
      </c>
      <c r="J21" t="s">
        <v>25</v>
      </c>
      <c r="K21">
        <v>0.02</v>
      </c>
      <c r="L21">
        <v>999</v>
      </c>
      <c r="O21">
        <v>78</v>
      </c>
      <c r="P21">
        <v>5107000</v>
      </c>
      <c r="Q21">
        <v>5284000</v>
      </c>
      <c r="R21">
        <v>12.09</v>
      </c>
      <c r="S21">
        <v>1493</v>
      </c>
      <c r="T21" t="s">
        <v>12</v>
      </c>
      <c r="U21">
        <v>0</v>
      </c>
      <c r="V21" t="s">
        <v>13</v>
      </c>
      <c r="W21">
        <v>1</v>
      </c>
      <c r="X21" t="s">
        <v>20</v>
      </c>
      <c r="Y21">
        <v>0.02</v>
      </c>
      <c r="Z21">
        <v>999</v>
      </c>
      <c r="AG21">
        <v>40</v>
      </c>
      <c r="AH21" s="1">
        <v>10391000</v>
      </c>
      <c r="AI21" s="1">
        <v>10230000</v>
      </c>
      <c r="AJ21">
        <v>30.96</v>
      </c>
      <c r="AK21" s="2">
        <v>7916</v>
      </c>
      <c r="AL21" t="s">
        <v>12</v>
      </c>
      <c r="AM21">
        <v>0</v>
      </c>
      <c r="AN21" t="s">
        <v>13</v>
      </c>
      <c r="AO21">
        <f t="shared" si="0"/>
        <v>1</v>
      </c>
      <c r="AP21" t="s">
        <v>25</v>
      </c>
      <c r="AQ21" t="s">
        <v>14</v>
      </c>
      <c r="AR21" t="s">
        <v>14</v>
      </c>
    </row>
    <row r="22" spans="1:44" x14ac:dyDescent="0.25">
      <c r="A22">
        <v>59</v>
      </c>
      <c r="B22">
        <v>7271000</v>
      </c>
      <c r="C22">
        <v>9286000</v>
      </c>
      <c r="D22">
        <v>59.64</v>
      </c>
      <c r="E22">
        <v>3155</v>
      </c>
      <c r="F22" t="s">
        <v>17</v>
      </c>
      <c r="G22">
        <v>0</v>
      </c>
      <c r="H22" t="s">
        <v>13</v>
      </c>
      <c r="I22">
        <v>1</v>
      </c>
      <c r="J22" t="s">
        <v>25</v>
      </c>
      <c r="K22">
        <v>0.02</v>
      </c>
      <c r="L22">
        <v>999</v>
      </c>
      <c r="O22">
        <v>49</v>
      </c>
      <c r="P22">
        <v>8509000</v>
      </c>
      <c r="Q22">
        <v>35214000</v>
      </c>
      <c r="R22">
        <v>98.47</v>
      </c>
      <c r="S22">
        <v>7155</v>
      </c>
      <c r="T22" t="s">
        <v>21</v>
      </c>
      <c r="U22">
        <v>0</v>
      </c>
      <c r="V22" t="s">
        <v>13</v>
      </c>
      <c r="W22">
        <v>1</v>
      </c>
      <c r="X22" t="s">
        <v>20</v>
      </c>
      <c r="Y22">
        <v>0.02</v>
      </c>
      <c r="Z22">
        <v>999</v>
      </c>
      <c r="AG22">
        <v>59</v>
      </c>
      <c r="AH22" s="1">
        <v>7271000</v>
      </c>
      <c r="AI22" s="1">
        <v>9286000</v>
      </c>
      <c r="AJ22">
        <v>59.64</v>
      </c>
      <c r="AK22" s="2">
        <v>3155</v>
      </c>
      <c r="AL22" t="s">
        <v>17</v>
      </c>
      <c r="AM22">
        <v>0</v>
      </c>
      <c r="AN22" t="s">
        <v>13</v>
      </c>
      <c r="AO22">
        <f t="shared" si="0"/>
        <v>1</v>
      </c>
      <c r="AP22" t="s">
        <v>14</v>
      </c>
      <c r="AQ22" t="s">
        <v>14</v>
      </c>
      <c r="AR22" t="s">
        <v>14</v>
      </c>
    </row>
    <row r="23" spans="1:44" x14ac:dyDescent="0.25">
      <c r="A23">
        <v>88</v>
      </c>
      <c r="B23">
        <v>4370000</v>
      </c>
      <c r="C23">
        <v>37877000</v>
      </c>
      <c r="D23">
        <v>19.489999999999998</v>
      </c>
      <c r="E23">
        <v>38</v>
      </c>
      <c r="F23" t="s">
        <v>17</v>
      </c>
      <c r="G23">
        <v>0</v>
      </c>
      <c r="H23" t="s">
        <v>13</v>
      </c>
      <c r="I23">
        <v>1</v>
      </c>
      <c r="J23" t="s">
        <v>25</v>
      </c>
      <c r="K23">
        <v>0.02</v>
      </c>
      <c r="L23">
        <v>999</v>
      </c>
      <c r="O23">
        <v>87</v>
      </c>
      <c r="P23">
        <v>4402000</v>
      </c>
      <c r="Q23">
        <v>4428000</v>
      </c>
      <c r="R23">
        <v>45.67</v>
      </c>
      <c r="S23">
        <v>509</v>
      </c>
      <c r="T23" t="s">
        <v>12</v>
      </c>
      <c r="U23">
        <v>0</v>
      </c>
      <c r="V23" t="s">
        <v>13</v>
      </c>
      <c r="W23">
        <v>1</v>
      </c>
      <c r="X23" t="s">
        <v>20</v>
      </c>
      <c r="Y23">
        <v>0.02</v>
      </c>
      <c r="Z23">
        <v>999</v>
      </c>
      <c r="AG23">
        <v>88</v>
      </c>
      <c r="AH23" s="1">
        <v>4370000</v>
      </c>
      <c r="AI23" s="1">
        <v>37877000</v>
      </c>
      <c r="AJ23">
        <v>19.489999999999998</v>
      </c>
      <c r="AK23">
        <v>38</v>
      </c>
      <c r="AL23" t="s">
        <v>17</v>
      </c>
      <c r="AM23">
        <v>0</v>
      </c>
      <c r="AN23" t="s">
        <v>13</v>
      </c>
      <c r="AO23">
        <f t="shared" si="0"/>
        <v>1</v>
      </c>
      <c r="AP23" t="s">
        <v>14</v>
      </c>
      <c r="AQ23" t="s">
        <v>14</v>
      </c>
      <c r="AR23" t="s">
        <v>14</v>
      </c>
    </row>
    <row r="24" spans="1:44" x14ac:dyDescent="0.25">
      <c r="A24">
        <v>8</v>
      </c>
      <c r="B24">
        <v>52210000</v>
      </c>
      <c r="C24">
        <v>53417000</v>
      </c>
      <c r="D24">
        <v>86.36</v>
      </c>
      <c r="E24">
        <v>1717</v>
      </c>
      <c r="F24" t="s">
        <v>26</v>
      </c>
      <c r="G24">
        <v>0</v>
      </c>
      <c r="H24" t="s">
        <v>24</v>
      </c>
      <c r="I24">
        <v>0</v>
      </c>
      <c r="J24" t="s">
        <v>25</v>
      </c>
      <c r="K24">
        <v>0.02</v>
      </c>
      <c r="L24">
        <v>999</v>
      </c>
      <c r="O24">
        <v>3</v>
      </c>
      <c r="P24">
        <v>74740000</v>
      </c>
      <c r="Q24">
        <v>105100000</v>
      </c>
      <c r="R24">
        <v>50.75</v>
      </c>
      <c r="S24">
        <v>447</v>
      </c>
      <c r="T24" t="s">
        <v>12</v>
      </c>
      <c r="U24">
        <v>0</v>
      </c>
      <c r="V24" t="s">
        <v>22</v>
      </c>
      <c r="W24">
        <v>0</v>
      </c>
      <c r="X24" t="s">
        <v>23</v>
      </c>
      <c r="Y24">
        <v>0.02</v>
      </c>
      <c r="Z24">
        <v>999</v>
      </c>
      <c r="AG24">
        <v>8</v>
      </c>
      <c r="AH24" s="1">
        <v>52210000</v>
      </c>
      <c r="AI24" s="1">
        <v>53417000</v>
      </c>
      <c r="AJ24">
        <v>86.36</v>
      </c>
      <c r="AK24" s="2">
        <v>1717</v>
      </c>
      <c r="AL24" t="s">
        <v>26</v>
      </c>
      <c r="AM24">
        <v>0</v>
      </c>
      <c r="AN24" t="s">
        <v>24</v>
      </c>
      <c r="AO24">
        <f t="shared" si="0"/>
        <v>0</v>
      </c>
      <c r="AP24" t="s">
        <v>14</v>
      </c>
      <c r="AQ24" t="s">
        <v>14</v>
      </c>
      <c r="AR24" t="s">
        <v>14</v>
      </c>
    </row>
    <row r="25" spans="1:44" x14ac:dyDescent="0.25">
      <c r="A25">
        <v>14</v>
      </c>
      <c r="B25">
        <v>27868000</v>
      </c>
      <c r="C25">
        <v>27931000</v>
      </c>
      <c r="D25">
        <v>19.47</v>
      </c>
      <c r="E25">
        <v>837</v>
      </c>
      <c r="F25" t="s">
        <v>27</v>
      </c>
      <c r="G25">
        <v>0</v>
      </c>
      <c r="H25" t="s">
        <v>13</v>
      </c>
      <c r="I25">
        <v>1</v>
      </c>
      <c r="J25" t="s">
        <v>25</v>
      </c>
      <c r="K25">
        <v>0.02</v>
      </c>
      <c r="L25">
        <v>999</v>
      </c>
      <c r="O25">
        <v>53</v>
      </c>
      <c r="P25">
        <v>7967000</v>
      </c>
      <c r="Q25">
        <v>7840000</v>
      </c>
      <c r="R25">
        <v>13.94</v>
      </c>
      <c r="S25">
        <v>2157</v>
      </c>
      <c r="T25" t="s">
        <v>21</v>
      </c>
      <c r="U25">
        <v>0</v>
      </c>
      <c r="V25" t="s">
        <v>13</v>
      </c>
      <c r="W25">
        <v>1</v>
      </c>
      <c r="X25" t="s">
        <v>23</v>
      </c>
      <c r="Y25">
        <v>0.02</v>
      </c>
      <c r="Z25">
        <v>999</v>
      </c>
      <c r="AG25">
        <v>14</v>
      </c>
      <c r="AH25" s="1">
        <v>27868000</v>
      </c>
      <c r="AI25" s="1">
        <v>27931000</v>
      </c>
      <c r="AJ25">
        <v>19.47</v>
      </c>
      <c r="AK25">
        <v>837</v>
      </c>
      <c r="AL25" t="s">
        <v>27</v>
      </c>
      <c r="AM25">
        <v>0</v>
      </c>
      <c r="AN25" t="s">
        <v>13</v>
      </c>
      <c r="AO25">
        <f t="shared" si="0"/>
        <v>1</v>
      </c>
      <c r="AP25" t="s">
        <v>14</v>
      </c>
      <c r="AQ25" t="s">
        <v>14</v>
      </c>
      <c r="AR25" t="s">
        <v>14</v>
      </c>
    </row>
    <row r="26" spans="1:44" x14ac:dyDescent="0.25">
      <c r="A26">
        <v>11</v>
      </c>
      <c r="B26">
        <v>35856000</v>
      </c>
      <c r="C26">
        <v>89126000</v>
      </c>
      <c r="D26">
        <v>5.04</v>
      </c>
      <c r="E26">
        <v>14267</v>
      </c>
      <c r="F26" t="s">
        <v>21</v>
      </c>
      <c r="G26">
        <v>0</v>
      </c>
      <c r="H26" t="s">
        <v>13</v>
      </c>
      <c r="I26">
        <v>1</v>
      </c>
      <c r="J26" t="s">
        <v>25</v>
      </c>
      <c r="K26">
        <v>0.02</v>
      </c>
      <c r="L26">
        <v>999</v>
      </c>
      <c r="O26">
        <v>79</v>
      </c>
      <c r="P26">
        <v>5015000</v>
      </c>
      <c r="Q26">
        <v>5015000</v>
      </c>
      <c r="R26">
        <v>4.24</v>
      </c>
      <c r="S26">
        <v>179</v>
      </c>
      <c r="T26" t="s">
        <v>17</v>
      </c>
      <c r="U26">
        <v>0</v>
      </c>
      <c r="V26" t="s">
        <v>13</v>
      </c>
      <c r="W26">
        <v>1</v>
      </c>
      <c r="X26" t="s">
        <v>23</v>
      </c>
      <c r="Y26">
        <v>0.02</v>
      </c>
      <c r="Z26">
        <v>999</v>
      </c>
      <c r="AG26">
        <v>11</v>
      </c>
      <c r="AH26" s="1">
        <v>35856000</v>
      </c>
      <c r="AI26" s="1">
        <v>89126000</v>
      </c>
      <c r="AJ26">
        <v>5.04</v>
      </c>
      <c r="AK26" s="2">
        <v>14267</v>
      </c>
      <c r="AL26" t="s">
        <v>21</v>
      </c>
      <c r="AM26">
        <v>0</v>
      </c>
      <c r="AN26" t="s">
        <v>13</v>
      </c>
      <c r="AO26">
        <f t="shared" si="0"/>
        <v>1</v>
      </c>
      <c r="AP26" t="s">
        <v>14</v>
      </c>
      <c r="AQ26" t="s">
        <v>14</v>
      </c>
      <c r="AR26" t="s">
        <v>14</v>
      </c>
    </row>
    <row r="27" spans="1:44" x14ac:dyDescent="0.25">
      <c r="A27">
        <v>90</v>
      </c>
      <c r="B27">
        <v>4132000</v>
      </c>
      <c r="C27">
        <v>4570000</v>
      </c>
      <c r="D27">
        <v>9.59</v>
      </c>
      <c r="E27">
        <v>1147</v>
      </c>
      <c r="F27" t="s">
        <v>17</v>
      </c>
      <c r="G27">
        <v>0</v>
      </c>
      <c r="H27" t="s">
        <v>13</v>
      </c>
      <c r="I27">
        <v>1</v>
      </c>
      <c r="J27" t="s">
        <v>25</v>
      </c>
      <c r="K27">
        <v>0.02</v>
      </c>
      <c r="L27">
        <v>999</v>
      </c>
      <c r="O27">
        <v>23</v>
      </c>
      <c r="P27">
        <v>18817000</v>
      </c>
      <c r="Q27">
        <v>29110000</v>
      </c>
      <c r="R27">
        <v>84.23</v>
      </c>
      <c r="S27">
        <v>1514</v>
      </c>
      <c r="T27" t="s">
        <v>15</v>
      </c>
      <c r="U27">
        <v>0</v>
      </c>
      <c r="V27" t="s">
        <v>13</v>
      </c>
      <c r="W27">
        <v>1</v>
      </c>
      <c r="X27" t="s">
        <v>23</v>
      </c>
      <c r="Y27">
        <v>0.02</v>
      </c>
      <c r="Z27">
        <v>999</v>
      </c>
      <c r="AG27">
        <v>90</v>
      </c>
      <c r="AH27" s="1">
        <v>4132000</v>
      </c>
      <c r="AI27" s="1">
        <v>4570000</v>
      </c>
      <c r="AJ27">
        <v>9.59</v>
      </c>
      <c r="AK27" s="2">
        <v>1147</v>
      </c>
      <c r="AL27" t="s">
        <v>17</v>
      </c>
      <c r="AM27">
        <v>0</v>
      </c>
      <c r="AN27" t="s">
        <v>13</v>
      </c>
      <c r="AO27">
        <f t="shared" si="0"/>
        <v>1</v>
      </c>
      <c r="AP27" t="s">
        <v>14</v>
      </c>
      <c r="AQ27" t="s">
        <v>14</v>
      </c>
      <c r="AR27" t="s">
        <v>14</v>
      </c>
    </row>
    <row r="28" spans="1:44" x14ac:dyDescent="0.25">
      <c r="A28">
        <v>72</v>
      </c>
      <c r="B28">
        <v>5298000</v>
      </c>
      <c r="C28">
        <v>6117000</v>
      </c>
      <c r="D28">
        <v>28.12</v>
      </c>
      <c r="E28">
        <v>1247</v>
      </c>
      <c r="F28" t="s">
        <v>17</v>
      </c>
      <c r="G28">
        <v>0</v>
      </c>
      <c r="H28" t="s">
        <v>13</v>
      </c>
      <c r="I28">
        <v>1</v>
      </c>
      <c r="J28" t="s">
        <v>25</v>
      </c>
      <c r="K28">
        <v>0.02</v>
      </c>
      <c r="L28">
        <v>999</v>
      </c>
      <c r="O28">
        <v>63</v>
      </c>
      <c r="P28">
        <v>6974000</v>
      </c>
      <c r="Q28">
        <v>7342000</v>
      </c>
      <c r="R28">
        <v>7.1</v>
      </c>
      <c r="S28">
        <v>3425</v>
      </c>
      <c r="T28" t="s">
        <v>21</v>
      </c>
      <c r="U28">
        <v>0</v>
      </c>
      <c r="V28" t="s">
        <v>13</v>
      </c>
      <c r="W28">
        <v>1</v>
      </c>
      <c r="X28" t="s">
        <v>23</v>
      </c>
      <c r="Y28">
        <v>0.02</v>
      </c>
      <c r="Z28">
        <v>999</v>
      </c>
      <c r="AG28">
        <v>72</v>
      </c>
      <c r="AH28" s="1">
        <v>5298000</v>
      </c>
      <c r="AI28" s="1">
        <v>6117000</v>
      </c>
      <c r="AJ28">
        <v>28.12</v>
      </c>
      <c r="AK28" s="2">
        <v>1247</v>
      </c>
      <c r="AL28" t="s">
        <v>17</v>
      </c>
      <c r="AM28">
        <v>0</v>
      </c>
      <c r="AN28" t="s">
        <v>13</v>
      </c>
      <c r="AO28">
        <f t="shared" si="0"/>
        <v>1</v>
      </c>
      <c r="AP28" t="s">
        <v>14</v>
      </c>
      <c r="AQ28" t="s">
        <v>14</v>
      </c>
      <c r="AR28" t="s">
        <v>14</v>
      </c>
    </row>
    <row r="29" spans="1:44" x14ac:dyDescent="0.25">
      <c r="A29">
        <v>58</v>
      </c>
      <c r="B29">
        <v>7430000</v>
      </c>
      <c r="C29">
        <v>7271000</v>
      </c>
      <c r="D29">
        <v>90.33</v>
      </c>
      <c r="E29">
        <v>3199</v>
      </c>
      <c r="F29" t="s">
        <v>28</v>
      </c>
      <c r="G29">
        <v>0</v>
      </c>
      <c r="H29" t="s">
        <v>13</v>
      </c>
      <c r="I29">
        <v>1</v>
      </c>
      <c r="J29" t="s">
        <v>25</v>
      </c>
      <c r="K29">
        <v>0.02</v>
      </c>
      <c r="L29">
        <v>999</v>
      </c>
      <c r="O29">
        <v>25</v>
      </c>
      <c r="P29">
        <v>17504000</v>
      </c>
      <c r="Q29">
        <v>17504000</v>
      </c>
      <c r="R29">
        <v>54.12</v>
      </c>
      <c r="S29">
        <v>11132</v>
      </c>
      <c r="T29" t="s">
        <v>12</v>
      </c>
      <c r="U29">
        <v>0</v>
      </c>
      <c r="V29" t="s">
        <v>13</v>
      </c>
      <c r="W29">
        <v>1</v>
      </c>
      <c r="X29" t="s">
        <v>23</v>
      </c>
      <c r="Y29">
        <v>0.02</v>
      </c>
      <c r="Z29">
        <v>999</v>
      </c>
      <c r="AG29">
        <v>58</v>
      </c>
      <c r="AH29" s="1">
        <v>7430000</v>
      </c>
      <c r="AI29" s="1">
        <v>7271000</v>
      </c>
      <c r="AJ29">
        <v>90.33</v>
      </c>
      <c r="AK29" s="2">
        <v>3199</v>
      </c>
      <c r="AL29" t="s">
        <v>28</v>
      </c>
      <c r="AM29">
        <v>0</v>
      </c>
      <c r="AN29" t="s">
        <v>13</v>
      </c>
      <c r="AO29">
        <f t="shared" si="0"/>
        <v>1</v>
      </c>
      <c r="AP29" t="s">
        <v>14</v>
      </c>
      <c r="AQ29" t="s">
        <v>14</v>
      </c>
      <c r="AR29" t="s">
        <v>14</v>
      </c>
    </row>
    <row r="30" spans="1:44" x14ac:dyDescent="0.25">
      <c r="A30">
        <v>13</v>
      </c>
      <c r="B30">
        <v>28917000</v>
      </c>
      <c r="C30">
        <v>28917000</v>
      </c>
      <c r="D30">
        <v>77.760000000000005</v>
      </c>
      <c r="E30">
        <v>1273</v>
      </c>
      <c r="F30" t="s">
        <v>12</v>
      </c>
      <c r="G30">
        <v>0</v>
      </c>
      <c r="H30" t="s">
        <v>13</v>
      </c>
      <c r="I30">
        <v>1</v>
      </c>
      <c r="J30" t="s">
        <v>25</v>
      </c>
      <c r="K30">
        <v>0.02</v>
      </c>
      <c r="L30">
        <v>999</v>
      </c>
      <c r="O30">
        <v>54</v>
      </c>
      <c r="P30">
        <v>7670000</v>
      </c>
      <c r="Q30">
        <v>7629000</v>
      </c>
      <c r="R30">
        <v>21.04</v>
      </c>
      <c r="S30">
        <v>4812</v>
      </c>
      <c r="T30" t="s">
        <v>12</v>
      </c>
      <c r="U30">
        <v>0</v>
      </c>
      <c r="V30" t="s">
        <v>24</v>
      </c>
      <c r="W30">
        <v>0</v>
      </c>
      <c r="X30" t="s">
        <v>23</v>
      </c>
      <c r="Y30">
        <v>0.02</v>
      </c>
      <c r="Z30">
        <v>999</v>
      </c>
      <c r="AG30">
        <v>13</v>
      </c>
      <c r="AH30" s="1">
        <v>28917000</v>
      </c>
      <c r="AI30" s="1">
        <v>28917000</v>
      </c>
      <c r="AJ30">
        <v>77.760000000000005</v>
      </c>
      <c r="AK30" s="2">
        <v>1273</v>
      </c>
      <c r="AL30" t="s">
        <v>12</v>
      </c>
      <c r="AM30">
        <v>0</v>
      </c>
      <c r="AN30" t="s">
        <v>13</v>
      </c>
      <c r="AO30">
        <f t="shared" si="0"/>
        <v>1</v>
      </c>
      <c r="AP30" t="s">
        <v>14</v>
      </c>
      <c r="AQ30" t="s">
        <v>14</v>
      </c>
      <c r="AR30" t="s">
        <v>14</v>
      </c>
    </row>
    <row r="31" spans="1:44" x14ac:dyDescent="0.25">
      <c r="A31">
        <v>73</v>
      </c>
      <c r="B31">
        <v>5844000</v>
      </c>
      <c r="C31">
        <v>8623000</v>
      </c>
      <c r="D31">
        <v>97.49</v>
      </c>
      <c r="E31">
        <v>0</v>
      </c>
      <c r="F31" t="s">
        <v>17</v>
      </c>
      <c r="G31">
        <v>0</v>
      </c>
      <c r="H31" t="s">
        <v>13</v>
      </c>
      <c r="I31">
        <v>1</v>
      </c>
      <c r="J31" t="s">
        <v>25</v>
      </c>
      <c r="K31">
        <v>0.02</v>
      </c>
      <c r="L31">
        <v>999</v>
      </c>
      <c r="O31">
        <v>40</v>
      </c>
      <c r="P31">
        <v>10391000</v>
      </c>
      <c r="Q31">
        <v>10230000</v>
      </c>
      <c r="R31">
        <v>30.96</v>
      </c>
      <c r="S31">
        <v>7916</v>
      </c>
      <c r="T31" t="s">
        <v>12</v>
      </c>
      <c r="U31">
        <v>0</v>
      </c>
      <c r="V31" t="s">
        <v>13</v>
      </c>
      <c r="W31">
        <v>1</v>
      </c>
      <c r="X31" t="s">
        <v>25</v>
      </c>
      <c r="Y31">
        <v>0.02</v>
      </c>
      <c r="Z31">
        <v>999</v>
      </c>
      <c r="AG31">
        <v>73</v>
      </c>
      <c r="AH31" s="1">
        <v>5844000</v>
      </c>
      <c r="AI31" s="1">
        <v>8623000</v>
      </c>
      <c r="AJ31">
        <v>97.49</v>
      </c>
      <c r="AK31">
        <v>0</v>
      </c>
      <c r="AL31" t="s">
        <v>17</v>
      </c>
      <c r="AM31">
        <v>0</v>
      </c>
      <c r="AN31" t="s">
        <v>13</v>
      </c>
      <c r="AO31">
        <f t="shared" si="0"/>
        <v>1</v>
      </c>
      <c r="AP31" t="s">
        <v>14</v>
      </c>
      <c r="AQ31" t="s">
        <v>14</v>
      </c>
      <c r="AR31" t="s">
        <v>14</v>
      </c>
    </row>
    <row r="32" spans="1:44" x14ac:dyDescent="0.25">
      <c r="A32">
        <v>41</v>
      </c>
      <c r="B32">
        <v>10221000</v>
      </c>
      <c r="C32">
        <v>13154000</v>
      </c>
      <c r="D32">
        <v>18.989999999999998</v>
      </c>
      <c r="E32">
        <v>1276</v>
      </c>
      <c r="F32" t="s">
        <v>29</v>
      </c>
      <c r="G32">
        <v>0</v>
      </c>
      <c r="H32" t="s">
        <v>13</v>
      </c>
      <c r="I32">
        <v>1</v>
      </c>
      <c r="J32" t="s">
        <v>25</v>
      </c>
      <c r="K32">
        <v>0.02</v>
      </c>
      <c r="L32">
        <v>999</v>
      </c>
      <c r="O32">
        <v>59</v>
      </c>
      <c r="P32">
        <v>7271000</v>
      </c>
      <c r="Q32">
        <v>9286000</v>
      </c>
      <c r="R32">
        <v>59.64</v>
      </c>
      <c r="S32">
        <v>3155</v>
      </c>
      <c r="T32" t="s">
        <v>17</v>
      </c>
      <c r="U32">
        <v>0</v>
      </c>
      <c r="V32" t="s">
        <v>13</v>
      </c>
      <c r="W32">
        <v>1</v>
      </c>
      <c r="X32" t="s">
        <v>25</v>
      </c>
      <c r="Y32">
        <v>0.02</v>
      </c>
      <c r="Z32">
        <v>999</v>
      </c>
      <c r="AG32">
        <v>41</v>
      </c>
      <c r="AH32" s="1">
        <v>10221000</v>
      </c>
      <c r="AI32" s="1">
        <v>13154000</v>
      </c>
      <c r="AJ32">
        <v>18.989999999999998</v>
      </c>
      <c r="AK32" s="2">
        <v>1276</v>
      </c>
      <c r="AL32" t="s">
        <v>29</v>
      </c>
      <c r="AM32">
        <v>0</v>
      </c>
      <c r="AN32" t="s">
        <v>13</v>
      </c>
      <c r="AO32">
        <f t="shared" si="0"/>
        <v>1</v>
      </c>
      <c r="AP32" t="s">
        <v>14</v>
      </c>
      <c r="AQ32" t="s">
        <v>14</v>
      </c>
      <c r="AR32" t="s">
        <v>14</v>
      </c>
    </row>
    <row r="33" spans="1:44" x14ac:dyDescent="0.25">
      <c r="A33">
        <v>94</v>
      </c>
      <c r="B33">
        <v>3946000</v>
      </c>
      <c r="C33">
        <v>3946000</v>
      </c>
      <c r="D33">
        <v>98.56</v>
      </c>
      <c r="E33">
        <v>163</v>
      </c>
      <c r="F33" t="s">
        <v>15</v>
      </c>
      <c r="G33">
        <v>0</v>
      </c>
      <c r="H33" t="s">
        <v>13</v>
      </c>
      <c r="I33">
        <v>1</v>
      </c>
      <c r="J33" t="s">
        <v>25</v>
      </c>
      <c r="K33">
        <v>0.02</v>
      </c>
      <c r="L33">
        <v>999</v>
      </c>
      <c r="O33">
        <v>88</v>
      </c>
      <c r="P33">
        <v>4370000</v>
      </c>
      <c r="Q33">
        <v>37877000</v>
      </c>
      <c r="R33">
        <v>19.489999999999998</v>
      </c>
      <c r="S33">
        <v>38</v>
      </c>
      <c r="T33" t="s">
        <v>17</v>
      </c>
      <c r="U33">
        <v>0</v>
      </c>
      <c r="V33" t="s">
        <v>13</v>
      </c>
      <c r="W33">
        <v>1</v>
      </c>
      <c r="X33" t="s">
        <v>25</v>
      </c>
      <c r="Y33">
        <v>0.02</v>
      </c>
      <c r="Z33">
        <v>999</v>
      </c>
      <c r="AG33">
        <v>94</v>
      </c>
      <c r="AH33" s="1">
        <v>3946000</v>
      </c>
      <c r="AI33" s="1">
        <v>3946000</v>
      </c>
      <c r="AJ33">
        <v>98.56</v>
      </c>
      <c r="AK33">
        <v>163</v>
      </c>
      <c r="AL33" t="s">
        <v>15</v>
      </c>
      <c r="AM33">
        <v>0</v>
      </c>
      <c r="AN33" t="s">
        <v>13</v>
      </c>
      <c r="AO33">
        <f t="shared" si="0"/>
        <v>1</v>
      </c>
      <c r="AP33" t="s">
        <v>14</v>
      </c>
      <c r="AQ33" t="s">
        <v>14</v>
      </c>
      <c r="AR33" t="s">
        <v>14</v>
      </c>
    </row>
    <row r="34" spans="1:44" x14ac:dyDescent="0.25">
      <c r="A34">
        <v>68</v>
      </c>
      <c r="B34">
        <v>6223000</v>
      </c>
      <c r="C34">
        <v>6510000</v>
      </c>
      <c r="D34">
        <v>1.02</v>
      </c>
      <c r="E34">
        <v>3685</v>
      </c>
      <c r="F34" t="s">
        <v>30</v>
      </c>
      <c r="G34">
        <v>0</v>
      </c>
      <c r="H34" t="s">
        <v>13</v>
      </c>
      <c r="I34">
        <v>1</v>
      </c>
      <c r="J34" t="s">
        <v>25</v>
      </c>
      <c r="K34">
        <v>0.02</v>
      </c>
      <c r="L34">
        <v>999</v>
      </c>
      <c r="O34">
        <v>8</v>
      </c>
      <c r="P34">
        <v>52210000</v>
      </c>
      <c r="Q34">
        <v>53417000</v>
      </c>
      <c r="R34">
        <v>86.36</v>
      </c>
      <c r="S34">
        <v>1717</v>
      </c>
      <c r="T34" t="s">
        <v>26</v>
      </c>
      <c r="U34">
        <v>0</v>
      </c>
      <c r="V34" t="s">
        <v>24</v>
      </c>
      <c r="W34">
        <v>0</v>
      </c>
      <c r="X34" t="s">
        <v>25</v>
      </c>
      <c r="Y34">
        <v>0.02</v>
      </c>
      <c r="Z34">
        <v>999</v>
      </c>
      <c r="AG34">
        <v>68</v>
      </c>
      <c r="AH34" s="1">
        <v>6223000</v>
      </c>
      <c r="AI34" s="1">
        <v>6510000</v>
      </c>
      <c r="AJ34">
        <v>1.02</v>
      </c>
      <c r="AK34" s="2">
        <v>3685</v>
      </c>
      <c r="AL34" t="s">
        <v>30</v>
      </c>
      <c r="AM34">
        <v>0</v>
      </c>
      <c r="AN34" t="s">
        <v>13</v>
      </c>
      <c r="AO34">
        <f t="shared" si="0"/>
        <v>1</v>
      </c>
      <c r="AP34" t="s">
        <v>14</v>
      </c>
      <c r="AQ34" t="s">
        <v>14</v>
      </c>
      <c r="AR34" t="s">
        <v>14</v>
      </c>
    </row>
    <row r="35" spans="1:44" x14ac:dyDescent="0.25">
      <c r="A35">
        <v>95</v>
      </c>
      <c r="B35">
        <v>3882000</v>
      </c>
      <c r="C35">
        <v>3882000</v>
      </c>
      <c r="D35">
        <v>28.77</v>
      </c>
      <c r="E35">
        <v>3522</v>
      </c>
      <c r="F35" t="s">
        <v>21</v>
      </c>
      <c r="G35">
        <v>0</v>
      </c>
      <c r="H35" t="s">
        <v>13</v>
      </c>
      <c r="I35">
        <v>1</v>
      </c>
      <c r="J35" t="s">
        <v>25</v>
      </c>
      <c r="K35">
        <v>0.02</v>
      </c>
      <c r="L35">
        <v>999</v>
      </c>
      <c r="O35">
        <v>14</v>
      </c>
      <c r="P35">
        <v>27868000</v>
      </c>
      <c r="Q35">
        <v>27931000</v>
      </c>
      <c r="R35">
        <v>19.47</v>
      </c>
      <c r="S35">
        <v>837</v>
      </c>
      <c r="T35" t="s">
        <v>27</v>
      </c>
      <c r="U35">
        <v>0</v>
      </c>
      <c r="V35" t="s">
        <v>13</v>
      </c>
      <c r="W35">
        <v>1</v>
      </c>
      <c r="X35" t="s">
        <v>25</v>
      </c>
      <c r="Y35">
        <v>0.02</v>
      </c>
      <c r="Z35">
        <v>999</v>
      </c>
      <c r="AG35">
        <v>95</v>
      </c>
      <c r="AH35" s="1">
        <v>3882000</v>
      </c>
      <c r="AI35" s="1">
        <v>3882000</v>
      </c>
      <c r="AJ35">
        <v>28.77</v>
      </c>
      <c r="AK35" s="2">
        <v>3522</v>
      </c>
      <c r="AL35" t="s">
        <v>21</v>
      </c>
      <c r="AM35">
        <v>0</v>
      </c>
      <c r="AN35" t="s">
        <v>13</v>
      </c>
      <c r="AO35">
        <f t="shared" si="0"/>
        <v>1</v>
      </c>
      <c r="AP35" t="s">
        <v>14</v>
      </c>
      <c r="AQ35" t="s">
        <v>14</v>
      </c>
      <c r="AR35" t="s">
        <v>14</v>
      </c>
    </row>
    <row r="36" spans="1:44" x14ac:dyDescent="0.25">
      <c r="A36">
        <v>96</v>
      </c>
      <c r="B36">
        <v>3860000</v>
      </c>
      <c r="C36">
        <v>3860000</v>
      </c>
      <c r="D36">
        <v>37.520000000000003</v>
      </c>
      <c r="E36">
        <v>166</v>
      </c>
      <c r="F36" t="s">
        <v>12</v>
      </c>
      <c r="G36">
        <v>0</v>
      </c>
      <c r="H36" t="s">
        <v>13</v>
      </c>
      <c r="I36">
        <v>1</v>
      </c>
      <c r="J36" t="s">
        <v>25</v>
      </c>
      <c r="K36">
        <v>0.02</v>
      </c>
      <c r="L36">
        <v>999</v>
      </c>
      <c r="O36">
        <v>11</v>
      </c>
      <c r="P36">
        <v>35856000</v>
      </c>
      <c r="Q36">
        <v>89126000</v>
      </c>
      <c r="R36">
        <v>5.04</v>
      </c>
      <c r="S36">
        <v>14267</v>
      </c>
      <c r="T36" t="s">
        <v>21</v>
      </c>
      <c r="U36">
        <v>0</v>
      </c>
      <c r="V36" t="s">
        <v>13</v>
      </c>
      <c r="W36">
        <v>1</v>
      </c>
      <c r="X36" t="s">
        <v>25</v>
      </c>
      <c r="Y36">
        <v>0.02</v>
      </c>
      <c r="Z36">
        <v>999</v>
      </c>
      <c r="AG36">
        <v>96</v>
      </c>
      <c r="AH36" s="1">
        <v>3860000</v>
      </c>
      <c r="AI36" s="1">
        <v>3860000</v>
      </c>
      <c r="AJ36">
        <v>37.520000000000003</v>
      </c>
      <c r="AK36">
        <v>166</v>
      </c>
      <c r="AL36" t="s">
        <v>12</v>
      </c>
      <c r="AM36">
        <v>0</v>
      </c>
      <c r="AN36" t="s">
        <v>13</v>
      </c>
      <c r="AO36">
        <f t="shared" si="0"/>
        <v>1</v>
      </c>
      <c r="AP36" t="s">
        <v>14</v>
      </c>
      <c r="AQ36" t="s">
        <v>14</v>
      </c>
      <c r="AR36" t="s">
        <v>14</v>
      </c>
    </row>
    <row r="37" spans="1:44" x14ac:dyDescent="0.25">
      <c r="A37">
        <v>4</v>
      </c>
      <c r="B37">
        <v>71279000</v>
      </c>
      <c r="C37">
        <v>72596000</v>
      </c>
      <c r="D37">
        <v>19.37</v>
      </c>
      <c r="E37">
        <v>1793</v>
      </c>
      <c r="F37" t="s">
        <v>12</v>
      </c>
      <c r="G37">
        <v>0</v>
      </c>
      <c r="H37" t="s">
        <v>13</v>
      </c>
      <c r="I37">
        <v>1</v>
      </c>
      <c r="J37" t="s">
        <v>25</v>
      </c>
      <c r="K37">
        <v>0.02</v>
      </c>
      <c r="L37">
        <v>999</v>
      </c>
      <c r="O37">
        <v>90</v>
      </c>
      <c r="P37">
        <v>4132000</v>
      </c>
      <c r="Q37">
        <v>4570000</v>
      </c>
      <c r="R37">
        <v>9.59</v>
      </c>
      <c r="S37">
        <v>1147</v>
      </c>
      <c r="T37" t="s">
        <v>17</v>
      </c>
      <c r="U37">
        <v>0</v>
      </c>
      <c r="V37" t="s">
        <v>13</v>
      </c>
      <c r="W37">
        <v>1</v>
      </c>
      <c r="X37" t="s">
        <v>25</v>
      </c>
      <c r="Y37">
        <v>0.02</v>
      </c>
      <c r="Z37">
        <v>999</v>
      </c>
      <c r="AG37">
        <v>4</v>
      </c>
      <c r="AH37" s="1">
        <v>71279000</v>
      </c>
      <c r="AI37" s="1">
        <v>72596000</v>
      </c>
      <c r="AJ37">
        <v>19.37</v>
      </c>
      <c r="AK37" s="2">
        <v>1793</v>
      </c>
      <c r="AL37" t="s">
        <v>12</v>
      </c>
      <c r="AM37">
        <v>0</v>
      </c>
      <c r="AN37" t="s">
        <v>13</v>
      </c>
      <c r="AO37">
        <f t="shared" si="0"/>
        <v>1</v>
      </c>
      <c r="AP37" t="s">
        <v>14</v>
      </c>
      <c r="AQ37" t="s">
        <v>14</v>
      </c>
      <c r="AR37" t="s">
        <v>14</v>
      </c>
    </row>
    <row r="38" spans="1:44" x14ac:dyDescent="0.25">
      <c r="A38">
        <v>50</v>
      </c>
      <c r="B38">
        <v>8350000</v>
      </c>
      <c r="C38">
        <v>8347000</v>
      </c>
      <c r="D38">
        <v>51.38</v>
      </c>
      <c r="E38">
        <v>410</v>
      </c>
      <c r="F38" t="s">
        <v>15</v>
      </c>
      <c r="G38">
        <v>0</v>
      </c>
      <c r="H38" t="s">
        <v>13</v>
      </c>
      <c r="I38">
        <v>1</v>
      </c>
      <c r="J38" t="s">
        <v>25</v>
      </c>
      <c r="K38">
        <v>0.02</v>
      </c>
      <c r="L38">
        <v>999</v>
      </c>
      <c r="O38">
        <v>72</v>
      </c>
      <c r="P38">
        <v>5298000</v>
      </c>
      <c r="Q38">
        <v>6117000</v>
      </c>
      <c r="R38">
        <v>28.12</v>
      </c>
      <c r="S38">
        <v>1247</v>
      </c>
      <c r="T38" t="s">
        <v>17</v>
      </c>
      <c r="U38">
        <v>0</v>
      </c>
      <c r="V38" t="s">
        <v>13</v>
      </c>
      <c r="W38">
        <v>1</v>
      </c>
      <c r="X38" t="s">
        <v>25</v>
      </c>
      <c r="Y38">
        <v>0.02</v>
      </c>
      <c r="Z38">
        <v>999</v>
      </c>
      <c r="AG38">
        <v>50</v>
      </c>
      <c r="AH38" s="1">
        <v>8350000</v>
      </c>
      <c r="AI38" s="1">
        <v>8347000</v>
      </c>
      <c r="AJ38">
        <v>51.38</v>
      </c>
      <c r="AK38">
        <v>410</v>
      </c>
      <c r="AL38" t="s">
        <v>15</v>
      </c>
      <c r="AM38">
        <v>0</v>
      </c>
      <c r="AN38" t="s">
        <v>13</v>
      </c>
      <c r="AO38">
        <f t="shared" si="0"/>
        <v>1</v>
      </c>
      <c r="AP38" t="s">
        <v>14</v>
      </c>
      <c r="AQ38" t="s">
        <v>14</v>
      </c>
      <c r="AR38" t="s">
        <v>14</v>
      </c>
    </row>
    <row r="39" spans="1:44" x14ac:dyDescent="0.25">
      <c r="A39">
        <v>52</v>
      </c>
      <c r="B39">
        <v>8096000</v>
      </c>
      <c r="C39">
        <v>8171000</v>
      </c>
      <c r="D39">
        <v>82.6</v>
      </c>
      <c r="E39">
        <v>1920</v>
      </c>
      <c r="F39" t="s">
        <v>18</v>
      </c>
      <c r="G39">
        <v>0</v>
      </c>
      <c r="H39" t="s">
        <v>31</v>
      </c>
      <c r="I39">
        <v>0</v>
      </c>
      <c r="J39" t="s">
        <v>32</v>
      </c>
      <c r="K39">
        <v>0.02</v>
      </c>
      <c r="L39">
        <v>999</v>
      </c>
      <c r="O39">
        <v>58</v>
      </c>
      <c r="P39">
        <v>7430000</v>
      </c>
      <c r="Q39">
        <v>7271000</v>
      </c>
      <c r="R39">
        <v>90.33</v>
      </c>
      <c r="S39">
        <v>3199</v>
      </c>
      <c r="T39" t="s">
        <v>28</v>
      </c>
      <c r="U39">
        <v>0</v>
      </c>
      <c r="V39" t="s">
        <v>13</v>
      </c>
      <c r="W39">
        <v>1</v>
      </c>
      <c r="X39" t="s">
        <v>25</v>
      </c>
      <c r="Y39">
        <v>0.02</v>
      </c>
      <c r="Z39">
        <v>999</v>
      </c>
      <c r="AG39">
        <v>52</v>
      </c>
      <c r="AH39" s="1">
        <v>8096000</v>
      </c>
      <c r="AI39" s="1">
        <v>8171000</v>
      </c>
      <c r="AJ39">
        <v>82.6</v>
      </c>
      <c r="AK39" s="2">
        <v>1920</v>
      </c>
      <c r="AL39" t="s">
        <v>18</v>
      </c>
      <c r="AM39">
        <v>0</v>
      </c>
      <c r="AN39" t="s">
        <v>31</v>
      </c>
      <c r="AO39">
        <f t="shared" si="0"/>
        <v>0</v>
      </c>
      <c r="AP39" t="s">
        <v>32</v>
      </c>
      <c r="AQ39" t="s">
        <v>14</v>
      </c>
      <c r="AR39" t="s">
        <v>14</v>
      </c>
    </row>
    <row r="40" spans="1:44" x14ac:dyDescent="0.25">
      <c r="A40">
        <v>28</v>
      </c>
      <c r="B40">
        <v>14100000</v>
      </c>
      <c r="C40">
        <v>14100000</v>
      </c>
      <c r="D40">
        <v>87.82</v>
      </c>
      <c r="E40">
        <v>313</v>
      </c>
      <c r="F40" t="s">
        <v>15</v>
      </c>
      <c r="G40">
        <v>0</v>
      </c>
      <c r="H40" t="s">
        <v>13</v>
      </c>
      <c r="I40">
        <v>1</v>
      </c>
      <c r="J40" t="s">
        <v>32</v>
      </c>
      <c r="K40">
        <v>0.02</v>
      </c>
      <c r="L40">
        <v>999</v>
      </c>
      <c r="O40">
        <v>13</v>
      </c>
      <c r="P40">
        <v>28917000</v>
      </c>
      <c r="Q40">
        <v>28917000</v>
      </c>
      <c r="R40">
        <v>77.760000000000005</v>
      </c>
      <c r="S40">
        <v>1273</v>
      </c>
      <c r="T40" t="s">
        <v>12</v>
      </c>
      <c r="U40">
        <v>0</v>
      </c>
      <c r="V40" t="s">
        <v>13</v>
      </c>
      <c r="W40">
        <v>1</v>
      </c>
      <c r="X40" t="s">
        <v>25</v>
      </c>
      <c r="Y40">
        <v>0.02</v>
      </c>
      <c r="Z40">
        <v>999</v>
      </c>
      <c r="AG40">
        <v>28</v>
      </c>
      <c r="AH40" s="1">
        <v>14100000</v>
      </c>
      <c r="AI40" s="1">
        <v>14100000</v>
      </c>
      <c r="AJ40">
        <v>87.82</v>
      </c>
      <c r="AK40">
        <v>313</v>
      </c>
      <c r="AL40" t="s">
        <v>15</v>
      </c>
      <c r="AM40">
        <v>0</v>
      </c>
      <c r="AN40" t="s">
        <v>13</v>
      </c>
      <c r="AO40">
        <f t="shared" si="0"/>
        <v>1</v>
      </c>
      <c r="AP40" t="s">
        <v>14</v>
      </c>
      <c r="AQ40" t="s">
        <v>14</v>
      </c>
      <c r="AR40" t="s">
        <v>14</v>
      </c>
    </row>
    <row r="41" spans="1:44" x14ac:dyDescent="0.25">
      <c r="A41">
        <v>1</v>
      </c>
      <c r="B41">
        <v>334302000</v>
      </c>
      <c r="C41">
        <v>473979000</v>
      </c>
      <c r="D41">
        <v>15.16</v>
      </c>
      <c r="E41">
        <v>4779</v>
      </c>
      <c r="F41" t="s">
        <v>12</v>
      </c>
      <c r="G41">
        <v>0</v>
      </c>
      <c r="H41" t="s">
        <v>13</v>
      </c>
      <c r="I41">
        <v>1</v>
      </c>
      <c r="J41" t="s">
        <v>32</v>
      </c>
      <c r="K41">
        <v>0.02</v>
      </c>
      <c r="L41">
        <v>999</v>
      </c>
      <c r="O41">
        <v>73</v>
      </c>
      <c r="P41">
        <v>5844000</v>
      </c>
      <c r="Q41">
        <v>8623000</v>
      </c>
      <c r="R41">
        <v>97.49</v>
      </c>
      <c r="S41">
        <v>0</v>
      </c>
      <c r="T41" t="s">
        <v>17</v>
      </c>
      <c r="U41">
        <v>0</v>
      </c>
      <c r="V41" t="s">
        <v>13</v>
      </c>
      <c r="W41">
        <v>1</v>
      </c>
      <c r="X41" t="s">
        <v>25</v>
      </c>
      <c r="Y41">
        <v>0.02</v>
      </c>
      <c r="Z41">
        <v>999</v>
      </c>
      <c r="AG41">
        <v>1</v>
      </c>
      <c r="AH41" s="1">
        <v>334302000</v>
      </c>
      <c r="AI41" s="1">
        <v>473979000</v>
      </c>
      <c r="AJ41">
        <v>15.16</v>
      </c>
      <c r="AK41" s="2">
        <v>4779</v>
      </c>
      <c r="AL41" t="s">
        <v>12</v>
      </c>
      <c r="AM41">
        <v>0</v>
      </c>
      <c r="AN41" t="s">
        <v>13</v>
      </c>
      <c r="AO41">
        <f t="shared" si="0"/>
        <v>1</v>
      </c>
      <c r="AP41" t="s">
        <v>14</v>
      </c>
      <c r="AQ41" t="s">
        <v>14</v>
      </c>
      <c r="AR41" t="s">
        <v>14</v>
      </c>
    </row>
    <row r="42" spans="1:44" x14ac:dyDescent="0.25">
      <c r="A42">
        <v>62</v>
      </c>
      <c r="B42">
        <v>6999000</v>
      </c>
      <c r="C42">
        <v>6999000</v>
      </c>
      <c r="D42">
        <v>45.93</v>
      </c>
      <c r="E42">
        <v>83</v>
      </c>
      <c r="F42" t="s">
        <v>15</v>
      </c>
      <c r="G42">
        <v>0</v>
      </c>
      <c r="H42" t="s">
        <v>13</v>
      </c>
      <c r="I42">
        <v>1</v>
      </c>
      <c r="J42" t="s">
        <v>32</v>
      </c>
      <c r="K42">
        <v>0.02</v>
      </c>
      <c r="L42">
        <v>999</v>
      </c>
      <c r="O42">
        <v>41</v>
      </c>
      <c r="P42">
        <v>10221000</v>
      </c>
      <c r="Q42">
        <v>13154000</v>
      </c>
      <c r="R42">
        <v>18.989999999999998</v>
      </c>
      <c r="S42">
        <v>1276</v>
      </c>
      <c r="T42" t="s">
        <v>29</v>
      </c>
      <c r="U42">
        <v>0</v>
      </c>
      <c r="V42" t="s">
        <v>13</v>
      </c>
      <c r="W42">
        <v>1</v>
      </c>
      <c r="X42" t="s">
        <v>25</v>
      </c>
      <c r="Y42">
        <v>0.02</v>
      </c>
      <c r="Z42">
        <v>999</v>
      </c>
      <c r="AG42">
        <v>62</v>
      </c>
      <c r="AH42" s="1">
        <v>6999000</v>
      </c>
      <c r="AI42" s="1">
        <v>6999000</v>
      </c>
      <c r="AJ42">
        <v>45.93</v>
      </c>
      <c r="AK42">
        <v>83</v>
      </c>
      <c r="AL42" t="s">
        <v>15</v>
      </c>
      <c r="AM42">
        <v>0</v>
      </c>
      <c r="AN42" t="s">
        <v>13</v>
      </c>
      <c r="AO42">
        <f t="shared" si="0"/>
        <v>1</v>
      </c>
      <c r="AP42" t="s">
        <v>14</v>
      </c>
      <c r="AQ42" t="s">
        <v>14</v>
      </c>
      <c r="AR42" t="s">
        <v>14</v>
      </c>
    </row>
    <row r="43" spans="1:44" x14ac:dyDescent="0.25">
      <c r="A43">
        <v>45</v>
      </c>
      <c r="B43">
        <v>9083000</v>
      </c>
      <c r="C43">
        <v>8892000</v>
      </c>
      <c r="D43">
        <v>16.7</v>
      </c>
      <c r="E43">
        <v>5791</v>
      </c>
      <c r="F43" t="s">
        <v>21</v>
      </c>
      <c r="G43">
        <v>0</v>
      </c>
      <c r="H43" t="s">
        <v>13</v>
      </c>
      <c r="I43">
        <v>1</v>
      </c>
      <c r="J43" t="s">
        <v>32</v>
      </c>
      <c r="K43">
        <v>0.02</v>
      </c>
      <c r="L43">
        <v>999</v>
      </c>
      <c r="O43">
        <v>94</v>
      </c>
      <c r="P43">
        <v>3946000</v>
      </c>
      <c r="Q43">
        <v>3946000</v>
      </c>
      <c r="R43">
        <v>98.56</v>
      </c>
      <c r="S43">
        <v>163</v>
      </c>
      <c r="T43" t="s">
        <v>15</v>
      </c>
      <c r="U43">
        <v>0</v>
      </c>
      <c r="V43" t="s">
        <v>13</v>
      </c>
      <c r="W43">
        <v>1</v>
      </c>
      <c r="X43" t="s">
        <v>25</v>
      </c>
      <c r="Y43">
        <v>0.02</v>
      </c>
      <c r="Z43">
        <v>999</v>
      </c>
      <c r="AG43">
        <v>45</v>
      </c>
      <c r="AH43" s="1">
        <v>9083000</v>
      </c>
      <c r="AI43" s="1">
        <v>8892000</v>
      </c>
      <c r="AJ43">
        <v>16.7</v>
      </c>
      <c r="AK43" s="2">
        <v>5791</v>
      </c>
      <c r="AL43" t="s">
        <v>21</v>
      </c>
      <c r="AM43">
        <v>0</v>
      </c>
      <c r="AN43" t="s">
        <v>13</v>
      </c>
      <c r="AO43">
        <f t="shared" si="0"/>
        <v>1</v>
      </c>
      <c r="AP43" t="s">
        <v>14</v>
      </c>
      <c r="AQ43" t="s">
        <v>14</v>
      </c>
      <c r="AR43" t="s">
        <v>14</v>
      </c>
    </row>
    <row r="44" spans="1:44" x14ac:dyDescent="0.25">
      <c r="A44">
        <v>32</v>
      </c>
      <c r="B44">
        <v>12491000</v>
      </c>
      <c r="C44">
        <v>12366000</v>
      </c>
      <c r="D44">
        <v>32.880000000000003</v>
      </c>
      <c r="E44">
        <v>347</v>
      </c>
      <c r="F44" t="s">
        <v>15</v>
      </c>
      <c r="G44">
        <v>0</v>
      </c>
      <c r="H44" t="s">
        <v>33</v>
      </c>
      <c r="I44">
        <v>0</v>
      </c>
      <c r="J44" t="s">
        <v>32</v>
      </c>
      <c r="K44">
        <v>0.02</v>
      </c>
      <c r="L44">
        <v>999</v>
      </c>
      <c r="O44">
        <v>68</v>
      </c>
      <c r="P44">
        <v>6223000</v>
      </c>
      <c r="Q44">
        <v>6510000</v>
      </c>
      <c r="R44">
        <v>1.02</v>
      </c>
      <c r="S44">
        <v>3685</v>
      </c>
      <c r="T44" t="s">
        <v>30</v>
      </c>
      <c r="U44">
        <v>0</v>
      </c>
      <c r="V44" t="s">
        <v>13</v>
      </c>
      <c r="W44">
        <v>1</v>
      </c>
      <c r="X44" t="s">
        <v>25</v>
      </c>
      <c r="Y44">
        <v>0.02</v>
      </c>
      <c r="Z44">
        <v>999</v>
      </c>
      <c r="AG44">
        <v>32</v>
      </c>
      <c r="AH44" s="1">
        <v>12491000</v>
      </c>
      <c r="AI44" s="1">
        <v>12366000</v>
      </c>
      <c r="AJ44">
        <v>32.880000000000003</v>
      </c>
      <c r="AK44">
        <v>347</v>
      </c>
      <c r="AL44" t="s">
        <v>15</v>
      </c>
      <c r="AM44">
        <v>0</v>
      </c>
      <c r="AN44" t="s">
        <v>33</v>
      </c>
      <c r="AO44">
        <f t="shared" si="0"/>
        <v>0</v>
      </c>
      <c r="AP44" t="s">
        <v>14</v>
      </c>
      <c r="AQ44" t="s">
        <v>14</v>
      </c>
      <c r="AR44" t="s">
        <v>14</v>
      </c>
    </row>
    <row r="45" spans="1:44" x14ac:dyDescent="0.25">
      <c r="A45">
        <v>75</v>
      </c>
      <c r="B45">
        <v>5212000</v>
      </c>
      <c r="C45">
        <v>5212000</v>
      </c>
      <c r="D45">
        <v>3.89</v>
      </c>
      <c r="E45">
        <v>91</v>
      </c>
      <c r="F45" t="s">
        <v>15</v>
      </c>
      <c r="G45">
        <v>0</v>
      </c>
      <c r="H45" t="s">
        <v>13</v>
      </c>
      <c r="I45">
        <v>1</v>
      </c>
      <c r="J45" t="s">
        <v>32</v>
      </c>
      <c r="K45">
        <v>0.02</v>
      </c>
      <c r="L45">
        <v>999</v>
      </c>
      <c r="O45">
        <v>95</v>
      </c>
      <c r="P45">
        <v>3882000</v>
      </c>
      <c r="Q45">
        <v>3882000</v>
      </c>
      <c r="R45">
        <v>28.77</v>
      </c>
      <c r="S45">
        <v>3522</v>
      </c>
      <c r="T45" t="s">
        <v>21</v>
      </c>
      <c r="U45">
        <v>0</v>
      </c>
      <c r="V45" t="s">
        <v>13</v>
      </c>
      <c r="W45">
        <v>1</v>
      </c>
      <c r="X45" t="s">
        <v>25</v>
      </c>
      <c r="Y45">
        <v>0.02</v>
      </c>
      <c r="Z45">
        <v>999</v>
      </c>
      <c r="AG45">
        <v>75</v>
      </c>
      <c r="AH45" s="1">
        <v>5212000</v>
      </c>
      <c r="AI45" s="1">
        <v>5212000</v>
      </c>
      <c r="AJ45">
        <v>3.89</v>
      </c>
      <c r="AK45">
        <v>91</v>
      </c>
      <c r="AL45" t="s">
        <v>15</v>
      </c>
      <c r="AM45">
        <v>0</v>
      </c>
      <c r="AN45" t="s">
        <v>13</v>
      </c>
      <c r="AO45">
        <f t="shared" si="0"/>
        <v>1</v>
      </c>
      <c r="AP45" t="s">
        <v>14</v>
      </c>
      <c r="AQ45" t="s">
        <v>14</v>
      </c>
      <c r="AR45" t="s">
        <v>14</v>
      </c>
    </row>
    <row r="46" spans="1:44" x14ac:dyDescent="0.25">
      <c r="A46">
        <v>24</v>
      </c>
      <c r="B46">
        <v>18144000</v>
      </c>
      <c r="C46">
        <v>35264000</v>
      </c>
      <c r="D46">
        <v>60.97</v>
      </c>
      <c r="E46">
        <v>18106</v>
      </c>
      <c r="F46" t="s">
        <v>21</v>
      </c>
      <c r="G46">
        <v>0</v>
      </c>
      <c r="H46" t="s">
        <v>13</v>
      </c>
      <c r="I46">
        <v>1</v>
      </c>
      <c r="J46" t="s">
        <v>32</v>
      </c>
      <c r="K46">
        <v>0.02</v>
      </c>
      <c r="L46">
        <v>999</v>
      </c>
      <c r="O46">
        <v>96</v>
      </c>
      <c r="P46">
        <v>3860000</v>
      </c>
      <c r="Q46">
        <v>3860000</v>
      </c>
      <c r="R46">
        <v>37.520000000000003</v>
      </c>
      <c r="S46">
        <v>166</v>
      </c>
      <c r="T46" t="s">
        <v>12</v>
      </c>
      <c r="U46">
        <v>0</v>
      </c>
      <c r="V46" t="s">
        <v>13</v>
      </c>
      <c r="W46">
        <v>1</v>
      </c>
      <c r="X46" t="s">
        <v>25</v>
      </c>
      <c r="Y46">
        <v>0.02</v>
      </c>
      <c r="Z46">
        <v>999</v>
      </c>
      <c r="AG46">
        <v>24</v>
      </c>
      <c r="AH46" s="1">
        <v>18144000</v>
      </c>
      <c r="AI46" s="1">
        <v>35264000</v>
      </c>
      <c r="AJ46">
        <v>60.97</v>
      </c>
      <c r="AK46" s="2">
        <v>18106</v>
      </c>
      <c r="AL46" t="s">
        <v>21</v>
      </c>
      <c r="AM46">
        <v>0</v>
      </c>
      <c r="AN46" t="s">
        <v>13</v>
      </c>
      <c r="AO46">
        <f t="shared" si="0"/>
        <v>1</v>
      </c>
      <c r="AP46" t="s">
        <v>14</v>
      </c>
      <c r="AQ46" t="s">
        <v>14</v>
      </c>
      <c r="AR46" t="s">
        <v>14</v>
      </c>
    </row>
    <row r="47" spans="1:44" x14ac:dyDescent="0.25">
      <c r="A47">
        <v>35</v>
      </c>
      <c r="B47">
        <v>11625000</v>
      </c>
      <c r="C47">
        <v>11504000</v>
      </c>
      <c r="D47">
        <v>50.31</v>
      </c>
      <c r="E47">
        <v>7974</v>
      </c>
      <c r="F47" t="s">
        <v>12</v>
      </c>
      <c r="G47">
        <v>1</v>
      </c>
      <c r="H47" t="s">
        <v>34</v>
      </c>
      <c r="I47">
        <v>0</v>
      </c>
      <c r="J47" t="s">
        <v>35</v>
      </c>
      <c r="K47">
        <v>0.16669999999999999</v>
      </c>
      <c r="L47">
        <v>12</v>
      </c>
      <c r="O47">
        <v>4</v>
      </c>
      <c r="P47">
        <v>71279000</v>
      </c>
      <c r="Q47">
        <v>72596000</v>
      </c>
      <c r="R47">
        <v>19.37</v>
      </c>
      <c r="S47">
        <v>1793</v>
      </c>
      <c r="T47" t="s">
        <v>12</v>
      </c>
      <c r="U47">
        <v>0</v>
      </c>
      <c r="V47" t="s">
        <v>13</v>
      </c>
      <c r="W47">
        <v>1</v>
      </c>
      <c r="X47" t="s">
        <v>25</v>
      </c>
      <c r="Y47">
        <v>0.02</v>
      </c>
      <c r="Z47">
        <v>999</v>
      </c>
      <c r="AG47">
        <v>35</v>
      </c>
      <c r="AH47" s="1">
        <v>11625000</v>
      </c>
      <c r="AI47" s="1">
        <v>11504000</v>
      </c>
      <c r="AJ47">
        <v>50.31</v>
      </c>
      <c r="AK47" s="2">
        <v>7974</v>
      </c>
      <c r="AL47" t="s">
        <v>12</v>
      </c>
      <c r="AM47">
        <v>1</v>
      </c>
      <c r="AN47" t="s">
        <v>34</v>
      </c>
      <c r="AO47">
        <f t="shared" si="0"/>
        <v>0</v>
      </c>
      <c r="AP47" t="s">
        <v>35</v>
      </c>
      <c r="AQ47" s="3">
        <v>0.16669999999999999</v>
      </c>
      <c r="AR47">
        <v>12</v>
      </c>
    </row>
    <row r="48" spans="1:44" x14ac:dyDescent="0.25">
      <c r="A48">
        <v>39</v>
      </c>
      <c r="B48">
        <v>10605000</v>
      </c>
      <c r="C48">
        <v>10391000</v>
      </c>
      <c r="D48">
        <v>85.89</v>
      </c>
      <c r="E48">
        <v>4171</v>
      </c>
      <c r="F48" t="s">
        <v>26</v>
      </c>
      <c r="G48">
        <v>1</v>
      </c>
      <c r="H48" t="s">
        <v>36</v>
      </c>
      <c r="I48">
        <v>0</v>
      </c>
      <c r="J48" t="s">
        <v>37</v>
      </c>
      <c r="K48">
        <v>0.02</v>
      </c>
      <c r="L48">
        <v>999</v>
      </c>
      <c r="O48">
        <v>50</v>
      </c>
      <c r="P48">
        <v>8350000</v>
      </c>
      <c r="Q48">
        <v>8347000</v>
      </c>
      <c r="R48">
        <v>51.38</v>
      </c>
      <c r="S48">
        <v>410</v>
      </c>
      <c r="T48" t="s">
        <v>15</v>
      </c>
      <c r="U48">
        <v>0</v>
      </c>
      <c r="V48" t="s">
        <v>13</v>
      </c>
      <c r="W48">
        <v>1</v>
      </c>
      <c r="X48" t="s">
        <v>25</v>
      </c>
      <c r="Y48">
        <v>0.02</v>
      </c>
      <c r="Z48">
        <v>999</v>
      </c>
      <c r="AG48">
        <v>39</v>
      </c>
      <c r="AH48" s="1">
        <v>10605000</v>
      </c>
      <c r="AI48" s="1">
        <v>10391000</v>
      </c>
      <c r="AJ48">
        <v>85.89</v>
      </c>
      <c r="AK48" s="2">
        <v>4171</v>
      </c>
      <c r="AL48" t="s">
        <v>26</v>
      </c>
      <c r="AM48">
        <v>1</v>
      </c>
      <c r="AN48" t="s">
        <v>36</v>
      </c>
      <c r="AO48">
        <f t="shared" si="0"/>
        <v>0</v>
      </c>
      <c r="AP48" t="s">
        <v>37</v>
      </c>
      <c r="AQ48" s="3">
        <v>0.02</v>
      </c>
      <c r="AR48">
        <v>999</v>
      </c>
    </row>
    <row r="49" spans="1:44" x14ac:dyDescent="0.25">
      <c r="A49">
        <v>66</v>
      </c>
      <c r="B49">
        <v>6443000</v>
      </c>
      <c r="C49">
        <v>6485000</v>
      </c>
      <c r="D49">
        <v>64.239999999999995</v>
      </c>
      <c r="E49">
        <v>4023</v>
      </c>
      <c r="F49" t="s">
        <v>38</v>
      </c>
      <c r="G49">
        <v>1</v>
      </c>
      <c r="H49" t="s">
        <v>39</v>
      </c>
      <c r="I49">
        <v>0</v>
      </c>
      <c r="J49" t="s">
        <v>40</v>
      </c>
      <c r="K49">
        <v>0.16600000000000001</v>
      </c>
      <c r="L49">
        <v>2</v>
      </c>
      <c r="O49">
        <v>52</v>
      </c>
      <c r="P49">
        <v>8096000</v>
      </c>
      <c r="Q49">
        <v>8171000</v>
      </c>
      <c r="R49">
        <v>82.6</v>
      </c>
      <c r="S49">
        <v>1920</v>
      </c>
      <c r="T49" t="s">
        <v>18</v>
      </c>
      <c r="U49">
        <v>0</v>
      </c>
      <c r="V49" t="s">
        <v>31</v>
      </c>
      <c r="W49">
        <v>0</v>
      </c>
      <c r="X49" t="s">
        <v>32</v>
      </c>
      <c r="Y49">
        <v>0.02</v>
      </c>
      <c r="Z49">
        <v>999</v>
      </c>
      <c r="AG49">
        <v>66</v>
      </c>
      <c r="AH49" s="1">
        <v>6443000</v>
      </c>
      <c r="AI49" s="1">
        <v>6485000</v>
      </c>
      <c r="AJ49">
        <v>64.239999999999995</v>
      </c>
      <c r="AK49" s="2">
        <v>4023</v>
      </c>
      <c r="AL49" t="s">
        <v>38</v>
      </c>
      <c r="AM49">
        <v>1</v>
      </c>
      <c r="AN49" t="s">
        <v>39</v>
      </c>
      <c r="AO49">
        <f t="shared" si="0"/>
        <v>0</v>
      </c>
      <c r="AP49" t="s">
        <v>40</v>
      </c>
      <c r="AQ49" s="3">
        <v>0.16600000000000001</v>
      </c>
      <c r="AR49">
        <v>2</v>
      </c>
    </row>
    <row r="50" spans="1:44" x14ac:dyDescent="0.25">
      <c r="A50">
        <v>17</v>
      </c>
      <c r="B50">
        <v>26118000</v>
      </c>
      <c r="C50">
        <v>44028000</v>
      </c>
      <c r="D50">
        <v>40.869999999999997</v>
      </c>
      <c r="E50">
        <v>767</v>
      </c>
      <c r="F50" t="s">
        <v>15</v>
      </c>
      <c r="G50">
        <v>1</v>
      </c>
      <c r="H50" t="s">
        <v>41</v>
      </c>
      <c r="I50">
        <v>0</v>
      </c>
      <c r="J50" t="s">
        <v>42</v>
      </c>
      <c r="K50">
        <v>0.15</v>
      </c>
      <c r="L50">
        <v>1</v>
      </c>
      <c r="O50">
        <v>28</v>
      </c>
      <c r="P50">
        <v>14100000</v>
      </c>
      <c r="Q50">
        <v>14100000</v>
      </c>
      <c r="R50">
        <v>87.82</v>
      </c>
      <c r="S50">
        <v>313</v>
      </c>
      <c r="T50" t="s">
        <v>15</v>
      </c>
      <c r="U50">
        <v>0</v>
      </c>
      <c r="V50" t="s">
        <v>13</v>
      </c>
      <c r="W50">
        <v>1</v>
      </c>
      <c r="X50" t="s">
        <v>32</v>
      </c>
      <c r="Y50">
        <v>0.02</v>
      </c>
      <c r="Z50">
        <v>999</v>
      </c>
      <c r="AG50">
        <v>17</v>
      </c>
      <c r="AH50" s="1">
        <v>26118000</v>
      </c>
      <c r="AI50" s="1">
        <v>44028000</v>
      </c>
      <c r="AJ50">
        <v>40.869999999999997</v>
      </c>
      <c r="AK50">
        <v>767</v>
      </c>
      <c r="AL50" t="s">
        <v>15</v>
      </c>
      <c r="AM50">
        <v>1</v>
      </c>
      <c r="AN50" t="s">
        <v>41</v>
      </c>
      <c r="AO50">
        <f t="shared" si="0"/>
        <v>0</v>
      </c>
      <c r="AP50" t="s">
        <v>42</v>
      </c>
      <c r="AQ50" s="3">
        <v>0.15</v>
      </c>
      <c r="AR50">
        <v>1</v>
      </c>
    </row>
    <row r="51" spans="1:44" x14ac:dyDescent="0.25">
      <c r="A51">
        <v>9</v>
      </c>
      <c r="B51">
        <v>43962000</v>
      </c>
      <c r="C51">
        <v>77551000</v>
      </c>
      <c r="D51">
        <v>19.149999999999999</v>
      </c>
      <c r="E51">
        <v>0</v>
      </c>
      <c r="F51" t="s">
        <v>43</v>
      </c>
      <c r="G51">
        <v>1</v>
      </c>
      <c r="H51" t="s">
        <v>44</v>
      </c>
      <c r="I51">
        <v>0</v>
      </c>
      <c r="J51" t="s">
        <v>45</v>
      </c>
      <c r="K51">
        <v>0.03</v>
      </c>
      <c r="L51">
        <v>999</v>
      </c>
      <c r="O51">
        <v>1</v>
      </c>
      <c r="P51">
        <v>334302000</v>
      </c>
      <c r="Q51">
        <v>473979000</v>
      </c>
      <c r="R51">
        <v>15.16</v>
      </c>
      <c r="S51">
        <v>4779</v>
      </c>
      <c r="T51" t="s">
        <v>12</v>
      </c>
      <c r="U51">
        <v>0</v>
      </c>
      <c r="V51" t="s">
        <v>13</v>
      </c>
      <c r="W51">
        <v>1</v>
      </c>
      <c r="X51" t="s">
        <v>32</v>
      </c>
      <c r="Y51">
        <v>0.02</v>
      </c>
      <c r="Z51">
        <v>999</v>
      </c>
      <c r="AG51">
        <v>9</v>
      </c>
      <c r="AH51" s="1">
        <v>43962000</v>
      </c>
      <c r="AI51" s="1">
        <v>77551000</v>
      </c>
      <c r="AJ51">
        <v>19.149999999999999</v>
      </c>
      <c r="AK51">
        <v>0</v>
      </c>
      <c r="AL51" t="s">
        <v>43</v>
      </c>
      <c r="AM51">
        <v>1</v>
      </c>
      <c r="AN51" t="s">
        <v>44</v>
      </c>
      <c r="AO51">
        <f t="shared" si="0"/>
        <v>0</v>
      </c>
      <c r="AP51" t="s">
        <v>45</v>
      </c>
      <c r="AQ51" s="3">
        <v>0.03</v>
      </c>
      <c r="AR51">
        <v>999</v>
      </c>
    </row>
    <row r="52" spans="1:44" x14ac:dyDescent="0.25">
      <c r="A52">
        <v>84</v>
      </c>
      <c r="B52">
        <v>4665000</v>
      </c>
      <c r="C52">
        <v>4715000</v>
      </c>
      <c r="D52">
        <v>93.45</v>
      </c>
      <c r="E52">
        <v>3854</v>
      </c>
      <c r="F52" t="s">
        <v>29</v>
      </c>
      <c r="G52">
        <v>1</v>
      </c>
      <c r="H52" t="s">
        <v>46</v>
      </c>
      <c r="I52">
        <v>0</v>
      </c>
      <c r="J52" t="s">
        <v>47</v>
      </c>
      <c r="K52">
        <v>0.05</v>
      </c>
      <c r="L52">
        <v>1</v>
      </c>
      <c r="O52">
        <v>62</v>
      </c>
      <c r="P52">
        <v>6999000</v>
      </c>
      <c r="Q52">
        <v>6999000</v>
      </c>
      <c r="R52">
        <v>45.93</v>
      </c>
      <c r="S52">
        <v>83</v>
      </c>
      <c r="T52" t="s">
        <v>15</v>
      </c>
      <c r="U52">
        <v>0</v>
      </c>
      <c r="V52" t="s">
        <v>13</v>
      </c>
      <c r="W52">
        <v>1</v>
      </c>
      <c r="X52" t="s">
        <v>32</v>
      </c>
      <c r="Y52">
        <v>0.02</v>
      </c>
      <c r="Z52">
        <v>999</v>
      </c>
      <c r="AG52">
        <v>84</v>
      </c>
      <c r="AH52" s="1">
        <v>4665000</v>
      </c>
      <c r="AI52" s="1">
        <v>4715000</v>
      </c>
      <c r="AJ52">
        <v>93.45</v>
      </c>
      <c r="AK52" s="2">
        <v>3854</v>
      </c>
      <c r="AL52" t="s">
        <v>29</v>
      </c>
      <c r="AM52">
        <v>1</v>
      </c>
      <c r="AN52" t="s">
        <v>46</v>
      </c>
      <c r="AO52">
        <f t="shared" si="0"/>
        <v>0</v>
      </c>
      <c r="AP52" t="s">
        <v>47</v>
      </c>
      <c r="AQ52" s="4">
        <v>0.05</v>
      </c>
      <c r="AR52">
        <v>1</v>
      </c>
    </row>
    <row r="53" spans="1:44" x14ac:dyDescent="0.25">
      <c r="A53">
        <v>56</v>
      </c>
      <c r="B53">
        <v>7584000</v>
      </c>
      <c r="C53">
        <v>15190000</v>
      </c>
      <c r="D53">
        <v>96.64</v>
      </c>
      <c r="E53">
        <v>4802</v>
      </c>
      <c r="F53" t="s">
        <v>38</v>
      </c>
      <c r="G53">
        <v>1</v>
      </c>
      <c r="H53" t="s">
        <v>48</v>
      </c>
      <c r="I53">
        <v>0</v>
      </c>
      <c r="J53" t="s">
        <v>49</v>
      </c>
      <c r="K53">
        <v>0.2</v>
      </c>
      <c r="L53">
        <v>3</v>
      </c>
      <c r="O53">
        <v>45</v>
      </c>
      <c r="P53">
        <v>9083000</v>
      </c>
      <c r="Q53">
        <v>8892000</v>
      </c>
      <c r="R53">
        <v>16.7</v>
      </c>
      <c r="S53">
        <v>5791</v>
      </c>
      <c r="T53" t="s">
        <v>21</v>
      </c>
      <c r="U53">
        <v>0</v>
      </c>
      <c r="V53" t="s">
        <v>13</v>
      </c>
      <c r="W53">
        <v>1</v>
      </c>
      <c r="X53" t="s">
        <v>32</v>
      </c>
      <c r="Y53">
        <v>0.02</v>
      </c>
      <c r="Z53">
        <v>999</v>
      </c>
      <c r="AG53">
        <v>56</v>
      </c>
      <c r="AH53" s="1">
        <v>7584000</v>
      </c>
      <c r="AI53" s="1">
        <v>15190000</v>
      </c>
      <c r="AJ53">
        <v>96.64</v>
      </c>
      <c r="AK53" s="2">
        <v>4802</v>
      </c>
      <c r="AL53" t="s">
        <v>38</v>
      </c>
      <c r="AM53">
        <v>1</v>
      </c>
      <c r="AN53" t="s">
        <v>48</v>
      </c>
      <c r="AO53">
        <f t="shared" si="0"/>
        <v>0</v>
      </c>
      <c r="AP53" t="s">
        <v>49</v>
      </c>
      <c r="AQ53" s="4">
        <v>0.2</v>
      </c>
      <c r="AR53">
        <v>3</v>
      </c>
    </row>
    <row r="54" spans="1:44" x14ac:dyDescent="0.25">
      <c r="A54">
        <v>93</v>
      </c>
      <c r="B54">
        <v>4038000</v>
      </c>
      <c r="C54">
        <v>4038000</v>
      </c>
      <c r="D54">
        <v>38.64</v>
      </c>
      <c r="E54">
        <v>299</v>
      </c>
      <c r="F54" t="s">
        <v>27</v>
      </c>
      <c r="G54">
        <v>1</v>
      </c>
      <c r="H54" t="s">
        <v>50</v>
      </c>
      <c r="I54">
        <v>0</v>
      </c>
      <c r="J54" t="s">
        <v>51</v>
      </c>
      <c r="K54">
        <v>2.5000000000000001E-2</v>
      </c>
      <c r="L54">
        <v>999</v>
      </c>
      <c r="O54">
        <v>32</v>
      </c>
      <c r="P54">
        <v>12491000</v>
      </c>
      <c r="Q54">
        <v>12366000</v>
      </c>
      <c r="R54">
        <v>32.880000000000003</v>
      </c>
      <c r="S54">
        <v>347</v>
      </c>
      <c r="T54" t="s">
        <v>15</v>
      </c>
      <c r="U54">
        <v>0</v>
      </c>
      <c r="V54" t="s">
        <v>33</v>
      </c>
      <c r="W54">
        <v>0</v>
      </c>
      <c r="X54" t="s">
        <v>32</v>
      </c>
      <c r="Y54">
        <v>0.02</v>
      </c>
      <c r="Z54">
        <v>999</v>
      </c>
      <c r="AG54">
        <v>93</v>
      </c>
      <c r="AH54" s="1">
        <v>4038000</v>
      </c>
      <c r="AI54" s="1">
        <v>4038000</v>
      </c>
      <c r="AJ54">
        <v>38.64</v>
      </c>
      <c r="AK54">
        <v>299</v>
      </c>
      <c r="AL54" t="s">
        <v>27</v>
      </c>
      <c r="AM54">
        <v>1</v>
      </c>
      <c r="AN54" t="s">
        <v>50</v>
      </c>
      <c r="AO54">
        <f t="shared" si="0"/>
        <v>0</v>
      </c>
      <c r="AP54" t="s">
        <v>51</v>
      </c>
      <c r="AQ54" s="3">
        <v>2.5000000000000001E-2</v>
      </c>
      <c r="AR54">
        <v>999</v>
      </c>
    </row>
    <row r="55" spans="1:44" x14ac:dyDescent="0.25">
      <c r="A55">
        <v>12</v>
      </c>
      <c r="B55">
        <v>35766000</v>
      </c>
      <c r="C55">
        <v>42159000</v>
      </c>
      <c r="D55">
        <v>36.33</v>
      </c>
      <c r="E55">
        <v>1492</v>
      </c>
      <c r="F55" t="s">
        <v>52</v>
      </c>
      <c r="G55">
        <v>1</v>
      </c>
      <c r="H55" t="s">
        <v>53</v>
      </c>
      <c r="I55">
        <v>0</v>
      </c>
      <c r="J55" t="s">
        <v>54</v>
      </c>
      <c r="K55">
        <v>0.02</v>
      </c>
      <c r="L55">
        <v>12</v>
      </c>
      <c r="O55">
        <v>75</v>
      </c>
      <c r="P55">
        <v>5212000</v>
      </c>
      <c r="Q55">
        <v>5212000</v>
      </c>
      <c r="R55">
        <v>3.89</v>
      </c>
      <c r="S55">
        <v>91</v>
      </c>
      <c r="T55" t="s">
        <v>15</v>
      </c>
      <c r="U55">
        <v>0</v>
      </c>
      <c r="V55" t="s">
        <v>13</v>
      </c>
      <c r="W55">
        <v>1</v>
      </c>
      <c r="X55" t="s">
        <v>32</v>
      </c>
      <c r="Y55">
        <v>0.02</v>
      </c>
      <c r="Z55">
        <v>999</v>
      </c>
      <c r="AG55">
        <v>12</v>
      </c>
      <c r="AH55" s="1">
        <v>35766000</v>
      </c>
      <c r="AI55" s="1">
        <v>42159000</v>
      </c>
      <c r="AJ55">
        <v>36.33</v>
      </c>
      <c r="AK55" s="2">
        <v>1492</v>
      </c>
      <c r="AL55" t="s">
        <v>52</v>
      </c>
      <c r="AM55">
        <v>1</v>
      </c>
      <c r="AN55" t="s">
        <v>53</v>
      </c>
      <c r="AO55">
        <f t="shared" si="0"/>
        <v>0</v>
      </c>
      <c r="AP55" t="s">
        <v>54</v>
      </c>
      <c r="AQ55" s="3">
        <v>0.02</v>
      </c>
      <c r="AR55">
        <v>12</v>
      </c>
    </row>
    <row r="56" spans="1:44" x14ac:dyDescent="0.25">
      <c r="A56">
        <v>44</v>
      </c>
      <c r="B56">
        <v>9087000</v>
      </c>
      <c r="C56">
        <v>10205000</v>
      </c>
      <c r="D56">
        <v>29.5</v>
      </c>
      <c r="E56">
        <v>684</v>
      </c>
      <c r="F56" t="s">
        <v>12</v>
      </c>
      <c r="G56">
        <v>1</v>
      </c>
      <c r="H56" t="s">
        <v>55</v>
      </c>
      <c r="I56">
        <v>0</v>
      </c>
      <c r="J56" t="s">
        <v>56</v>
      </c>
      <c r="K56">
        <v>1.4999999999999999E-2</v>
      </c>
      <c r="L56">
        <v>3</v>
      </c>
      <c r="O56">
        <v>24</v>
      </c>
      <c r="P56">
        <v>18144000</v>
      </c>
      <c r="Q56">
        <v>35264000</v>
      </c>
      <c r="R56">
        <v>60.97</v>
      </c>
      <c r="S56">
        <v>18106</v>
      </c>
      <c r="T56" t="s">
        <v>21</v>
      </c>
      <c r="U56">
        <v>0</v>
      </c>
      <c r="V56" t="s">
        <v>13</v>
      </c>
      <c r="W56">
        <v>1</v>
      </c>
      <c r="X56" t="s">
        <v>32</v>
      </c>
      <c r="Y56">
        <v>0.02</v>
      </c>
      <c r="Z56">
        <v>999</v>
      </c>
      <c r="AG56">
        <v>44</v>
      </c>
      <c r="AH56" s="1">
        <v>9087000</v>
      </c>
      <c r="AI56" s="1">
        <v>10205000</v>
      </c>
      <c r="AJ56">
        <v>29.5</v>
      </c>
      <c r="AK56">
        <v>684</v>
      </c>
      <c r="AL56" t="s">
        <v>12</v>
      </c>
      <c r="AM56">
        <v>1</v>
      </c>
      <c r="AN56" t="s">
        <v>55</v>
      </c>
      <c r="AO56">
        <f t="shared" si="0"/>
        <v>0</v>
      </c>
      <c r="AP56" t="s">
        <v>56</v>
      </c>
      <c r="AQ56" s="3">
        <v>1.4999999999999999E-2</v>
      </c>
      <c r="AR56">
        <v>3</v>
      </c>
    </row>
    <row r="57" spans="1:44" x14ac:dyDescent="0.25">
      <c r="A57">
        <v>29</v>
      </c>
      <c r="B57">
        <v>12965000</v>
      </c>
      <c r="C57">
        <v>12965000</v>
      </c>
      <c r="D57">
        <v>55.72</v>
      </c>
      <c r="E57">
        <v>201</v>
      </c>
      <c r="F57" t="s">
        <v>12</v>
      </c>
      <c r="G57">
        <v>1</v>
      </c>
      <c r="H57" t="s">
        <v>57</v>
      </c>
      <c r="I57">
        <v>0</v>
      </c>
      <c r="J57" t="s">
        <v>58</v>
      </c>
      <c r="K57">
        <v>0.02</v>
      </c>
      <c r="L57">
        <v>6</v>
      </c>
      <c r="O57">
        <v>35</v>
      </c>
      <c r="P57">
        <v>11625000</v>
      </c>
      <c r="Q57">
        <v>11504000</v>
      </c>
      <c r="R57">
        <v>50.31</v>
      </c>
      <c r="S57">
        <v>7974</v>
      </c>
      <c r="T57" t="s">
        <v>12</v>
      </c>
      <c r="U57">
        <v>1</v>
      </c>
      <c r="V57" t="s">
        <v>34</v>
      </c>
      <c r="W57">
        <v>0</v>
      </c>
      <c r="X57" t="s">
        <v>35</v>
      </c>
      <c r="Y57">
        <v>0.16669999999999999</v>
      </c>
      <c r="Z57">
        <v>12</v>
      </c>
      <c r="AG57">
        <v>29</v>
      </c>
      <c r="AH57" s="1">
        <v>12965000</v>
      </c>
      <c r="AI57" s="1">
        <v>12965000</v>
      </c>
      <c r="AJ57">
        <v>55.72</v>
      </c>
      <c r="AK57">
        <v>201</v>
      </c>
      <c r="AL57" t="s">
        <v>12</v>
      </c>
      <c r="AM57">
        <v>1</v>
      </c>
      <c r="AN57" t="s">
        <v>57</v>
      </c>
      <c r="AO57">
        <f t="shared" si="0"/>
        <v>0</v>
      </c>
      <c r="AP57" t="s">
        <v>58</v>
      </c>
      <c r="AQ57" s="3">
        <v>0.02</v>
      </c>
      <c r="AR57">
        <v>6</v>
      </c>
    </row>
    <row r="58" spans="1:44" x14ac:dyDescent="0.25">
      <c r="A58">
        <v>92</v>
      </c>
      <c r="B58">
        <v>4084000</v>
      </c>
      <c r="C58">
        <v>4763000</v>
      </c>
      <c r="D58">
        <v>33.94</v>
      </c>
      <c r="E58">
        <v>1288</v>
      </c>
      <c r="F58" t="s">
        <v>21</v>
      </c>
      <c r="G58">
        <v>1</v>
      </c>
      <c r="H58" t="s">
        <v>59</v>
      </c>
      <c r="I58">
        <v>0</v>
      </c>
      <c r="J58" t="s">
        <v>60</v>
      </c>
      <c r="K58">
        <v>0.22220000000000001</v>
      </c>
      <c r="L58">
        <v>3</v>
      </c>
      <c r="O58">
        <v>39</v>
      </c>
      <c r="P58">
        <v>10605000</v>
      </c>
      <c r="Q58">
        <v>10391000</v>
      </c>
      <c r="R58">
        <v>85.89</v>
      </c>
      <c r="S58">
        <v>4171</v>
      </c>
      <c r="T58" t="s">
        <v>26</v>
      </c>
      <c r="U58">
        <v>1</v>
      </c>
      <c r="V58" t="s">
        <v>36</v>
      </c>
      <c r="W58">
        <v>0</v>
      </c>
      <c r="X58" t="s">
        <v>37</v>
      </c>
      <c r="Y58">
        <v>0.02</v>
      </c>
      <c r="Z58">
        <v>999</v>
      </c>
      <c r="AG58">
        <v>92</v>
      </c>
      <c r="AH58" s="1">
        <v>4084000</v>
      </c>
      <c r="AI58" s="1">
        <v>4763000</v>
      </c>
      <c r="AJ58">
        <v>33.94</v>
      </c>
      <c r="AK58" s="2">
        <v>1288</v>
      </c>
      <c r="AL58" t="s">
        <v>21</v>
      </c>
      <c r="AM58">
        <v>1</v>
      </c>
      <c r="AN58" t="s">
        <v>59</v>
      </c>
      <c r="AO58">
        <f t="shared" si="0"/>
        <v>0</v>
      </c>
      <c r="AP58" t="s">
        <v>60</v>
      </c>
      <c r="AQ58" s="3">
        <v>0.22220000000000001</v>
      </c>
      <c r="AR58">
        <v>3</v>
      </c>
    </row>
    <row r="59" spans="1:44" x14ac:dyDescent="0.25">
      <c r="A59">
        <v>98</v>
      </c>
      <c r="B59">
        <v>3746000</v>
      </c>
      <c r="C59">
        <v>4399000</v>
      </c>
      <c r="D59">
        <v>16.100000000000001</v>
      </c>
      <c r="E59">
        <v>1309</v>
      </c>
      <c r="F59" t="s">
        <v>21</v>
      </c>
      <c r="G59">
        <v>1</v>
      </c>
      <c r="H59" t="s">
        <v>61</v>
      </c>
      <c r="I59">
        <v>0</v>
      </c>
      <c r="J59" t="s">
        <v>62</v>
      </c>
      <c r="K59">
        <v>0.1</v>
      </c>
      <c r="L59">
        <v>4</v>
      </c>
      <c r="O59">
        <v>66</v>
      </c>
      <c r="P59">
        <v>6443000</v>
      </c>
      <c r="Q59">
        <v>6485000</v>
      </c>
      <c r="R59">
        <v>64.239999999999995</v>
      </c>
      <c r="S59">
        <v>4023</v>
      </c>
      <c r="T59" t="s">
        <v>38</v>
      </c>
      <c r="U59">
        <v>1</v>
      </c>
      <c r="V59" t="s">
        <v>39</v>
      </c>
      <c r="W59">
        <v>0</v>
      </c>
      <c r="X59" t="s">
        <v>40</v>
      </c>
      <c r="Y59">
        <v>0.16600000000000001</v>
      </c>
      <c r="Z59">
        <v>2</v>
      </c>
      <c r="AG59">
        <v>98</v>
      </c>
      <c r="AH59" s="1">
        <v>3746000</v>
      </c>
      <c r="AI59" s="1">
        <v>4399000</v>
      </c>
      <c r="AJ59">
        <v>16.100000000000001</v>
      </c>
      <c r="AK59" s="2">
        <v>1309</v>
      </c>
      <c r="AL59" t="s">
        <v>21</v>
      </c>
      <c r="AM59">
        <v>1</v>
      </c>
      <c r="AN59" t="s">
        <v>61</v>
      </c>
      <c r="AO59">
        <f t="shared" si="0"/>
        <v>0</v>
      </c>
      <c r="AP59" t="s">
        <v>62</v>
      </c>
      <c r="AQ59" s="4">
        <v>0.1</v>
      </c>
      <c r="AR59">
        <v>4</v>
      </c>
    </row>
    <row r="60" spans="1:44" x14ac:dyDescent="0.25">
      <c r="A60">
        <v>76</v>
      </c>
      <c r="B60">
        <v>5191000</v>
      </c>
      <c r="C60">
        <v>5191000</v>
      </c>
      <c r="D60">
        <v>91.95</v>
      </c>
      <c r="E60">
        <v>1775</v>
      </c>
      <c r="F60" t="s">
        <v>21</v>
      </c>
      <c r="G60">
        <v>1</v>
      </c>
      <c r="H60" t="s">
        <v>63</v>
      </c>
      <c r="I60">
        <v>0</v>
      </c>
      <c r="J60" t="s">
        <v>64</v>
      </c>
      <c r="K60">
        <v>4.3999999999999997E-2</v>
      </c>
      <c r="L60">
        <v>999</v>
      </c>
      <c r="O60">
        <v>17</v>
      </c>
      <c r="P60">
        <v>26118000</v>
      </c>
      <c r="Q60">
        <v>44028000</v>
      </c>
      <c r="R60">
        <v>40.869999999999997</v>
      </c>
      <c r="S60">
        <v>767</v>
      </c>
      <c r="T60" t="s">
        <v>15</v>
      </c>
      <c r="U60">
        <v>1</v>
      </c>
      <c r="V60" t="s">
        <v>41</v>
      </c>
      <c r="W60">
        <v>0</v>
      </c>
      <c r="X60" t="s">
        <v>42</v>
      </c>
      <c r="Y60">
        <v>0.15</v>
      </c>
      <c r="Z60">
        <v>1</v>
      </c>
      <c r="AG60">
        <v>76</v>
      </c>
      <c r="AH60" s="1">
        <v>5191000</v>
      </c>
      <c r="AI60" s="1">
        <v>5191000</v>
      </c>
      <c r="AJ60">
        <v>91.95</v>
      </c>
      <c r="AK60" s="2">
        <v>1775</v>
      </c>
      <c r="AL60" t="s">
        <v>21</v>
      </c>
      <c r="AM60">
        <v>1</v>
      </c>
      <c r="AN60" t="s">
        <v>63</v>
      </c>
      <c r="AO60">
        <f t="shared" si="0"/>
        <v>0</v>
      </c>
      <c r="AP60" t="s">
        <v>64</v>
      </c>
      <c r="AQ60" s="3">
        <v>4.3999999999999997E-2</v>
      </c>
      <c r="AR60">
        <v>999</v>
      </c>
    </row>
    <row r="61" spans="1:44" x14ac:dyDescent="0.25">
      <c r="A61">
        <v>7</v>
      </c>
      <c r="B61">
        <v>65618000</v>
      </c>
      <c r="C61">
        <v>66682000</v>
      </c>
      <c r="D61">
        <v>43.17</v>
      </c>
      <c r="E61">
        <v>7621</v>
      </c>
      <c r="F61" t="s">
        <v>28</v>
      </c>
      <c r="G61">
        <v>1</v>
      </c>
      <c r="H61" t="s">
        <v>65</v>
      </c>
      <c r="I61">
        <v>0</v>
      </c>
      <c r="J61" t="s">
        <v>66</v>
      </c>
      <c r="K61">
        <v>0.02</v>
      </c>
      <c r="L61">
        <v>1.5</v>
      </c>
      <c r="O61">
        <v>9</v>
      </c>
      <c r="P61">
        <v>43962000</v>
      </c>
      <c r="Q61">
        <v>77551000</v>
      </c>
      <c r="R61">
        <v>19.149999999999999</v>
      </c>
      <c r="S61">
        <v>0</v>
      </c>
      <c r="T61" t="s">
        <v>43</v>
      </c>
      <c r="U61">
        <v>1</v>
      </c>
      <c r="V61" t="s">
        <v>44</v>
      </c>
      <c r="W61">
        <v>0</v>
      </c>
      <c r="X61" t="s">
        <v>45</v>
      </c>
      <c r="Y61">
        <v>0.03</v>
      </c>
      <c r="Z61">
        <v>999</v>
      </c>
      <c r="AG61">
        <v>7</v>
      </c>
      <c r="AH61" s="1">
        <v>65618000</v>
      </c>
      <c r="AI61" s="1">
        <v>66682000</v>
      </c>
      <c r="AJ61">
        <v>43.17</v>
      </c>
      <c r="AK61" s="2">
        <v>7621</v>
      </c>
      <c r="AL61" t="s">
        <v>28</v>
      </c>
      <c r="AM61">
        <v>1</v>
      </c>
      <c r="AN61" t="s">
        <v>65</v>
      </c>
      <c r="AO61">
        <f t="shared" si="0"/>
        <v>0</v>
      </c>
      <c r="AP61" t="s">
        <v>66</v>
      </c>
      <c r="AQ61" s="3">
        <v>0.02</v>
      </c>
      <c r="AR61">
        <v>1.5</v>
      </c>
    </row>
    <row r="62" spans="1:44" x14ac:dyDescent="0.25">
      <c r="A62">
        <v>91</v>
      </c>
      <c r="B62">
        <v>4106000</v>
      </c>
      <c r="C62">
        <v>4106000</v>
      </c>
      <c r="D62">
        <v>22.2</v>
      </c>
      <c r="E62">
        <v>0</v>
      </c>
      <c r="F62" t="s">
        <v>52</v>
      </c>
      <c r="G62">
        <v>1</v>
      </c>
      <c r="H62" t="s">
        <v>67</v>
      </c>
      <c r="I62">
        <v>0</v>
      </c>
      <c r="J62" t="s">
        <v>68</v>
      </c>
      <c r="K62">
        <v>0.05</v>
      </c>
      <c r="L62">
        <v>3</v>
      </c>
      <c r="O62">
        <v>84</v>
      </c>
      <c r="P62">
        <v>4665000</v>
      </c>
      <c r="Q62">
        <v>4715000</v>
      </c>
      <c r="R62">
        <v>93.45</v>
      </c>
      <c r="S62">
        <v>3854</v>
      </c>
      <c r="T62" t="s">
        <v>29</v>
      </c>
      <c r="U62">
        <v>1</v>
      </c>
      <c r="V62" t="s">
        <v>46</v>
      </c>
      <c r="W62">
        <v>0</v>
      </c>
      <c r="X62" t="s">
        <v>47</v>
      </c>
      <c r="Y62">
        <v>0.05</v>
      </c>
      <c r="Z62">
        <v>1</v>
      </c>
      <c r="AG62">
        <v>91</v>
      </c>
      <c r="AH62" s="1">
        <v>4106000</v>
      </c>
      <c r="AI62" s="1">
        <v>4106000</v>
      </c>
      <c r="AJ62">
        <v>22.2</v>
      </c>
      <c r="AK62">
        <v>0</v>
      </c>
      <c r="AL62" t="s">
        <v>52</v>
      </c>
      <c r="AM62">
        <v>1</v>
      </c>
      <c r="AN62" t="s">
        <v>67</v>
      </c>
      <c r="AO62">
        <f t="shared" si="0"/>
        <v>0</v>
      </c>
      <c r="AP62" t="s">
        <v>68</v>
      </c>
      <c r="AQ62" s="4">
        <v>0.05</v>
      </c>
      <c r="AR62">
        <v>3</v>
      </c>
    </row>
    <row r="63" spans="1:44" x14ac:dyDescent="0.25">
      <c r="A63">
        <v>69</v>
      </c>
      <c r="B63">
        <v>6212000</v>
      </c>
      <c r="C63">
        <v>6212000</v>
      </c>
      <c r="D63">
        <v>15.34</v>
      </c>
      <c r="E63">
        <v>644</v>
      </c>
      <c r="F63" t="s">
        <v>69</v>
      </c>
      <c r="G63">
        <v>1</v>
      </c>
      <c r="H63" t="s">
        <v>70</v>
      </c>
      <c r="I63">
        <v>0</v>
      </c>
      <c r="J63" t="s">
        <v>71</v>
      </c>
      <c r="K63">
        <v>3.3000000000000002E-2</v>
      </c>
      <c r="L63">
        <v>12</v>
      </c>
      <c r="O63">
        <v>56</v>
      </c>
      <c r="P63">
        <v>7584000</v>
      </c>
      <c r="Q63">
        <v>15190000</v>
      </c>
      <c r="R63">
        <v>96.64</v>
      </c>
      <c r="S63">
        <v>4802</v>
      </c>
      <c r="T63" t="s">
        <v>38</v>
      </c>
      <c r="U63">
        <v>1</v>
      </c>
      <c r="V63" t="s">
        <v>48</v>
      </c>
      <c r="W63">
        <v>0</v>
      </c>
      <c r="X63" t="s">
        <v>49</v>
      </c>
      <c r="Y63">
        <v>0.2</v>
      </c>
      <c r="Z63">
        <v>3</v>
      </c>
      <c r="AG63">
        <v>69</v>
      </c>
      <c r="AH63" s="1">
        <v>6212000</v>
      </c>
      <c r="AI63" s="1">
        <v>6212000</v>
      </c>
      <c r="AJ63">
        <v>15.34</v>
      </c>
      <c r="AK63">
        <v>644</v>
      </c>
      <c r="AL63" t="s">
        <v>69</v>
      </c>
      <c r="AM63">
        <v>1</v>
      </c>
      <c r="AN63" t="s">
        <v>70</v>
      </c>
      <c r="AO63">
        <f t="shared" si="0"/>
        <v>0</v>
      </c>
      <c r="AP63" t="s">
        <v>71</v>
      </c>
      <c r="AQ63" s="3">
        <v>3.3000000000000002E-2</v>
      </c>
      <c r="AR63">
        <v>12</v>
      </c>
    </row>
    <row r="64" spans="1:44" x14ac:dyDescent="0.25">
      <c r="A64">
        <v>67</v>
      </c>
      <c r="B64">
        <v>6439000</v>
      </c>
      <c r="C64">
        <v>6439000</v>
      </c>
      <c r="D64">
        <v>52.8</v>
      </c>
      <c r="E64">
        <v>296</v>
      </c>
      <c r="F64" t="s">
        <v>27</v>
      </c>
      <c r="G64">
        <v>1</v>
      </c>
      <c r="H64" t="s">
        <v>72</v>
      </c>
      <c r="I64">
        <v>0</v>
      </c>
      <c r="J64" t="s">
        <v>73</v>
      </c>
      <c r="K64">
        <v>1.3299999999999999E-2</v>
      </c>
      <c r="L64">
        <v>12</v>
      </c>
      <c r="O64">
        <v>93</v>
      </c>
      <c r="P64">
        <v>4038000</v>
      </c>
      <c r="Q64">
        <v>4038000</v>
      </c>
      <c r="R64">
        <v>38.64</v>
      </c>
      <c r="S64">
        <v>299</v>
      </c>
      <c r="T64" t="s">
        <v>27</v>
      </c>
      <c r="U64">
        <v>1</v>
      </c>
      <c r="V64" t="s">
        <v>50</v>
      </c>
      <c r="W64">
        <v>0</v>
      </c>
      <c r="X64" t="s">
        <v>51</v>
      </c>
      <c r="Y64">
        <v>2.5000000000000001E-2</v>
      </c>
      <c r="Z64">
        <v>999</v>
      </c>
      <c r="AG64">
        <v>67</v>
      </c>
      <c r="AH64" s="1">
        <v>6439000</v>
      </c>
      <c r="AI64" s="1">
        <v>6439000</v>
      </c>
      <c r="AJ64">
        <v>52.8</v>
      </c>
      <c r="AK64">
        <v>296</v>
      </c>
      <c r="AL64" t="s">
        <v>27</v>
      </c>
      <c r="AM64">
        <v>1</v>
      </c>
      <c r="AN64" t="s">
        <v>72</v>
      </c>
      <c r="AO64">
        <f t="shared" si="0"/>
        <v>0</v>
      </c>
      <c r="AP64" t="s">
        <v>73</v>
      </c>
      <c r="AQ64" s="3">
        <v>1.3299999999999999E-2</v>
      </c>
      <c r="AR64">
        <v>12</v>
      </c>
    </row>
    <row r="65" spans="1:44" x14ac:dyDescent="0.25">
      <c r="A65">
        <v>60</v>
      </c>
      <c r="B65">
        <v>7256000</v>
      </c>
      <c r="C65">
        <v>9286000</v>
      </c>
      <c r="D65">
        <v>28.25</v>
      </c>
      <c r="E65">
        <v>10144</v>
      </c>
      <c r="F65" t="s">
        <v>21</v>
      </c>
      <c r="G65">
        <v>1</v>
      </c>
      <c r="H65" t="s">
        <v>74</v>
      </c>
      <c r="I65">
        <v>0</v>
      </c>
      <c r="J65" t="s">
        <v>75</v>
      </c>
      <c r="K65">
        <v>6.25E-2</v>
      </c>
      <c r="L65">
        <v>999</v>
      </c>
      <c r="O65">
        <v>12</v>
      </c>
      <c r="P65">
        <v>35766000</v>
      </c>
      <c r="Q65">
        <v>42159000</v>
      </c>
      <c r="R65">
        <v>36.33</v>
      </c>
      <c r="S65">
        <v>1492</v>
      </c>
      <c r="T65" t="s">
        <v>52</v>
      </c>
      <c r="U65">
        <v>1</v>
      </c>
      <c r="V65" t="s">
        <v>53</v>
      </c>
      <c r="W65">
        <v>0</v>
      </c>
      <c r="X65" t="s">
        <v>54</v>
      </c>
      <c r="Y65">
        <v>0.02</v>
      </c>
      <c r="Z65">
        <v>12</v>
      </c>
      <c r="AG65">
        <v>60</v>
      </c>
      <c r="AH65" s="1">
        <v>7256000</v>
      </c>
      <c r="AI65" s="1">
        <v>9286000</v>
      </c>
      <c r="AJ65">
        <v>28.25</v>
      </c>
      <c r="AK65" s="2">
        <v>10144</v>
      </c>
      <c r="AL65" t="s">
        <v>21</v>
      </c>
      <c r="AM65">
        <v>1</v>
      </c>
      <c r="AN65" t="s">
        <v>74</v>
      </c>
      <c r="AO65">
        <f t="shared" si="0"/>
        <v>0</v>
      </c>
      <c r="AP65" t="s">
        <v>75</v>
      </c>
      <c r="AQ65" s="3">
        <v>6.25E-2</v>
      </c>
      <c r="AR65">
        <v>999</v>
      </c>
    </row>
    <row r="66" spans="1:44" x14ac:dyDescent="0.25">
      <c r="A66">
        <v>81</v>
      </c>
      <c r="B66">
        <v>4769000</v>
      </c>
      <c r="C66">
        <v>6505000</v>
      </c>
      <c r="D66">
        <v>21.69</v>
      </c>
      <c r="E66">
        <v>2360</v>
      </c>
      <c r="F66" t="s">
        <v>76</v>
      </c>
      <c r="G66">
        <v>1</v>
      </c>
      <c r="H66" t="s">
        <v>77</v>
      </c>
      <c r="I66">
        <v>0</v>
      </c>
      <c r="J66" t="s">
        <v>78</v>
      </c>
      <c r="K66">
        <v>0.2</v>
      </c>
      <c r="L66">
        <v>999</v>
      </c>
      <c r="O66">
        <v>44</v>
      </c>
      <c r="P66">
        <v>9087000</v>
      </c>
      <c r="Q66">
        <v>10205000</v>
      </c>
      <c r="R66">
        <v>29.5</v>
      </c>
      <c r="S66">
        <v>684</v>
      </c>
      <c r="T66" t="s">
        <v>12</v>
      </c>
      <c r="U66">
        <v>1</v>
      </c>
      <c r="V66" t="s">
        <v>55</v>
      </c>
      <c r="W66">
        <v>0</v>
      </c>
      <c r="X66" t="s">
        <v>56</v>
      </c>
      <c r="Y66">
        <v>1.4999999999999999E-2</v>
      </c>
      <c r="Z66">
        <v>3</v>
      </c>
      <c r="AG66">
        <v>81</v>
      </c>
      <c r="AH66" s="1">
        <v>4769000</v>
      </c>
      <c r="AI66" s="1">
        <v>6505000</v>
      </c>
      <c r="AJ66">
        <v>21.69</v>
      </c>
      <c r="AK66" s="2">
        <v>2360</v>
      </c>
      <c r="AL66" t="s">
        <v>76</v>
      </c>
      <c r="AM66">
        <v>1</v>
      </c>
      <c r="AN66" t="s">
        <v>77</v>
      </c>
      <c r="AO66">
        <f t="shared" si="0"/>
        <v>0</v>
      </c>
      <c r="AP66" t="s">
        <v>78</v>
      </c>
      <c r="AQ66" s="4">
        <v>0.2</v>
      </c>
      <c r="AR66">
        <v>999</v>
      </c>
    </row>
    <row r="67" spans="1:44" x14ac:dyDescent="0.25">
      <c r="A67">
        <v>70</v>
      </c>
      <c r="B67">
        <v>6108000</v>
      </c>
      <c r="C67">
        <v>9040000</v>
      </c>
      <c r="D67">
        <v>55.76</v>
      </c>
      <c r="E67">
        <v>4272</v>
      </c>
      <c r="F67" t="s">
        <v>52</v>
      </c>
      <c r="G67">
        <v>1</v>
      </c>
      <c r="H67" t="s">
        <v>79</v>
      </c>
      <c r="I67">
        <v>0</v>
      </c>
      <c r="J67" t="s">
        <v>80</v>
      </c>
      <c r="K67">
        <v>0.01</v>
      </c>
      <c r="L67">
        <v>12</v>
      </c>
      <c r="O67">
        <v>29</v>
      </c>
      <c r="P67">
        <v>12965000</v>
      </c>
      <c r="Q67">
        <v>12965000</v>
      </c>
      <c r="R67">
        <v>55.72</v>
      </c>
      <c r="S67">
        <v>201</v>
      </c>
      <c r="T67" t="s">
        <v>12</v>
      </c>
      <c r="U67">
        <v>1</v>
      </c>
      <c r="V67" t="s">
        <v>57</v>
      </c>
      <c r="W67">
        <v>0</v>
      </c>
      <c r="X67" t="s">
        <v>58</v>
      </c>
      <c r="Y67">
        <v>0.02</v>
      </c>
      <c r="Z67">
        <v>6</v>
      </c>
      <c r="AG67">
        <v>70</v>
      </c>
      <c r="AH67" s="1">
        <v>6108000</v>
      </c>
      <c r="AI67" s="1">
        <v>9040000</v>
      </c>
      <c r="AJ67">
        <v>55.76</v>
      </c>
      <c r="AK67" s="2">
        <v>4272</v>
      </c>
      <c r="AL67" t="s">
        <v>52</v>
      </c>
      <c r="AM67">
        <v>1</v>
      </c>
      <c r="AN67" t="s">
        <v>79</v>
      </c>
      <c r="AO67">
        <f t="shared" ref="AO67:AO99" si="1">IF(AN67 = "No rewards program", 1, 0 )</f>
        <v>0</v>
      </c>
      <c r="AP67" t="s">
        <v>80</v>
      </c>
      <c r="AQ67" s="4">
        <v>0.01</v>
      </c>
      <c r="AR67">
        <v>12</v>
      </c>
    </row>
    <row r="68" spans="1:44" x14ac:dyDescent="0.25">
      <c r="A68">
        <v>30</v>
      </c>
      <c r="B68">
        <v>12872000</v>
      </c>
      <c r="C68">
        <v>16248000</v>
      </c>
      <c r="D68">
        <v>22.77</v>
      </c>
      <c r="E68">
        <v>2432</v>
      </c>
      <c r="F68" t="s">
        <v>29</v>
      </c>
      <c r="G68">
        <v>1</v>
      </c>
      <c r="H68" t="s">
        <v>81</v>
      </c>
      <c r="I68">
        <v>0</v>
      </c>
      <c r="J68" t="s">
        <v>82</v>
      </c>
      <c r="K68">
        <v>2.5000000000000001E-2</v>
      </c>
      <c r="L68">
        <v>24</v>
      </c>
      <c r="O68">
        <v>92</v>
      </c>
      <c r="P68">
        <v>4084000</v>
      </c>
      <c r="Q68">
        <v>4763000</v>
      </c>
      <c r="R68">
        <v>33.94</v>
      </c>
      <c r="S68">
        <v>1288</v>
      </c>
      <c r="T68" t="s">
        <v>21</v>
      </c>
      <c r="U68">
        <v>1</v>
      </c>
      <c r="V68" t="s">
        <v>59</v>
      </c>
      <c r="W68">
        <v>0</v>
      </c>
      <c r="X68" t="s">
        <v>60</v>
      </c>
      <c r="Y68">
        <v>0.22220000000000001</v>
      </c>
      <c r="Z68">
        <v>3</v>
      </c>
      <c r="AG68">
        <v>30</v>
      </c>
      <c r="AH68" s="1">
        <v>12872000</v>
      </c>
      <c r="AI68" s="1">
        <v>16248000</v>
      </c>
      <c r="AJ68">
        <v>22.77</v>
      </c>
      <c r="AK68" s="2">
        <v>2432</v>
      </c>
      <c r="AL68" t="s">
        <v>29</v>
      </c>
      <c r="AM68">
        <v>1</v>
      </c>
      <c r="AN68" t="s">
        <v>81</v>
      </c>
      <c r="AO68">
        <f t="shared" si="1"/>
        <v>0</v>
      </c>
      <c r="AP68" t="s">
        <v>82</v>
      </c>
      <c r="AQ68" s="3">
        <v>2.5000000000000001E-2</v>
      </c>
      <c r="AR68">
        <v>24</v>
      </c>
    </row>
    <row r="69" spans="1:44" x14ac:dyDescent="0.25">
      <c r="A69">
        <v>64</v>
      </c>
      <c r="B69">
        <v>6940000</v>
      </c>
      <c r="C69">
        <v>6940000</v>
      </c>
      <c r="D69">
        <v>99.2</v>
      </c>
      <c r="E69">
        <v>420</v>
      </c>
      <c r="F69" t="s">
        <v>15</v>
      </c>
      <c r="G69">
        <v>1</v>
      </c>
      <c r="H69" t="s">
        <v>55</v>
      </c>
      <c r="I69">
        <v>0</v>
      </c>
      <c r="J69" t="s">
        <v>83</v>
      </c>
      <c r="K69">
        <v>0.04</v>
      </c>
      <c r="L69">
        <v>2</v>
      </c>
      <c r="O69">
        <v>98</v>
      </c>
      <c r="P69">
        <v>3746000</v>
      </c>
      <c r="Q69">
        <v>4399000</v>
      </c>
      <c r="R69">
        <v>16.100000000000001</v>
      </c>
      <c r="S69">
        <v>1309</v>
      </c>
      <c r="T69" t="s">
        <v>21</v>
      </c>
      <c r="U69">
        <v>1</v>
      </c>
      <c r="V69" t="s">
        <v>61</v>
      </c>
      <c r="W69">
        <v>0</v>
      </c>
      <c r="X69" t="s">
        <v>62</v>
      </c>
      <c r="Y69">
        <v>0.1</v>
      </c>
      <c r="Z69">
        <v>4</v>
      </c>
      <c r="AG69">
        <v>64</v>
      </c>
      <c r="AH69" s="1">
        <v>6940000</v>
      </c>
      <c r="AI69" s="1">
        <v>6940000</v>
      </c>
      <c r="AJ69">
        <v>99.2</v>
      </c>
      <c r="AK69">
        <v>420</v>
      </c>
      <c r="AL69" t="s">
        <v>15</v>
      </c>
      <c r="AM69">
        <v>1</v>
      </c>
      <c r="AN69" t="s">
        <v>55</v>
      </c>
      <c r="AO69">
        <f t="shared" si="1"/>
        <v>0</v>
      </c>
      <c r="AP69" t="s">
        <v>83</v>
      </c>
      <c r="AQ69" s="4">
        <v>0.04</v>
      </c>
      <c r="AR69">
        <v>2</v>
      </c>
    </row>
    <row r="70" spans="1:44" x14ac:dyDescent="0.25">
      <c r="A70">
        <v>83</v>
      </c>
      <c r="B70">
        <v>4710000</v>
      </c>
      <c r="C70">
        <v>4710000</v>
      </c>
      <c r="D70">
        <v>27.24</v>
      </c>
      <c r="E70">
        <v>216</v>
      </c>
      <c r="F70" t="s">
        <v>15</v>
      </c>
      <c r="G70">
        <v>1</v>
      </c>
      <c r="H70" t="s">
        <v>84</v>
      </c>
      <c r="I70">
        <v>0</v>
      </c>
      <c r="J70" t="s">
        <v>85</v>
      </c>
      <c r="K70">
        <v>0.13300000000000001</v>
      </c>
      <c r="L70">
        <v>1.5</v>
      </c>
      <c r="O70">
        <v>76</v>
      </c>
      <c r="P70">
        <v>5191000</v>
      </c>
      <c r="Q70">
        <v>5191000</v>
      </c>
      <c r="R70">
        <v>91.95</v>
      </c>
      <c r="S70">
        <v>1775</v>
      </c>
      <c r="T70" t="s">
        <v>21</v>
      </c>
      <c r="U70">
        <v>1</v>
      </c>
      <c r="V70" t="s">
        <v>63</v>
      </c>
      <c r="W70">
        <v>0</v>
      </c>
      <c r="X70" t="s">
        <v>64</v>
      </c>
      <c r="Y70">
        <v>4.3999999999999997E-2</v>
      </c>
      <c r="Z70">
        <v>999</v>
      </c>
      <c r="AG70">
        <v>83</v>
      </c>
      <c r="AH70" s="1">
        <v>4710000</v>
      </c>
      <c r="AI70" s="1">
        <v>4710000</v>
      </c>
      <c r="AJ70">
        <v>27.24</v>
      </c>
      <c r="AK70">
        <v>216</v>
      </c>
      <c r="AL70" t="s">
        <v>15</v>
      </c>
      <c r="AM70">
        <v>1</v>
      </c>
      <c r="AN70" t="s">
        <v>84</v>
      </c>
      <c r="AO70">
        <f t="shared" si="1"/>
        <v>0</v>
      </c>
      <c r="AP70" t="s">
        <v>85</v>
      </c>
      <c r="AQ70" s="3">
        <v>0.13300000000000001</v>
      </c>
      <c r="AR70">
        <v>1.5</v>
      </c>
    </row>
    <row r="71" spans="1:44" x14ac:dyDescent="0.25">
      <c r="A71">
        <v>20</v>
      </c>
      <c r="B71">
        <v>19683000</v>
      </c>
      <c r="C71">
        <v>21000000</v>
      </c>
      <c r="D71">
        <v>9.49</v>
      </c>
      <c r="E71">
        <v>311</v>
      </c>
      <c r="F71" t="s">
        <v>15</v>
      </c>
      <c r="G71">
        <v>1</v>
      </c>
      <c r="H71" t="s">
        <v>86</v>
      </c>
      <c r="I71">
        <v>0</v>
      </c>
      <c r="J71" t="s">
        <v>87</v>
      </c>
      <c r="K71">
        <v>1.4999999999999999E-2</v>
      </c>
      <c r="L71">
        <v>3</v>
      </c>
      <c r="O71">
        <v>7</v>
      </c>
      <c r="P71">
        <v>65618000</v>
      </c>
      <c r="Q71">
        <v>66682000</v>
      </c>
      <c r="R71">
        <v>43.17</v>
      </c>
      <c r="S71">
        <v>7621</v>
      </c>
      <c r="T71" t="s">
        <v>28</v>
      </c>
      <c r="U71">
        <v>1</v>
      </c>
      <c r="V71" t="s">
        <v>65</v>
      </c>
      <c r="W71">
        <v>0</v>
      </c>
      <c r="X71" t="s">
        <v>66</v>
      </c>
      <c r="Y71">
        <v>0.02</v>
      </c>
      <c r="Z71">
        <v>1.5</v>
      </c>
      <c r="AG71">
        <v>20</v>
      </c>
      <c r="AH71" s="1">
        <v>19683000</v>
      </c>
      <c r="AI71" s="1">
        <v>21000000</v>
      </c>
      <c r="AJ71">
        <v>9.49</v>
      </c>
      <c r="AK71">
        <v>311</v>
      </c>
      <c r="AL71" t="s">
        <v>15</v>
      </c>
      <c r="AM71">
        <v>1</v>
      </c>
      <c r="AN71" t="s">
        <v>86</v>
      </c>
      <c r="AO71">
        <f t="shared" si="1"/>
        <v>0</v>
      </c>
      <c r="AP71" t="s">
        <v>87</v>
      </c>
      <c r="AQ71" s="3">
        <v>1.4999999999999999E-2</v>
      </c>
      <c r="AR71">
        <v>3</v>
      </c>
    </row>
    <row r="72" spans="1:44" x14ac:dyDescent="0.25">
      <c r="A72">
        <v>55</v>
      </c>
      <c r="B72">
        <v>7629000</v>
      </c>
      <c r="C72">
        <v>8859000</v>
      </c>
      <c r="D72">
        <v>1.99</v>
      </c>
      <c r="E72">
        <v>235</v>
      </c>
      <c r="F72" t="s">
        <v>12</v>
      </c>
      <c r="G72">
        <v>1</v>
      </c>
      <c r="H72" t="s">
        <v>88</v>
      </c>
      <c r="I72">
        <v>0</v>
      </c>
      <c r="J72" t="s">
        <v>89</v>
      </c>
      <c r="K72">
        <v>0.2</v>
      </c>
      <c r="L72">
        <v>1</v>
      </c>
      <c r="O72">
        <v>91</v>
      </c>
      <c r="P72">
        <v>4106000</v>
      </c>
      <c r="Q72">
        <v>4106000</v>
      </c>
      <c r="R72">
        <v>22.2</v>
      </c>
      <c r="S72">
        <v>0</v>
      </c>
      <c r="T72" t="s">
        <v>52</v>
      </c>
      <c r="U72">
        <v>1</v>
      </c>
      <c r="V72" t="s">
        <v>67</v>
      </c>
      <c r="W72">
        <v>0</v>
      </c>
      <c r="X72" t="s">
        <v>68</v>
      </c>
      <c r="Y72">
        <v>0.05</v>
      </c>
      <c r="Z72">
        <v>3</v>
      </c>
      <c r="AG72">
        <v>55</v>
      </c>
      <c r="AH72" s="1">
        <v>7629000</v>
      </c>
      <c r="AI72" s="1">
        <v>8859000</v>
      </c>
      <c r="AJ72">
        <v>1.99</v>
      </c>
      <c r="AK72">
        <v>235</v>
      </c>
      <c r="AL72" t="s">
        <v>12</v>
      </c>
      <c r="AM72">
        <v>1</v>
      </c>
      <c r="AN72" t="s">
        <v>88</v>
      </c>
      <c r="AO72">
        <f t="shared" si="1"/>
        <v>0</v>
      </c>
      <c r="AP72" t="s">
        <v>89</v>
      </c>
      <c r="AQ72" s="4">
        <v>0.2</v>
      </c>
      <c r="AR72">
        <v>1</v>
      </c>
    </row>
    <row r="73" spans="1:44" x14ac:dyDescent="0.25">
      <c r="A73">
        <v>100</v>
      </c>
      <c r="B73">
        <v>3600000</v>
      </c>
      <c r="C73">
        <v>3600000</v>
      </c>
      <c r="D73">
        <v>32.83</v>
      </c>
      <c r="E73">
        <v>203</v>
      </c>
      <c r="F73" t="s">
        <v>15</v>
      </c>
      <c r="G73">
        <v>1</v>
      </c>
      <c r="H73" t="s">
        <v>90</v>
      </c>
      <c r="I73">
        <v>0</v>
      </c>
      <c r="J73" t="s">
        <v>91</v>
      </c>
      <c r="K73">
        <v>0.01</v>
      </c>
      <c r="L73">
        <v>1</v>
      </c>
      <c r="O73">
        <v>69</v>
      </c>
      <c r="P73">
        <v>6212000</v>
      </c>
      <c r="Q73">
        <v>6212000</v>
      </c>
      <c r="R73">
        <v>15.34</v>
      </c>
      <c r="S73">
        <v>644</v>
      </c>
      <c r="T73" t="s">
        <v>69</v>
      </c>
      <c r="U73">
        <v>1</v>
      </c>
      <c r="V73" t="s">
        <v>70</v>
      </c>
      <c r="W73">
        <v>0</v>
      </c>
      <c r="X73" t="s">
        <v>71</v>
      </c>
      <c r="Y73">
        <v>3.3000000000000002E-2</v>
      </c>
      <c r="Z73">
        <v>12</v>
      </c>
      <c r="AG73">
        <v>100</v>
      </c>
      <c r="AH73" s="1">
        <v>3600000</v>
      </c>
      <c r="AI73" s="1">
        <v>3600000</v>
      </c>
      <c r="AJ73">
        <v>32.83</v>
      </c>
      <c r="AK73">
        <v>203</v>
      </c>
      <c r="AL73" t="s">
        <v>15</v>
      </c>
      <c r="AM73">
        <v>1</v>
      </c>
      <c r="AN73" t="s">
        <v>90</v>
      </c>
      <c r="AO73">
        <f t="shared" si="1"/>
        <v>0</v>
      </c>
      <c r="AP73" t="s">
        <v>91</v>
      </c>
      <c r="AQ73" s="4">
        <v>0.01</v>
      </c>
      <c r="AR73">
        <v>1</v>
      </c>
    </row>
    <row r="74" spans="1:44" x14ac:dyDescent="0.25">
      <c r="A74">
        <v>34</v>
      </c>
      <c r="B74">
        <v>11789000</v>
      </c>
      <c r="C74">
        <v>84088000</v>
      </c>
      <c r="D74">
        <v>11.07</v>
      </c>
      <c r="E74">
        <v>1087</v>
      </c>
      <c r="F74" t="s">
        <v>27</v>
      </c>
      <c r="G74">
        <v>1</v>
      </c>
      <c r="H74" t="s">
        <v>92</v>
      </c>
      <c r="I74">
        <v>0</v>
      </c>
      <c r="J74" t="s">
        <v>93</v>
      </c>
      <c r="K74">
        <v>0.1</v>
      </c>
      <c r="L74">
        <v>12</v>
      </c>
      <c r="O74">
        <v>67</v>
      </c>
      <c r="P74">
        <v>6439000</v>
      </c>
      <c r="Q74">
        <v>6439000</v>
      </c>
      <c r="R74">
        <v>52.8</v>
      </c>
      <c r="S74">
        <v>296</v>
      </c>
      <c r="T74" t="s">
        <v>27</v>
      </c>
      <c r="U74">
        <v>1</v>
      </c>
      <c r="V74" t="s">
        <v>72</v>
      </c>
      <c r="W74">
        <v>0</v>
      </c>
      <c r="X74" t="s">
        <v>73</v>
      </c>
      <c r="Y74">
        <v>1.3299999999999999E-2</v>
      </c>
      <c r="Z74">
        <v>12</v>
      </c>
      <c r="AG74">
        <v>34</v>
      </c>
      <c r="AH74" s="1">
        <v>11789000</v>
      </c>
      <c r="AI74" s="1">
        <v>84088000</v>
      </c>
      <c r="AJ74">
        <v>11.07</v>
      </c>
      <c r="AK74" s="2">
        <v>1087</v>
      </c>
      <c r="AL74" t="s">
        <v>27</v>
      </c>
      <c r="AM74">
        <v>1</v>
      </c>
      <c r="AN74" t="s">
        <v>92</v>
      </c>
      <c r="AO74">
        <f t="shared" si="1"/>
        <v>0</v>
      </c>
      <c r="AP74" t="s">
        <v>93</v>
      </c>
      <c r="AQ74" s="3">
        <v>0.1</v>
      </c>
      <c r="AR74">
        <v>12</v>
      </c>
    </row>
    <row r="75" spans="1:44" x14ac:dyDescent="0.25">
      <c r="A75">
        <v>22</v>
      </c>
      <c r="B75">
        <v>19031000</v>
      </c>
      <c r="C75">
        <v>19031000</v>
      </c>
      <c r="D75">
        <v>81.23</v>
      </c>
      <c r="E75">
        <v>1158</v>
      </c>
      <c r="F75" t="s">
        <v>27</v>
      </c>
      <c r="G75">
        <v>1</v>
      </c>
      <c r="H75" t="s">
        <v>94</v>
      </c>
      <c r="I75">
        <v>0</v>
      </c>
      <c r="J75" t="s">
        <v>95</v>
      </c>
      <c r="K75">
        <v>0.05</v>
      </c>
      <c r="L75">
        <v>12</v>
      </c>
      <c r="O75">
        <v>60</v>
      </c>
      <c r="P75">
        <v>7256000</v>
      </c>
      <c r="Q75">
        <v>9286000</v>
      </c>
      <c r="R75">
        <v>28.25</v>
      </c>
      <c r="S75">
        <v>10144</v>
      </c>
      <c r="T75" t="s">
        <v>21</v>
      </c>
      <c r="U75">
        <v>1</v>
      </c>
      <c r="V75" t="s">
        <v>74</v>
      </c>
      <c r="W75">
        <v>0</v>
      </c>
      <c r="X75" t="s">
        <v>75</v>
      </c>
      <c r="Y75">
        <v>6.25E-2</v>
      </c>
      <c r="Z75">
        <v>999</v>
      </c>
      <c r="AG75">
        <v>22</v>
      </c>
      <c r="AH75" s="1">
        <v>19031000</v>
      </c>
      <c r="AI75" s="1">
        <v>19031000</v>
      </c>
      <c r="AJ75">
        <v>81.23</v>
      </c>
      <c r="AK75" s="2">
        <v>1158</v>
      </c>
      <c r="AL75" t="s">
        <v>27</v>
      </c>
      <c r="AM75">
        <v>1</v>
      </c>
      <c r="AN75" t="s">
        <v>94</v>
      </c>
      <c r="AO75">
        <f t="shared" si="1"/>
        <v>0</v>
      </c>
      <c r="AP75" t="s">
        <v>95</v>
      </c>
      <c r="AQ75" s="3">
        <v>0.05</v>
      </c>
      <c r="AR75">
        <v>12</v>
      </c>
    </row>
    <row r="76" spans="1:44" x14ac:dyDescent="0.25">
      <c r="A76">
        <v>2</v>
      </c>
      <c r="B76">
        <v>93598000</v>
      </c>
      <c r="C76">
        <v>93598000</v>
      </c>
      <c r="D76">
        <v>51.54</v>
      </c>
      <c r="E76">
        <v>3519</v>
      </c>
      <c r="F76" t="s">
        <v>15</v>
      </c>
      <c r="G76">
        <v>1</v>
      </c>
      <c r="H76" t="s">
        <v>96</v>
      </c>
      <c r="I76">
        <v>0</v>
      </c>
      <c r="J76" t="s">
        <v>97</v>
      </c>
      <c r="K76">
        <v>0.02</v>
      </c>
      <c r="L76">
        <v>1</v>
      </c>
      <c r="O76">
        <v>81</v>
      </c>
      <c r="P76">
        <v>4769000</v>
      </c>
      <c r="Q76">
        <v>6505000</v>
      </c>
      <c r="R76">
        <v>21.69</v>
      </c>
      <c r="S76">
        <v>2360</v>
      </c>
      <c r="T76" t="s">
        <v>76</v>
      </c>
      <c r="U76">
        <v>1</v>
      </c>
      <c r="V76" t="s">
        <v>77</v>
      </c>
      <c r="W76">
        <v>0</v>
      </c>
      <c r="X76" t="s">
        <v>78</v>
      </c>
      <c r="Y76">
        <v>0.2</v>
      </c>
      <c r="Z76">
        <v>999</v>
      </c>
      <c r="AG76">
        <v>2</v>
      </c>
      <c r="AH76" s="1">
        <v>93598000</v>
      </c>
      <c r="AI76" s="1">
        <v>93598000</v>
      </c>
      <c r="AJ76">
        <v>51.54</v>
      </c>
      <c r="AK76" s="2">
        <v>3519</v>
      </c>
      <c r="AL76" t="s">
        <v>15</v>
      </c>
      <c r="AM76">
        <v>1</v>
      </c>
      <c r="AN76" t="s">
        <v>96</v>
      </c>
      <c r="AO76">
        <f t="shared" si="1"/>
        <v>0</v>
      </c>
      <c r="AP76" t="s">
        <v>97</v>
      </c>
      <c r="AQ76" s="3">
        <v>0.02</v>
      </c>
      <c r="AR76">
        <v>1</v>
      </c>
    </row>
    <row r="77" spans="1:44" x14ac:dyDescent="0.25">
      <c r="A77">
        <v>43</v>
      </c>
      <c r="B77">
        <v>9349000</v>
      </c>
      <c r="C77">
        <v>9087000</v>
      </c>
      <c r="D77">
        <v>64.38</v>
      </c>
      <c r="E77">
        <v>2648</v>
      </c>
      <c r="F77" t="s">
        <v>29</v>
      </c>
      <c r="G77">
        <v>1</v>
      </c>
      <c r="H77" t="s">
        <v>98</v>
      </c>
      <c r="I77">
        <v>0</v>
      </c>
      <c r="J77" t="s">
        <v>99</v>
      </c>
      <c r="K77">
        <v>0.16</v>
      </c>
      <c r="L77">
        <v>12</v>
      </c>
      <c r="O77">
        <v>70</v>
      </c>
      <c r="P77">
        <v>6108000</v>
      </c>
      <c r="Q77">
        <v>9040000</v>
      </c>
      <c r="R77">
        <v>55.76</v>
      </c>
      <c r="S77">
        <v>4272</v>
      </c>
      <c r="T77" t="s">
        <v>52</v>
      </c>
      <c r="U77">
        <v>1</v>
      </c>
      <c r="V77" t="s">
        <v>79</v>
      </c>
      <c r="W77">
        <v>0</v>
      </c>
      <c r="X77" t="s">
        <v>80</v>
      </c>
      <c r="Y77">
        <v>0.01</v>
      </c>
      <c r="Z77">
        <v>12</v>
      </c>
      <c r="AG77">
        <v>43</v>
      </c>
      <c r="AH77" s="1">
        <v>9349000</v>
      </c>
      <c r="AI77" s="1">
        <v>9087000</v>
      </c>
      <c r="AJ77">
        <v>64.38</v>
      </c>
      <c r="AK77" s="2">
        <v>2648</v>
      </c>
      <c r="AL77" t="s">
        <v>29</v>
      </c>
      <c r="AM77">
        <v>1</v>
      </c>
      <c r="AN77" t="s">
        <v>98</v>
      </c>
      <c r="AO77">
        <f t="shared" si="1"/>
        <v>0</v>
      </c>
      <c r="AP77" t="s">
        <v>99</v>
      </c>
      <c r="AQ77" s="3">
        <v>0.16</v>
      </c>
      <c r="AR77">
        <v>12</v>
      </c>
    </row>
    <row r="78" spans="1:44" x14ac:dyDescent="0.25">
      <c r="A78">
        <v>46</v>
      </c>
      <c r="B78">
        <v>8892000</v>
      </c>
      <c r="C78">
        <v>16228000</v>
      </c>
      <c r="D78">
        <v>83.48</v>
      </c>
      <c r="E78">
        <v>284</v>
      </c>
      <c r="F78" t="s">
        <v>26</v>
      </c>
      <c r="G78">
        <v>1</v>
      </c>
      <c r="H78" t="s">
        <v>100</v>
      </c>
      <c r="I78">
        <v>0</v>
      </c>
      <c r="J78" t="s">
        <v>101</v>
      </c>
      <c r="K78">
        <v>0.02</v>
      </c>
      <c r="L78">
        <v>999</v>
      </c>
      <c r="O78">
        <v>30</v>
      </c>
      <c r="P78">
        <v>12872000</v>
      </c>
      <c r="Q78">
        <v>16248000</v>
      </c>
      <c r="R78">
        <v>22.77</v>
      </c>
      <c r="S78">
        <v>2432</v>
      </c>
      <c r="T78" t="s">
        <v>29</v>
      </c>
      <c r="U78">
        <v>1</v>
      </c>
      <c r="V78" t="s">
        <v>81</v>
      </c>
      <c r="W78">
        <v>0</v>
      </c>
      <c r="X78" t="s">
        <v>82</v>
      </c>
      <c r="Y78">
        <v>2.5000000000000001E-2</v>
      </c>
      <c r="Z78">
        <v>24</v>
      </c>
      <c r="AG78">
        <v>46</v>
      </c>
      <c r="AH78" s="1">
        <v>8892000</v>
      </c>
      <c r="AI78" s="1">
        <v>16228000</v>
      </c>
      <c r="AJ78">
        <v>83.48</v>
      </c>
      <c r="AK78">
        <v>284</v>
      </c>
      <c r="AL78" t="s">
        <v>26</v>
      </c>
      <c r="AM78">
        <v>1</v>
      </c>
      <c r="AN78" t="s">
        <v>100</v>
      </c>
      <c r="AO78">
        <f t="shared" si="1"/>
        <v>0</v>
      </c>
      <c r="AP78" t="s">
        <v>101</v>
      </c>
      <c r="AQ78" s="3">
        <v>0.02</v>
      </c>
      <c r="AR78">
        <v>999</v>
      </c>
    </row>
    <row r="79" spans="1:44" x14ac:dyDescent="0.25">
      <c r="A79">
        <v>86</v>
      </c>
      <c r="B79">
        <v>4648000</v>
      </c>
      <c r="C79">
        <v>4648000</v>
      </c>
      <c r="D79">
        <v>25.59</v>
      </c>
      <c r="E79">
        <v>85</v>
      </c>
      <c r="F79" t="s">
        <v>27</v>
      </c>
      <c r="G79">
        <v>1</v>
      </c>
      <c r="H79" t="s">
        <v>102</v>
      </c>
      <c r="I79">
        <v>0</v>
      </c>
      <c r="J79" t="s">
        <v>103</v>
      </c>
      <c r="K79">
        <v>0.02</v>
      </c>
      <c r="L79">
        <v>6</v>
      </c>
      <c r="O79">
        <v>64</v>
      </c>
      <c r="P79">
        <v>6940000</v>
      </c>
      <c r="Q79">
        <v>6940000</v>
      </c>
      <c r="R79">
        <v>99.2</v>
      </c>
      <c r="S79">
        <v>420</v>
      </c>
      <c r="T79" t="s">
        <v>15</v>
      </c>
      <c r="U79">
        <v>1</v>
      </c>
      <c r="V79" t="s">
        <v>55</v>
      </c>
      <c r="W79">
        <v>0</v>
      </c>
      <c r="X79" t="s">
        <v>83</v>
      </c>
      <c r="Y79">
        <v>0.04</v>
      </c>
      <c r="Z79">
        <v>2</v>
      </c>
      <c r="AG79">
        <v>86</v>
      </c>
      <c r="AH79" s="1">
        <v>4648000</v>
      </c>
      <c r="AI79" s="1">
        <v>4648000</v>
      </c>
      <c r="AJ79">
        <v>25.59</v>
      </c>
      <c r="AK79">
        <v>85</v>
      </c>
      <c r="AL79" t="s">
        <v>27</v>
      </c>
      <c r="AM79">
        <v>1</v>
      </c>
      <c r="AN79" t="s">
        <v>102</v>
      </c>
      <c r="AO79">
        <f t="shared" si="1"/>
        <v>0</v>
      </c>
      <c r="AP79" t="s">
        <v>103</v>
      </c>
      <c r="AQ79" s="4">
        <v>0.02</v>
      </c>
      <c r="AR79">
        <v>6</v>
      </c>
    </row>
    <row r="80" spans="1:44" x14ac:dyDescent="0.25">
      <c r="A80">
        <v>33</v>
      </c>
      <c r="B80">
        <v>12366000</v>
      </c>
      <c r="C80">
        <v>11859000</v>
      </c>
      <c r="D80">
        <v>77.64</v>
      </c>
      <c r="E80">
        <v>260</v>
      </c>
      <c r="F80" t="s">
        <v>29</v>
      </c>
      <c r="G80">
        <v>1</v>
      </c>
      <c r="H80" t="s">
        <v>104</v>
      </c>
      <c r="I80">
        <v>0</v>
      </c>
      <c r="J80" t="s">
        <v>105</v>
      </c>
      <c r="K80">
        <v>0.02</v>
      </c>
      <c r="L80">
        <v>12</v>
      </c>
      <c r="O80">
        <v>83</v>
      </c>
      <c r="P80">
        <v>4710000</v>
      </c>
      <c r="Q80">
        <v>4710000</v>
      </c>
      <c r="R80">
        <v>27.24</v>
      </c>
      <c r="S80">
        <v>216</v>
      </c>
      <c r="T80" t="s">
        <v>15</v>
      </c>
      <c r="U80">
        <v>1</v>
      </c>
      <c r="V80" t="s">
        <v>84</v>
      </c>
      <c r="W80">
        <v>0</v>
      </c>
      <c r="X80" t="s">
        <v>85</v>
      </c>
      <c r="Y80">
        <v>0.13300000000000001</v>
      </c>
      <c r="Z80">
        <v>1.5</v>
      </c>
      <c r="AG80">
        <v>33</v>
      </c>
      <c r="AH80" s="1">
        <v>12366000</v>
      </c>
      <c r="AI80" s="1">
        <v>11859000</v>
      </c>
      <c r="AJ80">
        <v>77.64</v>
      </c>
      <c r="AK80">
        <v>260</v>
      </c>
      <c r="AL80" t="s">
        <v>29</v>
      </c>
      <c r="AM80">
        <v>1</v>
      </c>
      <c r="AN80" t="s">
        <v>104</v>
      </c>
      <c r="AO80">
        <f t="shared" si="1"/>
        <v>0</v>
      </c>
      <c r="AP80" t="s">
        <v>105</v>
      </c>
      <c r="AQ80" s="3">
        <v>0.02</v>
      </c>
      <c r="AR80">
        <v>12</v>
      </c>
    </row>
    <row r="81" spans="1:44" x14ac:dyDescent="0.25">
      <c r="A81">
        <v>61</v>
      </c>
      <c r="B81">
        <v>7022000</v>
      </c>
      <c r="C81">
        <v>10485000</v>
      </c>
      <c r="D81">
        <v>87.39</v>
      </c>
      <c r="E81">
        <v>1070</v>
      </c>
      <c r="F81" t="s">
        <v>17</v>
      </c>
      <c r="G81">
        <v>1</v>
      </c>
      <c r="H81" t="s">
        <v>106</v>
      </c>
      <c r="I81">
        <v>0</v>
      </c>
      <c r="J81" t="s">
        <v>107</v>
      </c>
      <c r="K81">
        <v>0.1</v>
      </c>
      <c r="L81">
        <v>2</v>
      </c>
      <c r="O81">
        <v>20</v>
      </c>
      <c r="P81">
        <v>19683000</v>
      </c>
      <c r="Q81">
        <v>21000000</v>
      </c>
      <c r="R81">
        <v>9.49</v>
      </c>
      <c r="S81">
        <v>311</v>
      </c>
      <c r="T81" t="s">
        <v>15</v>
      </c>
      <c r="U81">
        <v>1</v>
      </c>
      <c r="V81" t="s">
        <v>86</v>
      </c>
      <c r="W81">
        <v>0</v>
      </c>
      <c r="X81" t="s">
        <v>87</v>
      </c>
      <c r="Y81">
        <v>1.4999999999999999E-2</v>
      </c>
      <c r="Z81">
        <v>3</v>
      </c>
      <c r="AG81">
        <v>61</v>
      </c>
      <c r="AH81" s="1">
        <v>7022000</v>
      </c>
      <c r="AI81" s="1">
        <v>10485000</v>
      </c>
      <c r="AJ81">
        <v>87.39</v>
      </c>
      <c r="AK81" s="2">
        <v>1070</v>
      </c>
      <c r="AL81" t="s">
        <v>17</v>
      </c>
      <c r="AM81">
        <v>1</v>
      </c>
      <c r="AN81" t="s">
        <v>106</v>
      </c>
      <c r="AO81">
        <f t="shared" si="1"/>
        <v>0</v>
      </c>
      <c r="AP81" t="s">
        <v>107</v>
      </c>
      <c r="AQ81" s="4">
        <v>0.1</v>
      </c>
      <c r="AR81">
        <v>2</v>
      </c>
    </row>
    <row r="82" spans="1:44" x14ac:dyDescent="0.25">
      <c r="A82">
        <v>85</v>
      </c>
      <c r="B82">
        <v>4652000</v>
      </c>
      <c r="C82">
        <v>6077000</v>
      </c>
      <c r="D82">
        <v>89.06</v>
      </c>
      <c r="E82">
        <v>823</v>
      </c>
      <c r="F82" t="s">
        <v>17</v>
      </c>
      <c r="G82">
        <v>1</v>
      </c>
      <c r="H82" t="s">
        <v>106</v>
      </c>
      <c r="I82">
        <v>0</v>
      </c>
      <c r="J82" t="s">
        <v>107</v>
      </c>
      <c r="K82">
        <v>0.1</v>
      </c>
      <c r="L82">
        <v>2</v>
      </c>
      <c r="O82">
        <v>55</v>
      </c>
      <c r="P82">
        <v>7629000</v>
      </c>
      <c r="Q82">
        <v>8859000</v>
      </c>
      <c r="R82">
        <v>1.99</v>
      </c>
      <c r="S82">
        <v>235</v>
      </c>
      <c r="T82" t="s">
        <v>12</v>
      </c>
      <c r="U82">
        <v>1</v>
      </c>
      <c r="V82" t="s">
        <v>88</v>
      </c>
      <c r="W82">
        <v>0</v>
      </c>
      <c r="X82" t="s">
        <v>89</v>
      </c>
      <c r="Y82">
        <v>0.2</v>
      </c>
      <c r="Z82">
        <v>1</v>
      </c>
      <c r="AG82">
        <v>85</v>
      </c>
      <c r="AH82" s="1">
        <v>4652000</v>
      </c>
      <c r="AI82" s="1">
        <v>6077000</v>
      </c>
      <c r="AJ82">
        <v>89.06</v>
      </c>
      <c r="AK82">
        <v>823</v>
      </c>
      <c r="AL82" t="s">
        <v>17</v>
      </c>
      <c r="AM82">
        <v>1</v>
      </c>
      <c r="AN82" t="s">
        <v>106</v>
      </c>
      <c r="AO82">
        <f t="shared" si="1"/>
        <v>0</v>
      </c>
      <c r="AP82" t="s">
        <v>107</v>
      </c>
      <c r="AQ82" s="4">
        <v>0.1</v>
      </c>
      <c r="AR82">
        <v>2</v>
      </c>
    </row>
    <row r="83" spans="1:44" x14ac:dyDescent="0.25">
      <c r="A83">
        <v>65</v>
      </c>
      <c r="B83">
        <v>6649000</v>
      </c>
      <c r="C83">
        <v>6649000</v>
      </c>
      <c r="D83">
        <v>95.72</v>
      </c>
      <c r="E83">
        <v>4166</v>
      </c>
      <c r="F83" t="s">
        <v>38</v>
      </c>
      <c r="G83">
        <v>1</v>
      </c>
      <c r="H83" t="s">
        <v>108</v>
      </c>
      <c r="I83">
        <v>0</v>
      </c>
      <c r="J83" t="s">
        <v>109</v>
      </c>
      <c r="K83">
        <v>3.3300000000000003E-2</v>
      </c>
      <c r="L83">
        <v>12</v>
      </c>
      <c r="O83">
        <v>100</v>
      </c>
      <c r="P83">
        <v>3600000</v>
      </c>
      <c r="Q83">
        <v>3600000</v>
      </c>
      <c r="R83">
        <v>32.83</v>
      </c>
      <c r="S83">
        <v>203</v>
      </c>
      <c r="T83" t="s">
        <v>15</v>
      </c>
      <c r="U83">
        <v>1</v>
      </c>
      <c r="V83" t="s">
        <v>90</v>
      </c>
      <c r="W83">
        <v>0</v>
      </c>
      <c r="X83" t="s">
        <v>91</v>
      </c>
      <c r="Y83">
        <v>0.01</v>
      </c>
      <c r="Z83">
        <v>1</v>
      </c>
      <c r="AG83">
        <v>65</v>
      </c>
      <c r="AH83" s="1">
        <v>6649000</v>
      </c>
      <c r="AI83" s="1">
        <v>6649000</v>
      </c>
      <c r="AJ83">
        <v>95.72</v>
      </c>
      <c r="AK83" s="2">
        <v>4166</v>
      </c>
      <c r="AL83" t="s">
        <v>38</v>
      </c>
      <c r="AM83">
        <v>1</v>
      </c>
      <c r="AN83" t="s">
        <v>108</v>
      </c>
      <c r="AO83">
        <f t="shared" si="1"/>
        <v>0</v>
      </c>
      <c r="AP83" t="s">
        <v>109</v>
      </c>
      <c r="AQ83" s="3">
        <v>3.3300000000000003E-2</v>
      </c>
      <c r="AR83">
        <v>12</v>
      </c>
    </row>
    <row r="84" spans="1:44" x14ac:dyDescent="0.25">
      <c r="A84">
        <v>97</v>
      </c>
      <c r="B84">
        <v>3784000</v>
      </c>
      <c r="C84">
        <v>3784000</v>
      </c>
      <c r="D84">
        <v>16.46</v>
      </c>
      <c r="E84">
        <v>132</v>
      </c>
      <c r="F84" t="s">
        <v>12</v>
      </c>
      <c r="G84">
        <v>1</v>
      </c>
      <c r="H84" t="s">
        <v>110</v>
      </c>
      <c r="I84">
        <v>0</v>
      </c>
      <c r="J84" t="s">
        <v>111</v>
      </c>
      <c r="K84">
        <v>0.02</v>
      </c>
      <c r="L84">
        <v>2</v>
      </c>
      <c r="O84">
        <v>34</v>
      </c>
      <c r="P84">
        <v>11789000</v>
      </c>
      <c r="Q84">
        <v>84088000</v>
      </c>
      <c r="R84">
        <v>11.07</v>
      </c>
      <c r="S84">
        <v>1087</v>
      </c>
      <c r="T84" t="s">
        <v>27</v>
      </c>
      <c r="U84">
        <v>1</v>
      </c>
      <c r="V84" t="s">
        <v>92</v>
      </c>
      <c r="W84">
        <v>0</v>
      </c>
      <c r="X84" t="s">
        <v>93</v>
      </c>
      <c r="Y84">
        <v>0.1</v>
      </c>
      <c r="Z84">
        <v>12</v>
      </c>
      <c r="AG84">
        <v>97</v>
      </c>
      <c r="AH84" s="1">
        <v>3784000</v>
      </c>
      <c r="AI84" s="1">
        <v>3784000</v>
      </c>
      <c r="AJ84">
        <v>16.46</v>
      </c>
      <c r="AK84">
        <v>132</v>
      </c>
      <c r="AL84" t="s">
        <v>12</v>
      </c>
      <c r="AM84">
        <v>1</v>
      </c>
      <c r="AN84" t="s">
        <v>110</v>
      </c>
      <c r="AO84">
        <f t="shared" si="1"/>
        <v>0</v>
      </c>
      <c r="AP84" t="s">
        <v>111</v>
      </c>
      <c r="AQ84" s="4">
        <v>0.02</v>
      </c>
      <c r="AR84">
        <v>2</v>
      </c>
    </row>
    <row r="85" spans="1:44" x14ac:dyDescent="0.25">
      <c r="A85">
        <v>18</v>
      </c>
      <c r="B85">
        <v>25526000</v>
      </c>
      <c r="C85">
        <v>25526000</v>
      </c>
      <c r="D85">
        <v>11.21</v>
      </c>
      <c r="E85">
        <v>4587</v>
      </c>
      <c r="F85" t="s">
        <v>28</v>
      </c>
      <c r="G85">
        <v>1</v>
      </c>
      <c r="H85" t="s">
        <v>112</v>
      </c>
      <c r="I85">
        <v>0</v>
      </c>
      <c r="J85" t="s">
        <v>113</v>
      </c>
      <c r="K85">
        <v>0.05</v>
      </c>
      <c r="L85">
        <v>12</v>
      </c>
      <c r="O85">
        <v>22</v>
      </c>
      <c r="P85">
        <v>19031000</v>
      </c>
      <c r="Q85">
        <v>19031000</v>
      </c>
      <c r="R85">
        <v>81.23</v>
      </c>
      <c r="S85">
        <v>1158</v>
      </c>
      <c r="T85" t="s">
        <v>27</v>
      </c>
      <c r="U85">
        <v>1</v>
      </c>
      <c r="V85" t="s">
        <v>94</v>
      </c>
      <c r="W85">
        <v>0</v>
      </c>
      <c r="X85" t="s">
        <v>95</v>
      </c>
      <c r="Y85">
        <v>0.05</v>
      </c>
      <c r="Z85">
        <v>12</v>
      </c>
      <c r="AG85">
        <v>18</v>
      </c>
      <c r="AH85" s="1">
        <v>25526000</v>
      </c>
      <c r="AI85" s="1">
        <v>25526000</v>
      </c>
      <c r="AJ85">
        <v>11.21</v>
      </c>
      <c r="AK85" s="2">
        <v>4587</v>
      </c>
      <c r="AL85" t="s">
        <v>28</v>
      </c>
      <c r="AM85">
        <v>1</v>
      </c>
      <c r="AN85" t="s">
        <v>112</v>
      </c>
      <c r="AO85">
        <f t="shared" si="1"/>
        <v>0</v>
      </c>
      <c r="AP85" t="s">
        <v>113</v>
      </c>
      <c r="AQ85" s="3">
        <v>0.05</v>
      </c>
      <c r="AR85">
        <v>12</v>
      </c>
    </row>
    <row r="86" spans="1:44" x14ac:dyDescent="0.25">
      <c r="A86">
        <v>10</v>
      </c>
      <c r="B86">
        <v>37534000</v>
      </c>
      <c r="C86">
        <v>42982000</v>
      </c>
      <c r="D86">
        <v>44.22</v>
      </c>
      <c r="E86">
        <v>1335</v>
      </c>
      <c r="F86" t="s">
        <v>15</v>
      </c>
      <c r="G86">
        <v>1</v>
      </c>
      <c r="H86" t="s">
        <v>114</v>
      </c>
      <c r="I86">
        <v>0</v>
      </c>
      <c r="J86" t="s">
        <v>115</v>
      </c>
      <c r="K86">
        <v>1.4999999999999999E-2</v>
      </c>
      <c r="L86">
        <v>1</v>
      </c>
      <c r="O86">
        <v>2</v>
      </c>
      <c r="P86">
        <v>93598000</v>
      </c>
      <c r="Q86">
        <v>93598000</v>
      </c>
      <c r="R86">
        <v>51.54</v>
      </c>
      <c r="S86">
        <v>3519</v>
      </c>
      <c r="T86" t="s">
        <v>15</v>
      </c>
      <c r="U86">
        <v>1</v>
      </c>
      <c r="V86" t="s">
        <v>96</v>
      </c>
      <c r="W86">
        <v>0</v>
      </c>
      <c r="X86" t="s">
        <v>97</v>
      </c>
      <c r="Y86">
        <v>0.02</v>
      </c>
      <c r="Z86">
        <v>1</v>
      </c>
      <c r="AG86">
        <v>10</v>
      </c>
      <c r="AH86" s="1">
        <v>37534000</v>
      </c>
      <c r="AI86" s="1">
        <v>42982000</v>
      </c>
      <c r="AJ86">
        <v>44.22</v>
      </c>
      <c r="AK86" s="2">
        <v>1335</v>
      </c>
      <c r="AL86" t="s">
        <v>15</v>
      </c>
      <c r="AM86">
        <v>1</v>
      </c>
      <c r="AN86" t="s">
        <v>114</v>
      </c>
      <c r="AO86">
        <f t="shared" si="1"/>
        <v>0</v>
      </c>
      <c r="AP86" t="s">
        <v>115</v>
      </c>
      <c r="AQ86" s="3">
        <v>1.4999999999999999E-2</v>
      </c>
      <c r="AR86">
        <v>1</v>
      </c>
    </row>
    <row r="87" spans="1:44" x14ac:dyDescent="0.25">
      <c r="A87">
        <v>80</v>
      </c>
      <c r="B87">
        <v>4889000</v>
      </c>
      <c r="C87">
        <v>4889000</v>
      </c>
      <c r="D87">
        <v>19.350000000000001</v>
      </c>
      <c r="E87">
        <v>226</v>
      </c>
      <c r="F87" t="s">
        <v>12</v>
      </c>
      <c r="G87">
        <v>1</v>
      </c>
      <c r="H87" t="s">
        <v>116</v>
      </c>
      <c r="I87">
        <v>0</v>
      </c>
      <c r="J87" t="s">
        <v>117</v>
      </c>
      <c r="K87">
        <v>1.0999999999999999E-2</v>
      </c>
      <c r="L87">
        <v>3</v>
      </c>
      <c r="O87">
        <v>43</v>
      </c>
      <c r="P87">
        <v>9349000</v>
      </c>
      <c r="Q87">
        <v>9087000</v>
      </c>
      <c r="R87">
        <v>64.38</v>
      </c>
      <c r="S87">
        <v>2648</v>
      </c>
      <c r="T87" t="s">
        <v>29</v>
      </c>
      <c r="U87">
        <v>1</v>
      </c>
      <c r="V87" t="s">
        <v>98</v>
      </c>
      <c r="W87">
        <v>0</v>
      </c>
      <c r="X87" t="s">
        <v>99</v>
      </c>
      <c r="Y87">
        <v>0.16</v>
      </c>
      <c r="Z87">
        <v>12</v>
      </c>
      <c r="AG87">
        <v>80</v>
      </c>
      <c r="AH87" s="1">
        <v>4889000</v>
      </c>
      <c r="AI87" s="1">
        <v>4889000</v>
      </c>
      <c r="AJ87">
        <v>19.350000000000001</v>
      </c>
      <c r="AK87">
        <v>226</v>
      </c>
      <c r="AL87" t="s">
        <v>12</v>
      </c>
      <c r="AM87">
        <v>1</v>
      </c>
      <c r="AN87" t="s">
        <v>116</v>
      </c>
      <c r="AO87">
        <f t="shared" si="1"/>
        <v>0</v>
      </c>
      <c r="AP87" t="s">
        <v>117</v>
      </c>
      <c r="AQ87" s="3">
        <v>1.0999999999999999E-2</v>
      </c>
      <c r="AR87">
        <v>3</v>
      </c>
    </row>
    <row r="88" spans="1:44" x14ac:dyDescent="0.25">
      <c r="A88">
        <v>99</v>
      </c>
      <c r="B88">
        <v>3647000</v>
      </c>
      <c r="C88">
        <v>4203000</v>
      </c>
      <c r="D88">
        <v>23.17</v>
      </c>
      <c r="E88">
        <v>1471</v>
      </c>
      <c r="F88" t="s">
        <v>17</v>
      </c>
      <c r="G88">
        <v>1</v>
      </c>
      <c r="H88" t="s">
        <v>118</v>
      </c>
      <c r="I88">
        <v>0</v>
      </c>
      <c r="J88" t="s">
        <v>119</v>
      </c>
      <c r="K88">
        <v>0.33329999999999999</v>
      </c>
      <c r="L88">
        <v>6</v>
      </c>
      <c r="O88">
        <v>46</v>
      </c>
      <c r="P88">
        <v>8892000</v>
      </c>
      <c r="Q88">
        <v>16228000</v>
      </c>
      <c r="R88">
        <v>83.48</v>
      </c>
      <c r="S88">
        <v>284</v>
      </c>
      <c r="T88" t="s">
        <v>26</v>
      </c>
      <c r="U88">
        <v>1</v>
      </c>
      <c r="V88" t="s">
        <v>100</v>
      </c>
      <c r="W88">
        <v>0</v>
      </c>
      <c r="X88" t="s">
        <v>101</v>
      </c>
      <c r="Y88">
        <v>0.02</v>
      </c>
      <c r="Z88">
        <v>999</v>
      </c>
      <c r="AG88">
        <v>99</v>
      </c>
      <c r="AH88" s="1">
        <v>3647000</v>
      </c>
      <c r="AI88" s="1">
        <v>4203000</v>
      </c>
      <c r="AJ88">
        <v>23.17</v>
      </c>
      <c r="AK88" s="2">
        <v>1471</v>
      </c>
      <c r="AL88" t="s">
        <v>17</v>
      </c>
      <c r="AM88">
        <v>1</v>
      </c>
      <c r="AN88" t="s">
        <v>118</v>
      </c>
      <c r="AO88">
        <f t="shared" si="1"/>
        <v>0</v>
      </c>
      <c r="AP88" t="s">
        <v>119</v>
      </c>
      <c r="AQ88" s="3">
        <v>0.33329999999999999</v>
      </c>
      <c r="AR88">
        <v>6</v>
      </c>
    </row>
    <row r="89" spans="1:44" x14ac:dyDescent="0.25">
      <c r="A89">
        <v>47</v>
      </c>
      <c r="B89">
        <v>8883000</v>
      </c>
      <c r="C89">
        <v>8640000</v>
      </c>
      <c r="D89">
        <v>50.15</v>
      </c>
      <c r="E89">
        <v>1515</v>
      </c>
      <c r="F89" t="s">
        <v>17</v>
      </c>
      <c r="G89">
        <v>1</v>
      </c>
      <c r="H89" t="s">
        <v>120</v>
      </c>
      <c r="I89">
        <v>0</v>
      </c>
      <c r="J89" t="s">
        <v>121</v>
      </c>
      <c r="K89">
        <v>3.5000000000000003E-2</v>
      </c>
      <c r="L89">
        <v>3</v>
      </c>
      <c r="O89">
        <v>86</v>
      </c>
      <c r="P89">
        <v>4648000</v>
      </c>
      <c r="Q89">
        <v>4648000</v>
      </c>
      <c r="R89">
        <v>25.59</v>
      </c>
      <c r="S89">
        <v>85</v>
      </c>
      <c r="T89" t="s">
        <v>27</v>
      </c>
      <c r="U89">
        <v>1</v>
      </c>
      <c r="V89" t="s">
        <v>102</v>
      </c>
      <c r="W89">
        <v>0</v>
      </c>
      <c r="X89" t="s">
        <v>103</v>
      </c>
      <c r="Y89">
        <v>0.02</v>
      </c>
      <c r="Z89">
        <v>6</v>
      </c>
      <c r="AG89">
        <v>47</v>
      </c>
      <c r="AH89" s="1">
        <v>8883000</v>
      </c>
      <c r="AI89" s="1">
        <v>8640000</v>
      </c>
      <c r="AJ89">
        <v>50.15</v>
      </c>
      <c r="AK89">
        <v>1515</v>
      </c>
      <c r="AL89" t="s">
        <v>17</v>
      </c>
      <c r="AM89">
        <v>1</v>
      </c>
      <c r="AN89" t="s">
        <v>120</v>
      </c>
      <c r="AO89">
        <f t="shared" si="1"/>
        <v>0</v>
      </c>
      <c r="AP89" t="s">
        <v>121</v>
      </c>
      <c r="AQ89" s="3">
        <v>3.5000000000000003E-2</v>
      </c>
      <c r="AR89">
        <v>3</v>
      </c>
    </row>
    <row r="90" spans="1:44" x14ac:dyDescent="0.25">
      <c r="A90">
        <v>42</v>
      </c>
      <c r="B90">
        <v>9631000</v>
      </c>
      <c r="C90">
        <v>9972000</v>
      </c>
      <c r="D90">
        <v>71.56</v>
      </c>
      <c r="E90">
        <v>11513</v>
      </c>
      <c r="F90" t="s">
        <v>21</v>
      </c>
      <c r="G90">
        <v>1</v>
      </c>
      <c r="H90" t="s">
        <v>122</v>
      </c>
      <c r="I90">
        <v>0</v>
      </c>
      <c r="J90" t="s">
        <v>123</v>
      </c>
      <c r="K90">
        <v>0.08</v>
      </c>
      <c r="L90">
        <v>1</v>
      </c>
      <c r="O90">
        <v>33</v>
      </c>
      <c r="P90">
        <v>12366000</v>
      </c>
      <c r="Q90">
        <v>11859000</v>
      </c>
      <c r="R90">
        <v>77.64</v>
      </c>
      <c r="S90">
        <v>260</v>
      </c>
      <c r="T90" t="s">
        <v>29</v>
      </c>
      <c r="U90">
        <v>1</v>
      </c>
      <c r="V90" t="s">
        <v>104</v>
      </c>
      <c r="W90">
        <v>0</v>
      </c>
      <c r="X90" t="s">
        <v>105</v>
      </c>
      <c r="Y90">
        <v>0.02</v>
      </c>
      <c r="Z90">
        <v>12</v>
      </c>
      <c r="AG90">
        <v>42</v>
      </c>
      <c r="AH90" s="1">
        <v>9631000</v>
      </c>
      <c r="AI90" s="1">
        <v>9972000</v>
      </c>
      <c r="AJ90">
        <v>71.56</v>
      </c>
      <c r="AK90" s="2">
        <v>11513</v>
      </c>
      <c r="AL90" t="s">
        <v>21</v>
      </c>
      <c r="AM90">
        <v>1</v>
      </c>
      <c r="AN90" t="s">
        <v>122</v>
      </c>
      <c r="AO90">
        <f t="shared" si="1"/>
        <v>0</v>
      </c>
      <c r="AP90" t="s">
        <v>123</v>
      </c>
      <c r="AQ90" s="3">
        <v>0.08</v>
      </c>
      <c r="AR90">
        <v>1</v>
      </c>
    </row>
    <row r="91" spans="1:44" x14ac:dyDescent="0.25">
      <c r="A91">
        <v>31</v>
      </c>
      <c r="B91">
        <v>12861000</v>
      </c>
      <c r="C91">
        <v>12917000</v>
      </c>
      <c r="D91">
        <v>11.39</v>
      </c>
      <c r="E91">
        <v>26644</v>
      </c>
      <c r="F91" t="s">
        <v>21</v>
      </c>
      <c r="G91">
        <v>1</v>
      </c>
      <c r="H91" t="s">
        <v>124</v>
      </c>
      <c r="I91">
        <v>0</v>
      </c>
      <c r="J91" t="s">
        <v>125</v>
      </c>
      <c r="K91">
        <v>6.7000000000000004E-2</v>
      </c>
      <c r="L91">
        <v>36</v>
      </c>
      <c r="O91">
        <v>61</v>
      </c>
      <c r="P91">
        <v>7022000</v>
      </c>
      <c r="Q91">
        <v>10485000</v>
      </c>
      <c r="R91">
        <v>87.39</v>
      </c>
      <c r="S91">
        <v>1070</v>
      </c>
      <c r="T91" t="s">
        <v>17</v>
      </c>
      <c r="U91">
        <v>1</v>
      </c>
      <c r="V91" t="s">
        <v>106</v>
      </c>
      <c r="W91">
        <v>0</v>
      </c>
      <c r="X91" t="s">
        <v>107</v>
      </c>
      <c r="Y91">
        <v>0.1</v>
      </c>
      <c r="Z91">
        <v>2</v>
      </c>
      <c r="AG91">
        <v>31</v>
      </c>
      <c r="AH91" s="1">
        <v>12861000</v>
      </c>
      <c r="AI91" s="1">
        <v>12917000</v>
      </c>
      <c r="AJ91">
        <v>11.39</v>
      </c>
      <c r="AK91" s="2">
        <v>26644</v>
      </c>
      <c r="AL91" t="s">
        <v>21</v>
      </c>
      <c r="AM91">
        <v>1</v>
      </c>
      <c r="AN91" t="s">
        <v>124</v>
      </c>
      <c r="AO91">
        <f t="shared" si="1"/>
        <v>0</v>
      </c>
      <c r="AP91" t="s">
        <v>125</v>
      </c>
      <c r="AQ91" s="3">
        <v>6.7000000000000004E-2</v>
      </c>
      <c r="AR91">
        <v>36</v>
      </c>
    </row>
    <row r="92" spans="1:44" x14ac:dyDescent="0.25">
      <c r="A92">
        <v>37</v>
      </c>
      <c r="B92">
        <v>10967000</v>
      </c>
      <c r="C92">
        <v>50081000</v>
      </c>
      <c r="D92">
        <v>70.06</v>
      </c>
      <c r="E92">
        <v>1544</v>
      </c>
      <c r="F92" t="s">
        <v>15</v>
      </c>
      <c r="G92">
        <v>1</v>
      </c>
      <c r="H92" t="s">
        <v>126</v>
      </c>
      <c r="I92">
        <v>0</v>
      </c>
      <c r="J92" t="s">
        <v>127</v>
      </c>
      <c r="K92">
        <v>1.4999999999999999E-2</v>
      </c>
      <c r="L92">
        <v>1</v>
      </c>
      <c r="O92">
        <v>85</v>
      </c>
      <c r="P92">
        <v>4652000</v>
      </c>
      <c r="Q92">
        <v>6077000</v>
      </c>
      <c r="R92">
        <v>89.06</v>
      </c>
      <c r="S92">
        <v>823</v>
      </c>
      <c r="T92" t="s">
        <v>17</v>
      </c>
      <c r="U92">
        <v>1</v>
      </c>
      <c r="V92" t="s">
        <v>106</v>
      </c>
      <c r="W92">
        <v>0</v>
      </c>
      <c r="X92" t="s">
        <v>107</v>
      </c>
      <c r="Y92">
        <v>0.1</v>
      </c>
      <c r="Z92">
        <v>2</v>
      </c>
      <c r="AG92">
        <v>37</v>
      </c>
      <c r="AH92" s="1">
        <v>10967000</v>
      </c>
      <c r="AI92" s="1">
        <v>50081000</v>
      </c>
      <c r="AJ92">
        <v>70.06</v>
      </c>
      <c r="AK92" s="2">
        <v>1544</v>
      </c>
      <c r="AL92" t="s">
        <v>15</v>
      </c>
      <c r="AM92">
        <v>1</v>
      </c>
      <c r="AN92" t="s">
        <v>126</v>
      </c>
      <c r="AO92">
        <f t="shared" si="1"/>
        <v>0</v>
      </c>
      <c r="AP92" t="s">
        <v>127</v>
      </c>
      <c r="AQ92" s="3">
        <v>1.4999999999999999E-2</v>
      </c>
      <c r="AR92">
        <v>1</v>
      </c>
    </row>
    <row r="93" spans="1:44" x14ac:dyDescent="0.25">
      <c r="A93">
        <v>5</v>
      </c>
      <c r="B93">
        <v>69951000</v>
      </c>
      <c r="C93">
        <v>78812000</v>
      </c>
      <c r="D93">
        <v>58.4</v>
      </c>
      <c r="E93">
        <v>1965</v>
      </c>
      <c r="F93" t="s">
        <v>26</v>
      </c>
      <c r="G93">
        <v>1</v>
      </c>
      <c r="H93" t="s">
        <v>128</v>
      </c>
      <c r="I93">
        <v>0</v>
      </c>
      <c r="J93" t="s">
        <v>129</v>
      </c>
      <c r="K93">
        <v>1.4999999999999999E-2</v>
      </c>
      <c r="L93">
        <v>1</v>
      </c>
      <c r="O93">
        <v>65</v>
      </c>
      <c r="P93">
        <v>6649000</v>
      </c>
      <c r="Q93">
        <v>6649000</v>
      </c>
      <c r="R93">
        <v>95.72</v>
      </c>
      <c r="S93">
        <v>4166</v>
      </c>
      <c r="T93" t="s">
        <v>38</v>
      </c>
      <c r="U93">
        <v>1</v>
      </c>
      <c r="V93" t="s">
        <v>108</v>
      </c>
      <c r="W93">
        <v>0</v>
      </c>
      <c r="X93" t="s">
        <v>109</v>
      </c>
      <c r="Y93">
        <v>3.3300000000000003E-2</v>
      </c>
      <c r="Z93">
        <v>12</v>
      </c>
      <c r="AG93">
        <v>5</v>
      </c>
      <c r="AH93" s="1">
        <v>69951000</v>
      </c>
      <c r="AI93" s="1">
        <v>78812000</v>
      </c>
      <c r="AJ93">
        <v>58.4</v>
      </c>
      <c r="AK93" s="2">
        <v>1965</v>
      </c>
      <c r="AL93" t="s">
        <v>26</v>
      </c>
      <c r="AM93">
        <v>1</v>
      </c>
      <c r="AN93" t="s">
        <v>128</v>
      </c>
      <c r="AO93">
        <f t="shared" si="1"/>
        <v>0</v>
      </c>
      <c r="AP93" t="s">
        <v>129</v>
      </c>
      <c r="AQ93" s="3">
        <v>1.4999999999999999E-2</v>
      </c>
      <c r="AR93">
        <v>1</v>
      </c>
    </row>
    <row r="94" spans="1:44" x14ac:dyDescent="0.25">
      <c r="A94">
        <v>19</v>
      </c>
      <c r="B94">
        <v>20923000</v>
      </c>
      <c r="C94">
        <v>27423000</v>
      </c>
      <c r="D94">
        <v>72.400000000000006</v>
      </c>
      <c r="E94">
        <v>2454</v>
      </c>
      <c r="F94" t="s">
        <v>27</v>
      </c>
      <c r="G94">
        <v>1</v>
      </c>
      <c r="H94" t="s">
        <v>130</v>
      </c>
      <c r="I94">
        <v>0</v>
      </c>
      <c r="J94" t="s">
        <v>20</v>
      </c>
      <c r="K94">
        <v>0.05</v>
      </c>
      <c r="L94">
        <v>24</v>
      </c>
      <c r="O94">
        <v>97</v>
      </c>
      <c r="P94">
        <v>3784000</v>
      </c>
      <c r="Q94">
        <v>3784000</v>
      </c>
      <c r="R94">
        <v>16.46</v>
      </c>
      <c r="S94">
        <v>132</v>
      </c>
      <c r="T94" t="s">
        <v>12</v>
      </c>
      <c r="U94">
        <v>1</v>
      </c>
      <c r="V94" t="s">
        <v>110</v>
      </c>
      <c r="W94">
        <v>0</v>
      </c>
      <c r="X94" t="s">
        <v>111</v>
      </c>
      <c r="Y94">
        <v>0.02</v>
      </c>
      <c r="Z94">
        <v>2</v>
      </c>
      <c r="AG94">
        <v>19</v>
      </c>
      <c r="AH94" s="1">
        <v>20923000</v>
      </c>
      <c r="AI94" s="1">
        <v>27423000</v>
      </c>
      <c r="AJ94">
        <v>72.400000000000006</v>
      </c>
      <c r="AK94" s="2">
        <v>2454</v>
      </c>
      <c r="AL94" t="s">
        <v>27</v>
      </c>
      <c r="AM94">
        <v>1</v>
      </c>
      <c r="AN94" t="s">
        <v>130</v>
      </c>
      <c r="AO94">
        <f t="shared" si="1"/>
        <v>0</v>
      </c>
      <c r="AP94" t="s">
        <v>20</v>
      </c>
      <c r="AQ94" s="3">
        <v>0.05</v>
      </c>
      <c r="AR94">
        <v>24</v>
      </c>
    </row>
    <row r="95" spans="1:44" x14ac:dyDescent="0.25">
      <c r="A95">
        <v>57</v>
      </c>
      <c r="B95">
        <v>7525000</v>
      </c>
      <c r="C95">
        <v>13307000</v>
      </c>
      <c r="D95">
        <v>79.33</v>
      </c>
      <c r="E95">
        <v>868</v>
      </c>
      <c r="F95" t="s">
        <v>17</v>
      </c>
      <c r="G95">
        <v>1</v>
      </c>
      <c r="H95" t="s">
        <v>131</v>
      </c>
      <c r="I95">
        <v>0</v>
      </c>
      <c r="J95" t="s">
        <v>132</v>
      </c>
      <c r="K95">
        <v>0.04</v>
      </c>
      <c r="L95">
        <v>12</v>
      </c>
      <c r="O95">
        <v>18</v>
      </c>
      <c r="P95">
        <v>25526000</v>
      </c>
      <c r="Q95">
        <v>25526000</v>
      </c>
      <c r="R95">
        <v>11.21</v>
      </c>
      <c r="S95">
        <v>4587</v>
      </c>
      <c r="T95" t="s">
        <v>28</v>
      </c>
      <c r="U95">
        <v>1</v>
      </c>
      <c r="V95" t="s">
        <v>112</v>
      </c>
      <c r="W95">
        <v>0</v>
      </c>
      <c r="X95" t="s">
        <v>113</v>
      </c>
      <c r="Y95">
        <v>0.05</v>
      </c>
      <c r="Z95">
        <v>12</v>
      </c>
      <c r="AG95">
        <v>57</v>
      </c>
      <c r="AH95" s="1">
        <v>7525000</v>
      </c>
      <c r="AI95" s="1">
        <v>13307000</v>
      </c>
      <c r="AJ95">
        <v>79.33</v>
      </c>
      <c r="AK95">
        <v>868</v>
      </c>
      <c r="AL95" t="s">
        <v>17</v>
      </c>
      <c r="AM95">
        <v>1</v>
      </c>
      <c r="AN95" t="s">
        <v>131</v>
      </c>
      <c r="AO95">
        <f t="shared" si="1"/>
        <v>0</v>
      </c>
      <c r="AP95" t="s">
        <v>132</v>
      </c>
      <c r="AQ95" s="4">
        <v>0.04</v>
      </c>
      <c r="AR95">
        <v>12</v>
      </c>
    </row>
    <row r="96" spans="1:44" x14ac:dyDescent="0.25">
      <c r="A96">
        <v>77</v>
      </c>
      <c r="B96">
        <v>5165000</v>
      </c>
      <c r="C96">
        <v>5165000</v>
      </c>
      <c r="D96">
        <v>2.65</v>
      </c>
      <c r="E96">
        <v>1276</v>
      </c>
      <c r="F96" t="s">
        <v>17</v>
      </c>
      <c r="G96">
        <v>1</v>
      </c>
      <c r="H96" t="s">
        <v>133</v>
      </c>
      <c r="I96">
        <v>0</v>
      </c>
      <c r="J96" t="s">
        <v>134</v>
      </c>
      <c r="K96">
        <v>1.11E-2</v>
      </c>
      <c r="L96">
        <v>3</v>
      </c>
      <c r="O96">
        <v>10</v>
      </c>
      <c r="P96">
        <v>37534000</v>
      </c>
      <c r="Q96">
        <v>42982000</v>
      </c>
      <c r="R96">
        <v>44.22</v>
      </c>
      <c r="S96">
        <v>1335</v>
      </c>
      <c r="T96" t="s">
        <v>15</v>
      </c>
      <c r="U96">
        <v>1</v>
      </c>
      <c r="V96" t="s">
        <v>114</v>
      </c>
      <c r="W96">
        <v>0</v>
      </c>
      <c r="X96" t="s">
        <v>115</v>
      </c>
      <c r="Y96">
        <v>1.4999999999999999E-2</v>
      </c>
      <c r="Z96">
        <v>1</v>
      </c>
      <c r="AG96">
        <v>77</v>
      </c>
      <c r="AH96" s="1">
        <v>5165000</v>
      </c>
      <c r="AI96" s="1">
        <v>5165000</v>
      </c>
      <c r="AJ96">
        <v>2.65</v>
      </c>
      <c r="AK96" s="2">
        <v>1276</v>
      </c>
      <c r="AL96" t="s">
        <v>17</v>
      </c>
      <c r="AM96">
        <v>1</v>
      </c>
      <c r="AN96" t="s">
        <v>133</v>
      </c>
      <c r="AO96">
        <f t="shared" si="1"/>
        <v>0</v>
      </c>
      <c r="AP96" t="s">
        <v>134</v>
      </c>
      <c r="AQ96" s="3">
        <v>1.11E-2</v>
      </c>
      <c r="AR96">
        <v>3</v>
      </c>
    </row>
    <row r="97" spans="1:44" x14ac:dyDescent="0.25">
      <c r="A97">
        <v>27</v>
      </c>
      <c r="B97">
        <v>16330000</v>
      </c>
      <c r="C97">
        <v>16330000</v>
      </c>
      <c r="D97">
        <v>38.69</v>
      </c>
      <c r="E97">
        <v>4494</v>
      </c>
      <c r="F97" t="s">
        <v>26</v>
      </c>
      <c r="G97">
        <v>1</v>
      </c>
      <c r="H97" t="s">
        <v>135</v>
      </c>
      <c r="I97">
        <v>0</v>
      </c>
      <c r="J97" t="s">
        <v>37</v>
      </c>
      <c r="K97">
        <v>0.02</v>
      </c>
      <c r="L97">
        <v>24</v>
      </c>
      <c r="O97">
        <v>80</v>
      </c>
      <c r="P97">
        <v>4889000</v>
      </c>
      <c r="Q97">
        <v>4889000</v>
      </c>
      <c r="R97">
        <v>19.350000000000001</v>
      </c>
      <c r="S97">
        <v>226</v>
      </c>
      <c r="T97" t="s">
        <v>12</v>
      </c>
      <c r="U97">
        <v>1</v>
      </c>
      <c r="V97" t="s">
        <v>116</v>
      </c>
      <c r="W97">
        <v>0</v>
      </c>
      <c r="X97" t="s">
        <v>117</v>
      </c>
      <c r="Y97">
        <v>1.0999999999999999E-2</v>
      </c>
      <c r="Z97">
        <v>3</v>
      </c>
      <c r="AG97">
        <v>27</v>
      </c>
      <c r="AH97" s="1">
        <v>16330000</v>
      </c>
      <c r="AI97" s="1">
        <v>16330000</v>
      </c>
      <c r="AJ97">
        <v>38.69</v>
      </c>
      <c r="AK97" s="2">
        <v>4494</v>
      </c>
      <c r="AL97" t="s">
        <v>26</v>
      </c>
      <c r="AM97">
        <v>1</v>
      </c>
      <c r="AN97" t="s">
        <v>135</v>
      </c>
      <c r="AO97">
        <f t="shared" si="1"/>
        <v>0</v>
      </c>
      <c r="AP97" t="s">
        <v>37</v>
      </c>
      <c r="AQ97" s="3">
        <v>0.02</v>
      </c>
      <c r="AR97">
        <v>24</v>
      </c>
    </row>
    <row r="98" spans="1:44" x14ac:dyDescent="0.25">
      <c r="A98">
        <v>6</v>
      </c>
      <c r="B98">
        <v>68068000</v>
      </c>
      <c r="C98">
        <v>70096000</v>
      </c>
      <c r="D98">
        <v>23.47</v>
      </c>
      <c r="E98">
        <v>7998</v>
      </c>
      <c r="F98" t="s">
        <v>28</v>
      </c>
      <c r="G98">
        <v>1</v>
      </c>
      <c r="H98" t="s">
        <v>136</v>
      </c>
      <c r="I98">
        <v>0</v>
      </c>
      <c r="J98" t="s">
        <v>137</v>
      </c>
      <c r="K98">
        <v>0.1</v>
      </c>
      <c r="L98">
        <v>6</v>
      </c>
      <c r="O98">
        <v>99</v>
      </c>
      <c r="P98">
        <v>3647000</v>
      </c>
      <c r="Q98">
        <v>4203000</v>
      </c>
      <c r="R98">
        <v>23.17</v>
      </c>
      <c r="S98">
        <v>1471</v>
      </c>
      <c r="T98" t="s">
        <v>17</v>
      </c>
      <c r="U98">
        <v>1</v>
      </c>
      <c r="V98" t="s">
        <v>118</v>
      </c>
      <c r="W98">
        <v>0</v>
      </c>
      <c r="X98" t="s">
        <v>119</v>
      </c>
      <c r="Y98">
        <v>0.33329999999999999</v>
      </c>
      <c r="Z98">
        <v>6</v>
      </c>
      <c r="AG98">
        <v>6</v>
      </c>
      <c r="AH98" s="1">
        <v>68068000</v>
      </c>
      <c r="AI98" s="1">
        <v>70096000</v>
      </c>
      <c r="AJ98">
        <v>23.47</v>
      </c>
      <c r="AK98" s="2">
        <v>7998</v>
      </c>
      <c r="AL98" t="s">
        <v>28</v>
      </c>
      <c r="AM98">
        <v>1</v>
      </c>
      <c r="AN98" t="s">
        <v>136</v>
      </c>
      <c r="AO98">
        <f t="shared" si="1"/>
        <v>0</v>
      </c>
      <c r="AP98" t="s">
        <v>137</v>
      </c>
      <c r="AQ98" s="3">
        <v>0.1</v>
      </c>
      <c r="AR98">
        <v>6</v>
      </c>
    </row>
    <row r="99" spans="1:44" x14ac:dyDescent="0.25">
      <c r="A99">
        <v>89</v>
      </c>
      <c r="B99">
        <v>4163000</v>
      </c>
      <c r="C99">
        <v>4388000</v>
      </c>
      <c r="D99">
        <v>30.09</v>
      </c>
      <c r="E99">
        <v>553</v>
      </c>
      <c r="F99" t="s">
        <v>19</v>
      </c>
      <c r="G99">
        <v>1</v>
      </c>
      <c r="H99" t="s">
        <v>138</v>
      </c>
      <c r="I99">
        <v>0</v>
      </c>
      <c r="J99" t="s">
        <v>139</v>
      </c>
      <c r="K99">
        <v>0.03</v>
      </c>
      <c r="L99">
        <v>999</v>
      </c>
      <c r="O99">
        <v>47</v>
      </c>
      <c r="P99">
        <v>8883000</v>
      </c>
      <c r="Q99">
        <v>8640000</v>
      </c>
      <c r="R99">
        <v>50.15</v>
      </c>
      <c r="S99">
        <v>1515</v>
      </c>
      <c r="T99" t="s">
        <v>17</v>
      </c>
      <c r="U99">
        <v>1</v>
      </c>
      <c r="V99" t="s">
        <v>120</v>
      </c>
      <c r="W99">
        <v>0</v>
      </c>
      <c r="X99" t="s">
        <v>121</v>
      </c>
      <c r="Y99">
        <v>3.5000000000000003E-2</v>
      </c>
      <c r="Z99">
        <v>3</v>
      </c>
      <c r="AG99">
        <v>89</v>
      </c>
      <c r="AH99" s="1">
        <v>4163000</v>
      </c>
      <c r="AI99" s="1">
        <v>4388000</v>
      </c>
      <c r="AJ99">
        <v>30.09</v>
      </c>
      <c r="AK99">
        <v>553</v>
      </c>
      <c r="AL99" t="s">
        <v>19</v>
      </c>
      <c r="AM99">
        <v>1</v>
      </c>
      <c r="AN99" t="s">
        <v>138</v>
      </c>
      <c r="AO99">
        <f t="shared" si="1"/>
        <v>0</v>
      </c>
      <c r="AP99" t="s">
        <v>139</v>
      </c>
      <c r="AQ99" s="4">
        <v>0.03</v>
      </c>
      <c r="AR99">
        <v>999</v>
      </c>
    </row>
    <row r="100" spans="1:44" x14ac:dyDescent="0.25">
      <c r="J100" t="s">
        <v>139</v>
      </c>
      <c r="K100">
        <v>0.03</v>
      </c>
      <c r="L100">
        <v>999</v>
      </c>
      <c r="O100">
        <v>42</v>
      </c>
      <c r="P100">
        <v>9631000</v>
      </c>
      <c r="Q100">
        <v>9972000</v>
      </c>
      <c r="R100">
        <v>71.56</v>
      </c>
      <c r="S100">
        <v>11513</v>
      </c>
      <c r="T100" t="s">
        <v>21</v>
      </c>
      <c r="U100">
        <v>1</v>
      </c>
      <c r="V100" t="s">
        <v>122</v>
      </c>
      <c r="W100">
        <v>0</v>
      </c>
      <c r="X100" t="s">
        <v>123</v>
      </c>
      <c r="Y100">
        <v>0.08</v>
      </c>
      <c r="Z100">
        <v>1</v>
      </c>
    </row>
    <row r="101" spans="1:44" x14ac:dyDescent="0.25">
      <c r="J101" t="s">
        <v>139</v>
      </c>
      <c r="K101">
        <v>0.03</v>
      </c>
      <c r="L101">
        <v>999</v>
      </c>
      <c r="O101">
        <v>31</v>
      </c>
      <c r="P101">
        <v>12861000</v>
      </c>
      <c r="Q101">
        <v>12917000</v>
      </c>
      <c r="R101">
        <v>11.39</v>
      </c>
      <c r="S101">
        <v>26644</v>
      </c>
      <c r="T101" t="s">
        <v>21</v>
      </c>
      <c r="U101">
        <v>1</v>
      </c>
      <c r="V101" t="s">
        <v>124</v>
      </c>
      <c r="W101">
        <v>0</v>
      </c>
      <c r="X101" t="s">
        <v>125</v>
      </c>
      <c r="Y101">
        <v>6.7000000000000004E-2</v>
      </c>
      <c r="Z101">
        <v>36</v>
      </c>
    </row>
    <row r="102" spans="1:44" x14ac:dyDescent="0.25">
      <c r="J102" t="s">
        <v>139</v>
      </c>
      <c r="K102">
        <v>0.03</v>
      </c>
      <c r="L102">
        <v>999</v>
      </c>
      <c r="O102">
        <v>37</v>
      </c>
      <c r="P102">
        <v>10967000</v>
      </c>
      <c r="Q102">
        <v>50081000</v>
      </c>
      <c r="R102">
        <v>70.06</v>
      </c>
      <c r="S102">
        <v>1544</v>
      </c>
      <c r="T102" t="s">
        <v>15</v>
      </c>
      <c r="U102">
        <v>1</v>
      </c>
      <c r="V102" t="s">
        <v>126</v>
      </c>
      <c r="W102">
        <v>0</v>
      </c>
      <c r="X102" t="s">
        <v>127</v>
      </c>
      <c r="Y102">
        <v>1.4999999999999999E-2</v>
      </c>
      <c r="Z102">
        <v>1</v>
      </c>
    </row>
    <row r="103" spans="1:44" x14ac:dyDescent="0.25">
      <c r="J103" t="s">
        <v>139</v>
      </c>
      <c r="K103">
        <v>0.03</v>
      </c>
      <c r="L103">
        <v>999</v>
      </c>
      <c r="O103">
        <v>5</v>
      </c>
      <c r="P103">
        <v>69951000</v>
      </c>
      <c r="Q103">
        <v>78812000</v>
      </c>
      <c r="R103">
        <v>58.4</v>
      </c>
      <c r="S103">
        <v>1965</v>
      </c>
      <c r="T103" t="s">
        <v>26</v>
      </c>
      <c r="U103">
        <v>1</v>
      </c>
      <c r="V103" t="s">
        <v>128</v>
      </c>
      <c r="W103">
        <v>0</v>
      </c>
      <c r="X103" t="s">
        <v>129</v>
      </c>
      <c r="Y103">
        <v>1.4999999999999999E-2</v>
      </c>
      <c r="Z103">
        <v>1</v>
      </c>
    </row>
    <row r="104" spans="1:44" x14ac:dyDescent="0.25">
      <c r="J104" t="s">
        <v>139</v>
      </c>
      <c r="K104">
        <v>0.03</v>
      </c>
      <c r="L104">
        <v>999</v>
      </c>
      <c r="O104">
        <v>19</v>
      </c>
      <c r="P104">
        <v>20923000</v>
      </c>
      <c r="Q104">
        <v>27423000</v>
      </c>
      <c r="R104">
        <v>72.400000000000006</v>
      </c>
      <c r="S104">
        <v>2454</v>
      </c>
      <c r="T104" t="s">
        <v>27</v>
      </c>
      <c r="U104">
        <v>1</v>
      </c>
      <c r="V104" t="s">
        <v>130</v>
      </c>
      <c r="W104">
        <v>0</v>
      </c>
      <c r="X104" t="s">
        <v>20</v>
      </c>
      <c r="Y104">
        <v>0.05</v>
      </c>
      <c r="Z104">
        <v>24</v>
      </c>
    </row>
    <row r="105" spans="1:44" x14ac:dyDescent="0.25">
      <c r="J105" t="s">
        <v>139</v>
      </c>
      <c r="K105">
        <v>0.03</v>
      </c>
      <c r="L105">
        <v>999</v>
      </c>
      <c r="O105">
        <v>57</v>
      </c>
      <c r="P105">
        <v>7525000</v>
      </c>
      <c r="Q105">
        <v>13307000</v>
      </c>
      <c r="R105">
        <v>79.33</v>
      </c>
      <c r="S105">
        <v>868</v>
      </c>
      <c r="T105" t="s">
        <v>17</v>
      </c>
      <c r="U105">
        <v>1</v>
      </c>
      <c r="V105" t="s">
        <v>131</v>
      </c>
      <c r="W105">
        <v>0</v>
      </c>
      <c r="X105" t="s">
        <v>132</v>
      </c>
      <c r="Y105">
        <v>0.04</v>
      </c>
      <c r="Z105">
        <v>12</v>
      </c>
    </row>
    <row r="106" spans="1:44" x14ac:dyDescent="0.25">
      <c r="J106" t="s">
        <v>139</v>
      </c>
      <c r="K106">
        <v>0.03</v>
      </c>
      <c r="L106">
        <v>999</v>
      </c>
      <c r="O106">
        <v>77</v>
      </c>
      <c r="P106">
        <v>5165000</v>
      </c>
      <c r="Q106">
        <v>5165000</v>
      </c>
      <c r="R106">
        <v>2.65</v>
      </c>
      <c r="S106">
        <v>1276</v>
      </c>
      <c r="T106" t="s">
        <v>17</v>
      </c>
      <c r="U106">
        <v>1</v>
      </c>
      <c r="V106" t="s">
        <v>133</v>
      </c>
      <c r="W106">
        <v>0</v>
      </c>
      <c r="X106" t="s">
        <v>134</v>
      </c>
      <c r="Y106">
        <v>1.11E-2</v>
      </c>
      <c r="Z106">
        <v>3</v>
      </c>
    </row>
    <row r="107" spans="1:44" x14ac:dyDescent="0.25">
      <c r="J107" t="s">
        <v>139</v>
      </c>
      <c r="K107">
        <v>0.03</v>
      </c>
      <c r="L107">
        <v>999</v>
      </c>
      <c r="O107">
        <v>27</v>
      </c>
      <c r="P107">
        <v>16330000</v>
      </c>
      <c r="Q107">
        <v>16330000</v>
      </c>
      <c r="R107">
        <v>38.69</v>
      </c>
      <c r="S107">
        <v>4494</v>
      </c>
      <c r="T107" t="s">
        <v>26</v>
      </c>
      <c r="U107">
        <v>1</v>
      </c>
      <c r="V107" t="s">
        <v>135</v>
      </c>
      <c r="W107">
        <v>0</v>
      </c>
      <c r="X107" t="s">
        <v>37</v>
      </c>
      <c r="Y107">
        <v>0.02</v>
      </c>
      <c r="Z107">
        <v>24</v>
      </c>
    </row>
    <row r="108" spans="1:44" x14ac:dyDescent="0.25">
      <c r="J108" t="s">
        <v>139</v>
      </c>
      <c r="K108">
        <v>0.03</v>
      </c>
      <c r="L108">
        <v>999</v>
      </c>
      <c r="O108">
        <v>6</v>
      </c>
      <c r="P108">
        <v>68068000</v>
      </c>
      <c r="Q108">
        <v>70096000</v>
      </c>
      <c r="R108">
        <v>23.47</v>
      </c>
      <c r="S108">
        <v>7998</v>
      </c>
      <c r="T108" t="s">
        <v>28</v>
      </c>
      <c r="U108">
        <v>1</v>
      </c>
      <c r="V108" t="s">
        <v>136</v>
      </c>
      <c r="W108">
        <v>0</v>
      </c>
      <c r="X108" t="s">
        <v>137</v>
      </c>
      <c r="Y108">
        <v>0.1</v>
      </c>
      <c r="Z108">
        <v>6</v>
      </c>
    </row>
    <row r="109" spans="1:44" x14ac:dyDescent="0.25">
      <c r="J109" t="s">
        <v>139</v>
      </c>
      <c r="K109">
        <v>0.03</v>
      </c>
      <c r="L109">
        <v>999</v>
      </c>
      <c r="O109">
        <v>89</v>
      </c>
      <c r="P109">
        <v>4163000</v>
      </c>
      <c r="Q109">
        <v>4388000</v>
      </c>
      <c r="R109">
        <v>30.09</v>
      </c>
      <c r="S109">
        <v>553</v>
      </c>
      <c r="T109" t="s">
        <v>19</v>
      </c>
      <c r="U109">
        <v>1</v>
      </c>
      <c r="V109" t="s">
        <v>138</v>
      </c>
      <c r="W109">
        <v>0</v>
      </c>
      <c r="X109" t="s">
        <v>139</v>
      </c>
      <c r="Y109">
        <v>0.03</v>
      </c>
      <c r="Z109">
        <v>999</v>
      </c>
    </row>
  </sheetData>
  <conditionalFormatting sqref="AG1:AG99">
    <cfRule type="duplicateValues" dxfId="8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o F A A B Q S w M E F A A C A A g A o 2 C / V u D e / Q e m A A A A 9 w A A A B I A H A B D b 2 5 m a W c v U G F j a 2 F n Z S 5 4 b W w g o h g A K K A U A A A A A A A A A A A A A A A A A A A A A A A A A A A A h Y + 9 D o I w H M R 3 E 9 + B d K c f S B z I n z K 4 S m J C N K 4 N N N I I r a H F 8 m 4 O P p K v I E R R N 8 e 7 + y V 3 9 7 j d I R v a J r j K z i q j U 8 Q w R Y F 1 Q l e i M V q m S B u U 8 e U C d q I 8 i 5 M M R l r b Z L B V i m r n L g k h 3 n v s V 9 h 0 J x J R y s g x 3 x Z l L V u B P r D 6 D 4 d K T 7 W l R B w O r z U 8 w o y t c U x j T I H M J u R K f 4 F o H D y l P y Z s + s b 1 n e R S h / s C y C y B v D / w J 1 B L A w Q U A A I A C A C j Y L 9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o 2 C / V h A E y O H r A g A A n B I A A B M A H A B G b 3 J t d W x h c y 9 T Z W N 0 a W 9 u M S 5 t I K I Y A C i g F A A A A A A A A A A A A A A A A A A A A A A A A A A A A O 1 W X W / a M B R 9 R + I / W O 5 L k F J E k q 7 r V v F Q 0 U 6 r t l b T Q r Z K U F W G u C X C s S P H U W G o / 3 1 2 y B r y Y Q h T p e 0 B X o B 7 f c + 5 5 y a 5 J z G e i o B R 4 K 6 / r f N W K 5 4 h j n 1 w i Q Q C f U C w a L e A / L g s 4 V M s I 1 e L K S b d n 4 z P J 4 z N j U 8 B w d 0 B o w J T E R t w 8 H H s x Z j H 4 0 t M y P i S P V P C k B + P v 6 K J j F 3 c O T 1 L / Q Z W 1 w b H Y E A w o s C X V N 0 F i R e w Y w K a E G I C w R P c M d f M q p M H d 4 a x k O z r N l a j a 4 H D P l Q p a H 4 J q N + H 6 Q l 4 / z J S w f u s 9 g h + 4 y x k Q g r 6 j J E v G 4 M S Z I g m s u k s k 8 W N n M Y E o y x 3 Q Y g 7 R Q T x u K 8 6 u u + 8 w n 7 H E U F T C f s D k Q T n o F k 8 j R o 1 7 C Y 8 h m a q M T v J C y X m S i I / I + 4 P l x G G L z m f H D N R V 0 U O N C d T Q R U x K v 3 s w v G i I o o X G U U O L U C R y N I q z 4 m a S n b l i K c i 4 T r d V g P h F m w E 5 0 X W d v 2 7 c I q s 9 u 4 p W M 3 H E P z S T c B u M A E b 7 k L y I n u 7 + C 0 Q R S 5 n t 2 6 7 g e 6 r R R R w p P b P j d w j M 4 1 4 p 4 F 4 B z a C 8 y J n + w Q 0 O O 1 W Q G u g 8 q V 5 l G 4 k Y N g d e N i d 2 t 0 5 m C H 6 J F H T 1 f I K O e S I x o + M h w N G k p C q Z F y 7 Q V c r 6 C K C 5 f E 5 N M E 1 F a c n X X X 6 x Q Q r e G f 3 L M d z 1 Y F Y k 5 X j J 7 7 m g G R 7 D M Q N 4 k + B 3 I F A y L i c a j j B P E 3 f J q E r G K + r v K Z + E g u + / F M l 8 E K k i f W D V E v 1 x F F 4 i 0 J c q c l y s U o O 2 R x T 9 R h W E M r 7 q Z 7 Z X d e m K U S X a a Z 8 a 5 f S 6 y t g O e X 4 h i P U Z l 5 b e b B q h p e 3 8 2 D X p G V P P K j 2 t H E i a + t s k 1 y 7 m 7 S r q X D 3 7 e 9 N J m i 0 G v X G W H b q N 1 q P b 2 m O T d 8 N / s 6 x N 9 4 M d j r V H j a 9 r 2 1 u W n M z 0 2 h i m w 1 N w 4 b n 7 V a 7 b B v O w T Y O t n G w j e q B g m d s d F N n G K V u z j T x D / V x u 1 e Z R 5 a o 9 J b F b V 1 B Z Q 5 Z / E R X 8 E 5 T c K q J v 9 c B a T T b G s 1 O T x P X S H a K k v + x B c t / b + a Q B 4 P 8 j w z y N 1 B L A Q I t A B Q A A g A I A K N g v 1 b g 3 v 0 H p g A A A P c A A A A S A A A A A A A A A A A A A A A A A A A A A A B D b 2 5 m a W c v U G F j a 2 F n Z S 5 4 b W x Q S w E C L Q A U A A I A C A C j Y L 9 W U 3 I 4 L J s A A A D h A A A A E w A A A A A A A A A A A A A A A A D y A A A A W 0 N v b n R l b n R f V H l w Z X N d L n h t b F B L A Q I t A B Q A A g A I A K N g v 1 Y Q B M j h 6 w I A A J w S A A A T A A A A A A A A A A A A A A A A A N o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p M A A A A A A A A W E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O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z M V Q x N j o 1 O T o w M C 4 1 N D A w N j k 4 W i I g L z 4 8 R W 5 0 c n k g V H l w Z T 0 i R m l s b E N v b H V t b l R 5 c G V z I i B W Y W x 1 Z T 0 i c 0 F B Q U F B Q U F B Q U F B Q U F B Q U F B Q T 0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V H l w Z S Z x d W 9 0 O y w m c X V v d D t S Z X d h c m R T d H J 1 Y 3 R 1 c m U m c X V v d D s s J n F 1 b 3 Q 7 U m V 3 Y X J k U 2 l 6 Z S Z x d W 9 0 O y w m c X V v d D t F e H B p c m F 0 a W 9 u T W 9 u d G g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F 1 d G 9 S Z W 1 v d m V k Q 2 9 s d W 1 u c z E u e 1 N h b G V y Y W 5 r L D B 9 J n F 1 b 3 Q 7 L C Z x d W 9 0 O 1 N l Y 3 R p b 2 4 x L 0 R h d G E v Q X V 0 b 1 J l b W 9 2 Z W R D b 2 x 1 b W 5 z M S 5 7 W D I w M T N V U 1 N h b G V z L D F 9 J n F 1 b 3 Q 7 L C Z x d W 9 0 O 1 N l Y 3 R p b 2 4 x L 0 R h d G E v Q X V 0 b 1 J l b W 9 2 Z W R D b 2 x 1 b W 5 z M S 5 7 W D I w M T N X b 3 J s Z F N h b G V z L D J 9 J n F 1 b 3 Q 7 L C Z x d W 9 0 O 1 N l Y 3 R p b 2 4 x L 0 R h d G E v Q X V 0 b 1 J l b W 9 2 Z W R D b 2 x 1 b W 5 z M S 5 7 U H J v Z m l 0 T W F y Z 2 l u L D N 9 J n F 1 b 3 Q 7 L C Z x d W 9 0 O 1 N l Y 3 R p b 2 4 x L 0 R h d G E v Q X V 0 b 1 J l b W 9 2 Z W R D b 2 x 1 b W 5 z M S 5 7 T n V t U 3 R v c m V z L D R 9 J n F 1 b 3 Q 7 L C Z x d W 9 0 O 1 N l Y 3 R p b 2 4 x L 0 R h d G E v Q X V 0 b 1 J l b W 9 2 Z W R D b 2 x 1 b W 5 z M S 5 7 S W 5 k d X N 0 c n k s N X 0 m c X V v d D s s J n F 1 b 3 Q 7 U 2 V j d G l v b j E v R G F 0 Y S 9 B d X R v U m V t b 3 Z l Z E N v b H V t b n M x L n t S Z X d h c m Q s N n 0 m c X V v d D s s J n F 1 b 3 Q 7 U 2 V j d G l v b j E v R G F 0 Y S 9 B d X R v U m V t b 3 Z l Z E N v b H V t b n M x L n t Q c m 9 n c m F t T m F t Z S w 3 f S Z x d W 9 0 O y w m c X V v d D t T Z W N 0 a W 9 u M S 9 E Y X R h L 0 F 1 d G 9 S Z W 1 v d m V k Q 2 9 s d W 1 u c z E u e 1 B y b 2 d y Y W 1 z T m F t Z V R v a 2 V u a X p l L D h 9 J n F 1 b 3 Q 7 L C Z x d W 9 0 O 1 N l Y 3 R p b 2 4 x L 0 R h d G E v Q X V 0 b 1 J l b W 9 2 Z W R D b 2 x 1 b W 5 z M S 5 7 U m V 3 Y X J k V H l w Z S w 5 f S Z x d W 9 0 O y w m c X V v d D t T Z W N 0 a W 9 u M S 9 E Y X R h L 0 F 1 d G 9 S Z W 1 v d m V k Q 2 9 s d W 1 u c z E u e 1 J l d 2 F y Z F N 0 c n V j d H V y Z S w x M H 0 m c X V v d D s s J n F 1 b 3 Q 7 U 2 V j d G l v b j E v R G F 0 Y S 9 B d X R v U m V t b 3 Z l Z E N v b H V t b n M x L n t S Z X d h c m R T a X p l L D E x f S Z x d W 9 0 O y w m c X V v d D t T Z W N 0 a W 9 u M S 9 E Y X R h L 0 F 1 d G 9 S Z W 1 v d m V k Q 2 9 s d W 1 u c z E u e 0 V 4 c G l y Y X R p b 2 5 N b 2 5 0 a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R h d G E v Q X V 0 b 1 J l b W 9 2 Z W R D b 2 x 1 b W 5 z M S 5 7 U 2 F s Z X J h b m s s M H 0 m c X V v d D s s J n F 1 b 3 Q 7 U 2 V j d G l v b j E v R G F 0 Y S 9 B d X R v U m V t b 3 Z l Z E N v b H V t b n M x L n t Y M j A x M 1 V T U 2 F s Z X M s M X 0 m c X V v d D s s J n F 1 b 3 Q 7 U 2 V j d G l v b j E v R G F 0 Y S 9 B d X R v U m V t b 3 Z l Z E N v b H V t b n M x L n t Y M j A x M 1 d v c m x k U 2 F s Z X M s M n 0 m c X V v d D s s J n F 1 b 3 Q 7 U 2 V j d G l v b j E v R G F 0 Y S 9 B d X R v U m V t b 3 Z l Z E N v b H V t b n M x L n t Q c m 9 m a X R N Y X J n a W 4 s M 3 0 m c X V v d D s s J n F 1 b 3 Q 7 U 2 V j d G l v b j E v R G F 0 Y S 9 B d X R v U m V t b 3 Z l Z E N v b H V t b n M x L n t O d W 1 T d G 9 y Z X M s N H 0 m c X V v d D s s J n F 1 b 3 Q 7 U 2 V j d G l v b j E v R G F 0 Y S 9 B d X R v U m V t b 3 Z l Z E N v b H V t b n M x L n t J b m R 1 c 3 R y e S w 1 f S Z x d W 9 0 O y w m c X V v d D t T Z W N 0 a W 9 u M S 9 E Y X R h L 0 F 1 d G 9 S Z W 1 v d m V k Q 2 9 s d W 1 u c z E u e 1 J l d 2 F y Z C w 2 f S Z x d W 9 0 O y w m c X V v d D t T Z W N 0 a W 9 u M S 9 E Y X R h L 0 F 1 d G 9 S Z W 1 v d m V k Q 2 9 s d W 1 u c z E u e 1 B y b 2 d y Y W 1 O Y W 1 l L D d 9 J n F 1 b 3 Q 7 L C Z x d W 9 0 O 1 N l Y 3 R p b 2 4 x L 0 R h d G E v Q X V 0 b 1 J l b W 9 2 Z W R D b 2 x 1 b W 5 z M S 5 7 U H J v Z 3 J h b X N O Y W 1 l V G 9 r Z W 5 p e m U s O H 0 m c X V v d D s s J n F 1 b 3 Q 7 U 2 V j d G l v b j E v R G F 0 Y S 9 B d X R v U m V t b 3 Z l Z E N v b H V t b n M x L n t S Z X d h c m R U e X B l L D l 9 J n F 1 b 3 Q 7 L C Z x d W 9 0 O 1 N l Y 3 R p b 2 4 x L 0 R h d G E v Q X V 0 b 1 J l b W 9 2 Z W R D b 2 x 1 b W 5 z M S 5 7 U m V 3 Y X J k U 3 R y d W N 0 d X J l L D E w f S Z x d W 9 0 O y w m c X V v d D t T Z W N 0 a W 9 u M S 9 E Y X R h L 0 F 1 d G 9 S Z W 1 v d m V k Q 2 9 s d W 1 u c z E u e 1 J l d 2 F y Z F N p e m U s M T F 9 J n F 1 b 3 Q 7 L C Z x d W 9 0 O 1 N l Y 3 R p b 2 4 x L 0 R h d G E v Q X V 0 b 1 J l b W 9 2 Z W R D b 2 x 1 b W 5 z M S 5 7 R X h w a X J h d G l v b k 1 v b n R o L D E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Y X R h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z L T A 1 L T M x V D E 3 O j A x O j M z L j c 1 O T A z N z l a I i A v P j x F b n R y e S B U e X B l P S J G a W x s Q 2 9 s d W 1 u V H l w Z X M i I F Z h b H V l P S J z Q X d N R E J R T U d B d 1 l E Q m d B Q U F B Q U Z C U V V B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U 3 R y d W N 0 d X J l J n F 1 b 3 Q 7 L C Z x d W 9 0 O 1 J l d 2 F y Z F N p e m U m c X V v d D s s J n F 1 b 3 Q 7 R X h w a X J h d G l v b k 1 v b n R o J n F 1 b 3 Q 7 L C Z x d W 9 0 O 0 N v b H V t b j E z J n F 1 b 3 Q 7 L C Z x d W 9 0 O 1 J l d 2 F y Z F R 5 c G U m c X V v d D s s J n F 1 b 3 Q 7 U m V 3 Y X J k U 3 R y d W N 0 d X J l X z E m c X V v d D s s J n F 1 b 3 Q 7 U m V 3 Y X J k U 2 l 6 Z V 8 y J n F 1 b 3 Q 7 L C Z x d W 9 0 O 0 V 4 c H J p Y X R p b 2 5 N b 2 5 0 a C Z x d W 9 0 O y w m c X V v d D t D b 2 x 1 b W 4 x O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T U i I C 8 + P E V u d H J 5 I F R 5 c G U 9 I l J l Y 2 9 2 Z X J 5 V G F y Z 2 V 0 U m 9 3 I i B W Y W x 1 Z T 0 i b D E x I i A v P j x F b n R y e S B U e X B l P S J S Z W N v d m V y e V R h c m d l d F N o Z W V 0 I i B W Y W x 1 Z T 0 i c 0 R h d G E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y K S 9 B d X R v U m V t b 3 Z l Z E N v b H V t b n M x L n t T Y W x l c m F u a y w w f S Z x d W 9 0 O y w m c X V v d D t T Z W N 0 a W 9 u M S 9 E Y X R h I C g y K S 9 B d X R v U m V t b 3 Z l Z E N v b H V t b n M x L n t Y M j A x M 1 V T U 2 F s Z X M s M X 0 m c X V v d D s s J n F 1 b 3 Q 7 U 2 V j d G l v b j E v R G F 0 Y S A o M i k v Q X V 0 b 1 J l b W 9 2 Z W R D b 2 x 1 b W 5 z M S 5 7 W D I w M T N X b 3 J s Z F N h b G V z L D J 9 J n F 1 b 3 Q 7 L C Z x d W 9 0 O 1 N l Y 3 R p b 2 4 x L 0 R h d G E g K D I p L 0 F 1 d G 9 S Z W 1 v d m V k Q 2 9 s d W 1 u c z E u e 1 B y b 2 Z p d E 1 h c m d p b i w z f S Z x d W 9 0 O y w m c X V v d D t T Z W N 0 a W 9 u M S 9 E Y X R h I C g y K S 9 B d X R v U m V t b 3 Z l Z E N v b H V t b n M x L n t O d W 1 T d G 9 y Z X M s N H 0 m c X V v d D s s J n F 1 b 3 Q 7 U 2 V j d G l v b j E v R G F 0 Y S A o M i k v Q X V 0 b 1 J l b W 9 2 Z W R D b 2 x 1 b W 5 z M S 5 7 S W 5 k d X N 0 c n k s N X 0 m c X V v d D s s J n F 1 b 3 Q 7 U 2 V j d G l v b j E v R G F 0 Y S A o M i k v Q X V 0 b 1 J l b W 9 2 Z W R D b 2 x 1 b W 5 z M S 5 7 U m V 3 Y X J k L D Z 9 J n F 1 b 3 Q 7 L C Z x d W 9 0 O 1 N l Y 3 R p b 2 4 x L 0 R h d G E g K D I p L 0 F 1 d G 9 S Z W 1 v d m V k Q 2 9 s d W 1 u c z E u e 1 B y b 2 d y Y W 1 O Y W 1 l L D d 9 J n F 1 b 3 Q 7 L C Z x d W 9 0 O 1 N l Y 3 R p b 2 4 x L 0 R h d G E g K D I p L 0 F 1 d G 9 S Z W 1 v d m V k Q 2 9 s d W 1 u c z E u e 1 B y b 2 d y Y W 1 z T m F t Z V R v a 2 V u a X p l L D h 9 J n F 1 b 3 Q 7 L C Z x d W 9 0 O 1 N l Y 3 R p b 2 4 x L 0 R h d G E g K D I p L 0 F 1 d G 9 S Z W 1 v d m V k Q 2 9 s d W 1 u c z E u e 1 J l d 2 F y Z F N 0 c n V j d H V y Z S w 5 f S Z x d W 9 0 O y w m c X V v d D t T Z W N 0 a W 9 u M S 9 E Y X R h I C g y K S 9 B d X R v U m V t b 3 Z l Z E N v b H V t b n M x L n t S Z X d h c m R T a X p l L D E w f S Z x d W 9 0 O y w m c X V v d D t T Z W N 0 a W 9 u M S 9 E Y X R h I C g y K S 9 B d X R v U m V t b 3 Z l Z E N v b H V t b n M x L n t F e H B p c m F 0 a W 9 u T W 9 u d G g s M T F 9 J n F 1 b 3 Q 7 L C Z x d W 9 0 O 1 N l Y 3 R p b 2 4 x L 0 R h d G E g K D I p L 0 F 1 d G 9 S Z W 1 v d m V k Q 2 9 s d W 1 u c z E u e 0 N v b H V t b j E z L D E y f S Z x d W 9 0 O y w m c X V v d D t T Z W N 0 a W 9 u M S 9 E Y X R h I C g y K S 9 B d X R v U m V t b 3 Z l Z E N v b H V t b n M x L n t S Z X d h c m R U e X B l L D E z f S Z x d W 9 0 O y w m c X V v d D t T Z W N 0 a W 9 u M S 9 E Y X R h I C g y K S 9 B d X R v U m V t b 3 Z l Z E N v b H V t b n M x L n t S Z X d h c m R T d H J 1 Y 3 R 1 c m V f M S w x N H 0 m c X V v d D s s J n F 1 b 3 Q 7 U 2 V j d G l v b j E v R G F 0 Y S A o M i k v Q X V 0 b 1 J l b W 9 2 Z W R D b 2 x 1 b W 5 z M S 5 7 U m V 3 Y X J k U 2 l 6 Z V 8 y L D E 1 f S Z x d W 9 0 O y w m c X V v d D t T Z W N 0 a W 9 u M S 9 E Y X R h I C g y K S 9 B d X R v U m V t b 3 Z l Z E N v b H V t b n M x L n t F e H B y a W F 0 a W 9 u T W 9 u d G g s M T Z 9 J n F 1 b 3 Q 7 L C Z x d W 9 0 O 1 N l Y 3 R p b 2 4 x L 0 R h d G E g K D I p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F 0 Y S A o M i k v Q X V 0 b 1 J l b W 9 2 Z W R D b 2 x 1 b W 5 z M S 5 7 U 2 F s Z X J h b m s s M H 0 m c X V v d D s s J n F 1 b 3 Q 7 U 2 V j d G l v b j E v R G F 0 Y S A o M i k v Q X V 0 b 1 J l b W 9 2 Z W R D b 2 x 1 b W 5 z M S 5 7 W D I w M T N V U 1 N h b G V z L D F 9 J n F 1 b 3 Q 7 L C Z x d W 9 0 O 1 N l Y 3 R p b 2 4 x L 0 R h d G E g K D I p L 0 F 1 d G 9 S Z W 1 v d m V k Q 2 9 s d W 1 u c z E u e 1 g y M D E z V 2 9 y b G R T Y W x l c y w y f S Z x d W 9 0 O y w m c X V v d D t T Z W N 0 a W 9 u M S 9 E Y X R h I C g y K S 9 B d X R v U m V t b 3 Z l Z E N v b H V t b n M x L n t Q c m 9 m a X R N Y X J n a W 4 s M 3 0 m c X V v d D s s J n F 1 b 3 Q 7 U 2 V j d G l v b j E v R G F 0 Y S A o M i k v Q X V 0 b 1 J l b W 9 2 Z W R D b 2 x 1 b W 5 z M S 5 7 T n V t U 3 R v c m V z L D R 9 J n F 1 b 3 Q 7 L C Z x d W 9 0 O 1 N l Y 3 R p b 2 4 x L 0 R h d G E g K D I p L 0 F 1 d G 9 S Z W 1 v d m V k Q 2 9 s d W 1 u c z E u e 0 l u Z H V z d H J 5 L D V 9 J n F 1 b 3 Q 7 L C Z x d W 9 0 O 1 N l Y 3 R p b 2 4 x L 0 R h d G E g K D I p L 0 F 1 d G 9 S Z W 1 v d m V k Q 2 9 s d W 1 u c z E u e 1 J l d 2 F y Z C w 2 f S Z x d W 9 0 O y w m c X V v d D t T Z W N 0 a W 9 u M S 9 E Y X R h I C g y K S 9 B d X R v U m V t b 3 Z l Z E N v b H V t b n M x L n t Q c m 9 n c m F t T m F t Z S w 3 f S Z x d W 9 0 O y w m c X V v d D t T Z W N 0 a W 9 u M S 9 E Y X R h I C g y K S 9 B d X R v U m V t b 3 Z l Z E N v b H V t b n M x L n t Q c m 9 n c m F t c 0 5 h b W V U b 2 t l b m l 6 Z S w 4 f S Z x d W 9 0 O y w m c X V v d D t T Z W N 0 a W 9 u M S 9 E Y X R h I C g y K S 9 B d X R v U m V t b 3 Z l Z E N v b H V t b n M x L n t S Z X d h c m R T d H J 1 Y 3 R 1 c m U s O X 0 m c X V v d D s s J n F 1 b 3 Q 7 U 2 V j d G l v b j E v R G F 0 Y S A o M i k v Q X V 0 b 1 J l b W 9 2 Z W R D b 2 x 1 b W 5 z M S 5 7 U m V 3 Y X J k U 2 l 6 Z S w x M H 0 m c X V v d D s s J n F 1 b 3 Q 7 U 2 V j d G l v b j E v R G F 0 Y S A o M i k v Q X V 0 b 1 J l b W 9 2 Z W R D b 2 x 1 b W 5 z M S 5 7 R X h w a X J h d G l v b k 1 v b n R o L D E x f S Z x d W 9 0 O y w m c X V v d D t T Z W N 0 a W 9 u M S 9 E Y X R h I C g y K S 9 B d X R v U m V t b 3 Z l Z E N v b H V t b n M x L n t D b 2 x 1 b W 4 x M y w x M n 0 m c X V v d D s s J n F 1 b 3 Q 7 U 2 V j d G l v b j E v R G F 0 Y S A o M i k v Q X V 0 b 1 J l b W 9 2 Z W R D b 2 x 1 b W 5 z M S 5 7 U m V 3 Y X J k V H l w Z S w x M 3 0 m c X V v d D s s J n F 1 b 3 Q 7 U 2 V j d G l v b j E v R G F 0 Y S A o M i k v Q X V 0 b 1 J l b W 9 2 Z W R D b 2 x 1 b W 5 z M S 5 7 U m V 3 Y X J k U 3 R y d W N 0 d X J l X z E s M T R 9 J n F 1 b 3 Q 7 L C Z x d W 9 0 O 1 N l Y 3 R p b 2 4 x L 0 R h d G E g K D I p L 0 F 1 d G 9 S Z W 1 v d m V k Q 2 9 s d W 1 u c z E u e 1 J l d 2 F y Z F N p e m V f M i w x N X 0 m c X V v d D s s J n F 1 b 3 Q 7 U 2 V j d G l v b j E v R G F 0 Y S A o M i k v Q X V 0 b 1 J l b W 9 2 Z W R D b 2 x 1 b W 5 z M S 5 7 R X h w c m l h d G l v b k 1 v b n R o L D E 2 f S Z x d W 9 0 O y w m c X V v d D t T Z W N 0 a W 9 u M S 9 E Y X R h I C g y K S 9 B d X R v U m V t b 3 Z l Z E N v b H V t b n M x L n t D b 2 x 1 b W 4 x O C w x N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V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b G V k J T I w R G 9 3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G x l Z C U y M F V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Z p b G x l Z C U y M E R v d 2 4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G a W x s Z W Q l M j B V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I p L 0 Z p b G x l Z C U y M F V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s Z W Q l M j B E b 3 d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b G V k J T I w V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y K S 9 G a W x s Z W Q l M j B E b 3 d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i k v R m l s b G V k J T I w V X A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G F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U Y W J s Z V 9 E Y X R h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C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y 0 w N S 0 z M V Q x N z o w N T o w N y 4 0 M z E x M D E 2 W i I g L z 4 8 R W 5 0 c n k g V H l w Z T 0 i R m l s b E N v b H V t b l R 5 c G V z I i B W Y W x 1 Z T 0 i c 0 F 3 T U R C U U 1 H Q X d Z R E J n Q U F B Q U F B Q U F B Q U F B W U F C Z 0 F H Q U F B R 0 F B Q U F B Q V k 9 I i A v P j x F b n R y e S B U e X B l P S J G a W x s Q 2 9 s d W 1 u T m F t Z X M i I F Z h b H V l P S J z W y Z x d W 9 0 O 1 N h b G V y Y W 5 r J n F 1 b 3 Q 7 L C Z x d W 9 0 O 1 g y M D E z V V N T Y W x l c y Z x d W 9 0 O y w m c X V v d D t Y M j A x M 1 d v c m x k U 2 F s Z X M m c X V v d D s s J n F 1 b 3 Q 7 U H J v Z m l 0 T W F y Z 2 l u J n F 1 b 3 Q 7 L C Z x d W 9 0 O 0 5 1 b V N 0 b 3 J l c y Z x d W 9 0 O y w m c X V v d D t J b m R 1 c 3 R y e S Z x d W 9 0 O y w m c X V v d D t S Z X d h c m Q m c X V v d D s s J n F 1 b 3 Q 7 U H J v Z 3 J h b U 5 h b W U m c X V v d D s s J n F 1 b 3 Q 7 U H J v Z 3 J h b X N O Y W 1 l V G 9 r Z W 5 p e m U m c X V v d D s s J n F 1 b 3 Q 7 U m V 3 Y X J k U 3 R y d W N 0 d X J l J n F 1 b 3 Q 7 L C Z x d W 9 0 O 1 J l d 2 F y Z F N p e m U m c X V v d D s s J n F 1 b 3 Q 7 R X h w a X J h d G l v b k 1 v b n R o J n F 1 b 3 Q 7 L C Z x d W 9 0 O 0 N v b H V t b j E z J n F 1 b 3 Q 7 L C Z x d W 9 0 O 1 J l d 2 F y Z F R 5 c G U m c X V v d D s s J n F 1 b 3 Q 7 U m V 3 Y X J k U 3 R y d W N 0 d X J l X z E m c X V v d D s s J n F 1 b 3 Q 7 U m V 3 Y X J k U 2 l 6 Z V 8 y J n F 1 b 3 Q 7 L C Z x d W 9 0 O 0 V 4 c H J p Y X R p b 2 5 N b 2 5 0 a C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I C g z K S 9 B d X R v U m V t b 3 Z l Z E N v b H V t b n M x L n t T Y W x l c m F u a y w w f S Z x d W 9 0 O y w m c X V v d D t T Z W N 0 a W 9 u M S 9 E Y X R h I C g z K S 9 B d X R v U m V t b 3 Z l Z E N v b H V t b n M x L n t Y M j A x M 1 V T U 2 F s Z X M s M X 0 m c X V v d D s s J n F 1 b 3 Q 7 U 2 V j d G l v b j E v R G F 0 Y S A o M y k v Q X V 0 b 1 J l b W 9 2 Z W R D b 2 x 1 b W 5 z M S 5 7 W D I w M T N X b 3 J s Z F N h b G V z L D J 9 J n F 1 b 3 Q 7 L C Z x d W 9 0 O 1 N l Y 3 R p b 2 4 x L 0 R h d G E g K D M p L 0 F 1 d G 9 S Z W 1 v d m V k Q 2 9 s d W 1 u c z E u e 1 B y b 2 Z p d E 1 h c m d p b i w z f S Z x d W 9 0 O y w m c X V v d D t T Z W N 0 a W 9 u M S 9 E Y X R h I C g z K S 9 B d X R v U m V t b 3 Z l Z E N v b H V t b n M x L n t O d W 1 T d G 9 y Z X M s N H 0 m c X V v d D s s J n F 1 b 3 Q 7 U 2 V j d G l v b j E v R G F 0 Y S A o M y k v Q X V 0 b 1 J l b W 9 2 Z W R D b 2 x 1 b W 5 z M S 5 7 S W 5 k d X N 0 c n k s N X 0 m c X V v d D s s J n F 1 b 3 Q 7 U 2 V j d G l v b j E v R G F 0 Y S A o M y k v Q X V 0 b 1 J l b W 9 2 Z W R D b 2 x 1 b W 5 z M S 5 7 U m V 3 Y X J k L D Z 9 J n F 1 b 3 Q 7 L C Z x d W 9 0 O 1 N l Y 3 R p b 2 4 x L 0 R h d G E g K D M p L 0 F 1 d G 9 S Z W 1 v d m V k Q 2 9 s d W 1 u c z E u e 1 B y b 2 d y Y W 1 O Y W 1 l L D d 9 J n F 1 b 3 Q 7 L C Z x d W 9 0 O 1 N l Y 3 R p b 2 4 x L 0 R h d G E g K D M p L 0 F 1 d G 9 S Z W 1 v d m V k Q 2 9 s d W 1 u c z E u e 1 B y b 2 d y Y W 1 z T m F t Z V R v a 2 V u a X p l L D h 9 J n F 1 b 3 Q 7 L C Z x d W 9 0 O 1 N l Y 3 R p b 2 4 x L 0 R h d G E g K D M p L 0 F 1 d G 9 S Z W 1 v d m V k Q 2 9 s d W 1 u c z E u e 1 J l d 2 F y Z F N 0 c n V j d H V y Z S w 5 f S Z x d W 9 0 O y w m c X V v d D t T Z W N 0 a W 9 u M S 9 E Y X R h I C g z K S 9 B d X R v U m V t b 3 Z l Z E N v b H V t b n M x L n t S Z X d h c m R T a X p l L D E w f S Z x d W 9 0 O y w m c X V v d D t T Z W N 0 a W 9 u M S 9 E Y X R h I C g z K S 9 B d X R v U m V t b 3 Z l Z E N v b H V t b n M x L n t F e H B p c m F 0 a W 9 u T W 9 u d G g s M T F 9 J n F 1 b 3 Q 7 L C Z x d W 9 0 O 1 N l Y 3 R p b 2 4 x L 0 R h d G E g K D M p L 0 F 1 d G 9 S Z W 1 v d m V k Q 2 9 s d W 1 u c z E u e 0 N v b H V t b j E z L D E y f S Z x d W 9 0 O y w m c X V v d D t T Z W N 0 a W 9 u M S 9 E Y X R h I C g z K S 9 B d X R v U m V t b 3 Z l Z E N v b H V t b n M x L n t S Z X d h c m R U e X B l L D E z f S Z x d W 9 0 O y w m c X V v d D t T Z W N 0 a W 9 u M S 9 E Y X R h I C g z K S 9 B d X R v U m V t b 3 Z l Z E N v b H V t b n M x L n t S Z X d h c m R T d H J 1 Y 3 R 1 c m V f M S w x N H 0 m c X V v d D s s J n F 1 b 3 Q 7 U 2 V j d G l v b j E v R G F 0 Y S A o M y k v Q X V 0 b 1 J l b W 9 2 Z W R D b 2 x 1 b W 5 z M S 5 7 U m V 3 Y X J k U 2 l 6 Z V 8 y L D E 1 f S Z x d W 9 0 O y w m c X V v d D t T Z W N 0 a W 9 u M S 9 E Y X R h I C g z K S 9 B d X R v U m V t b 3 Z l Z E N v b H V t b n M x L n t F e H B y a W F 0 a W 9 u T W 9 u d G g s M T Z 9 J n F 1 b 3 Q 7 L C Z x d W 9 0 O 1 N l Y 3 R p b 2 4 x L 0 R h d G E g K D M p L 0 F 1 d G 9 S Z W 1 v d m V k Q 2 9 s d W 1 u c z E u e 0 N v b H V t b j E 4 L D E 3 f S Z x d W 9 0 O y w m c X V v d D t T Z W N 0 a W 9 u M S 9 E Y X R h I C g z K S 9 B d X R v U m V t b 3 Z l Z E N v b H V t b n M x L n t D b 2 x 1 b W 4 x O S w x O H 0 m c X V v d D s s J n F 1 b 3 Q 7 U 2 V j d G l v b j E v R G F 0 Y S A o M y k v Q X V 0 b 1 J l b W 9 2 Z W R D b 2 x 1 b W 5 z M S 5 7 Q 2 9 s d W 1 u M j A s M T l 9 J n F 1 b 3 Q 7 L C Z x d W 9 0 O 1 N l Y 3 R p b 2 4 x L 0 R h d G E g K D M p L 0 F 1 d G 9 S Z W 1 v d m V k Q 2 9 s d W 1 u c z E u e 0 N v b H V t b j I x L D I w f S Z x d W 9 0 O y w m c X V v d D t T Z W N 0 a W 9 u M S 9 E Y X R h I C g z K S 9 B d X R v U m V t b 3 Z l Z E N v b H V t b n M x L n t D b 2 x 1 b W 4 y M i w y M X 0 m c X V v d D s s J n F 1 b 3 Q 7 U 2 V j d G l v b j E v R G F 0 Y S A o M y k v Q X V 0 b 1 J l b W 9 2 Z W R D b 2 x 1 b W 5 z M S 5 7 Q 2 9 s d W 1 u M j M s M j J 9 J n F 1 b 3 Q 7 L C Z x d W 9 0 O 1 N l Y 3 R p b 2 4 x L 0 R h d G E g K D M p L 0 F 1 d G 9 S Z W 1 v d m V k Q 2 9 s d W 1 u c z E u e 0 N v b H V t b j I 0 L D I z f S Z x d W 9 0 O y w m c X V v d D t T Z W N 0 a W 9 u M S 9 E Y X R h I C g z K S 9 B d X R v U m V t b 3 Z l Z E N v b H V t b n M x L n t D b 2 x 1 b W 4 y N S w y N H 0 m c X V v d D s s J n F 1 b 3 Q 7 U 2 V j d G l v b j E v R G F 0 Y S A o M y k v Q X V 0 b 1 J l b W 9 2 Z W R D b 2 x 1 b W 5 z M S 5 7 Q 2 9 s d W 1 u M j Y s M j V 9 J n F 1 b 3 Q 7 L C Z x d W 9 0 O 1 N l Y 3 R p b 2 4 x L 0 R h d G E g K D M p L 0 F 1 d G 9 S Z W 1 v d m V k Q 2 9 s d W 1 u c z E u e 0 N v b H V t b j I 3 L D I 2 f S Z x d W 9 0 O y w m c X V v d D t T Z W N 0 a W 9 u M S 9 E Y X R h I C g z K S 9 B d X R v U m V t b 3 Z l Z E N v b H V t b n M x L n t D b 2 x 1 b W 4 y O C w y N 3 0 m c X V v d D s s J n F 1 b 3 Q 7 U 2 V j d G l v b j E v R G F 0 Y S A o M y k v Q X V 0 b 1 J l b W 9 2 Z W R D b 2 x 1 b W 5 z M S 5 7 Q 2 9 s d W 1 u M j k s M j h 9 J n F 1 b 3 Q 7 L C Z x d W 9 0 O 1 N l Y 3 R p b 2 4 x L 0 R h d G E g K D M p L 0 F 1 d G 9 S Z W 1 v d m V k Q 2 9 s d W 1 u c z E u e 0 N v b H V t b j M w L D I 5 f S Z x d W 9 0 O y w m c X V v d D t T Z W N 0 a W 9 u M S 9 E Y X R h I C g z K S 9 B d X R v U m V t b 3 Z l Z E N v b H V t b n M x L n t D b 2 x 1 b W 4 z M S w z M H 0 m c X V v d D s s J n F 1 b 3 Q 7 U 2 V j d G l v b j E v R G F 0 Y S A o M y k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E Y X R h I C g z K S 9 B d X R v U m V t b 3 Z l Z E N v b H V t b n M x L n t T Y W x l c m F u a y w w f S Z x d W 9 0 O y w m c X V v d D t T Z W N 0 a W 9 u M S 9 E Y X R h I C g z K S 9 B d X R v U m V t b 3 Z l Z E N v b H V t b n M x L n t Y M j A x M 1 V T U 2 F s Z X M s M X 0 m c X V v d D s s J n F 1 b 3 Q 7 U 2 V j d G l v b j E v R G F 0 Y S A o M y k v Q X V 0 b 1 J l b W 9 2 Z W R D b 2 x 1 b W 5 z M S 5 7 W D I w M T N X b 3 J s Z F N h b G V z L D J 9 J n F 1 b 3 Q 7 L C Z x d W 9 0 O 1 N l Y 3 R p b 2 4 x L 0 R h d G E g K D M p L 0 F 1 d G 9 S Z W 1 v d m V k Q 2 9 s d W 1 u c z E u e 1 B y b 2 Z p d E 1 h c m d p b i w z f S Z x d W 9 0 O y w m c X V v d D t T Z W N 0 a W 9 u M S 9 E Y X R h I C g z K S 9 B d X R v U m V t b 3 Z l Z E N v b H V t b n M x L n t O d W 1 T d G 9 y Z X M s N H 0 m c X V v d D s s J n F 1 b 3 Q 7 U 2 V j d G l v b j E v R G F 0 Y S A o M y k v Q X V 0 b 1 J l b W 9 2 Z W R D b 2 x 1 b W 5 z M S 5 7 S W 5 k d X N 0 c n k s N X 0 m c X V v d D s s J n F 1 b 3 Q 7 U 2 V j d G l v b j E v R G F 0 Y S A o M y k v Q X V 0 b 1 J l b W 9 2 Z W R D b 2 x 1 b W 5 z M S 5 7 U m V 3 Y X J k L D Z 9 J n F 1 b 3 Q 7 L C Z x d W 9 0 O 1 N l Y 3 R p b 2 4 x L 0 R h d G E g K D M p L 0 F 1 d G 9 S Z W 1 v d m V k Q 2 9 s d W 1 u c z E u e 1 B y b 2 d y Y W 1 O Y W 1 l L D d 9 J n F 1 b 3 Q 7 L C Z x d W 9 0 O 1 N l Y 3 R p b 2 4 x L 0 R h d G E g K D M p L 0 F 1 d G 9 S Z W 1 v d m V k Q 2 9 s d W 1 u c z E u e 1 B y b 2 d y Y W 1 z T m F t Z V R v a 2 V u a X p l L D h 9 J n F 1 b 3 Q 7 L C Z x d W 9 0 O 1 N l Y 3 R p b 2 4 x L 0 R h d G E g K D M p L 0 F 1 d G 9 S Z W 1 v d m V k Q 2 9 s d W 1 u c z E u e 1 J l d 2 F y Z F N 0 c n V j d H V y Z S w 5 f S Z x d W 9 0 O y w m c X V v d D t T Z W N 0 a W 9 u M S 9 E Y X R h I C g z K S 9 B d X R v U m V t b 3 Z l Z E N v b H V t b n M x L n t S Z X d h c m R T a X p l L D E w f S Z x d W 9 0 O y w m c X V v d D t T Z W N 0 a W 9 u M S 9 E Y X R h I C g z K S 9 B d X R v U m V t b 3 Z l Z E N v b H V t b n M x L n t F e H B p c m F 0 a W 9 u T W 9 u d G g s M T F 9 J n F 1 b 3 Q 7 L C Z x d W 9 0 O 1 N l Y 3 R p b 2 4 x L 0 R h d G E g K D M p L 0 F 1 d G 9 S Z W 1 v d m V k Q 2 9 s d W 1 u c z E u e 0 N v b H V t b j E z L D E y f S Z x d W 9 0 O y w m c X V v d D t T Z W N 0 a W 9 u M S 9 E Y X R h I C g z K S 9 B d X R v U m V t b 3 Z l Z E N v b H V t b n M x L n t S Z X d h c m R U e X B l L D E z f S Z x d W 9 0 O y w m c X V v d D t T Z W N 0 a W 9 u M S 9 E Y X R h I C g z K S 9 B d X R v U m V t b 3 Z l Z E N v b H V t b n M x L n t S Z X d h c m R T d H J 1 Y 3 R 1 c m V f M S w x N H 0 m c X V v d D s s J n F 1 b 3 Q 7 U 2 V j d G l v b j E v R G F 0 Y S A o M y k v Q X V 0 b 1 J l b W 9 2 Z W R D b 2 x 1 b W 5 z M S 5 7 U m V 3 Y X J k U 2 l 6 Z V 8 y L D E 1 f S Z x d W 9 0 O y w m c X V v d D t T Z W N 0 a W 9 u M S 9 E Y X R h I C g z K S 9 B d X R v U m V t b 3 Z l Z E N v b H V t b n M x L n t F e H B y a W F 0 a W 9 u T W 9 u d G g s M T Z 9 J n F 1 b 3 Q 7 L C Z x d W 9 0 O 1 N l Y 3 R p b 2 4 x L 0 R h d G E g K D M p L 0 F 1 d G 9 S Z W 1 v d m V k Q 2 9 s d W 1 u c z E u e 0 N v b H V t b j E 4 L D E 3 f S Z x d W 9 0 O y w m c X V v d D t T Z W N 0 a W 9 u M S 9 E Y X R h I C g z K S 9 B d X R v U m V t b 3 Z l Z E N v b H V t b n M x L n t D b 2 x 1 b W 4 x O S w x O H 0 m c X V v d D s s J n F 1 b 3 Q 7 U 2 V j d G l v b j E v R G F 0 Y S A o M y k v Q X V 0 b 1 J l b W 9 2 Z W R D b 2 x 1 b W 5 z M S 5 7 Q 2 9 s d W 1 u M j A s M T l 9 J n F 1 b 3 Q 7 L C Z x d W 9 0 O 1 N l Y 3 R p b 2 4 x L 0 R h d G E g K D M p L 0 F 1 d G 9 S Z W 1 v d m V k Q 2 9 s d W 1 u c z E u e 0 N v b H V t b j I x L D I w f S Z x d W 9 0 O y w m c X V v d D t T Z W N 0 a W 9 u M S 9 E Y X R h I C g z K S 9 B d X R v U m V t b 3 Z l Z E N v b H V t b n M x L n t D b 2 x 1 b W 4 y M i w y M X 0 m c X V v d D s s J n F 1 b 3 Q 7 U 2 V j d G l v b j E v R G F 0 Y S A o M y k v Q X V 0 b 1 J l b W 9 2 Z W R D b 2 x 1 b W 5 z M S 5 7 Q 2 9 s d W 1 u M j M s M j J 9 J n F 1 b 3 Q 7 L C Z x d W 9 0 O 1 N l Y 3 R p b 2 4 x L 0 R h d G E g K D M p L 0 F 1 d G 9 S Z W 1 v d m V k Q 2 9 s d W 1 u c z E u e 0 N v b H V t b j I 0 L D I z f S Z x d W 9 0 O y w m c X V v d D t T Z W N 0 a W 9 u M S 9 E Y X R h I C g z K S 9 B d X R v U m V t b 3 Z l Z E N v b H V t b n M x L n t D b 2 x 1 b W 4 y N S w y N H 0 m c X V v d D s s J n F 1 b 3 Q 7 U 2 V j d G l v b j E v R G F 0 Y S A o M y k v Q X V 0 b 1 J l b W 9 2 Z W R D b 2 x 1 b W 5 z M S 5 7 Q 2 9 s d W 1 u M j Y s M j V 9 J n F 1 b 3 Q 7 L C Z x d W 9 0 O 1 N l Y 3 R p b 2 4 x L 0 R h d G E g K D M p L 0 F 1 d G 9 S Z W 1 v d m V k Q 2 9 s d W 1 u c z E u e 0 N v b H V t b j I 3 L D I 2 f S Z x d W 9 0 O y w m c X V v d D t T Z W N 0 a W 9 u M S 9 E Y X R h I C g z K S 9 B d X R v U m V t b 3 Z l Z E N v b H V t b n M x L n t D b 2 x 1 b W 4 y O C w y N 3 0 m c X V v d D s s J n F 1 b 3 Q 7 U 2 V j d G l v b j E v R G F 0 Y S A o M y k v Q X V 0 b 1 J l b W 9 2 Z W R D b 2 x 1 b W 5 z M S 5 7 Q 2 9 s d W 1 u M j k s M j h 9 J n F 1 b 3 Q 7 L C Z x d W 9 0 O 1 N l Y 3 R p b 2 4 x L 0 R h d G E g K D M p L 0 F 1 d G 9 S Z W 1 v d m V k Q 2 9 s d W 1 u c z E u e 0 N v b H V t b j M w L D I 5 f S Z x d W 9 0 O y w m c X V v d D t T Z W N 0 a W 9 u M S 9 E Y X R h I C g z K S 9 B d X R v U m V t b 3 Z l Z E N v b H V t b n M x L n t D b 2 x 1 b W 4 z M S w z M H 0 m c X V v d D s s J n F 1 b 3 Q 7 U 2 V j d G l v b j E v R G F 0 Y S A o M y k v Q X V 0 b 1 J l b W 9 2 Z W R D b 2 x 1 b W 5 z M S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l M j A o M y k v R m l s b G V k J T I w V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0 Z p b G x l Z C U y M E R v d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G a W x s Z W Q l M j B V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J T I w K D M p L 0 Z p b G x l Z C U y M E R v d 2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U y M C g z K S 9 G a W x s Z W Q l M j B V c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D W d I + c W W U + Z t e p S v t / Y / A A A A A A C A A A A A A A Q Z g A A A A E A A C A A A A B 0 p + 1 L i s m g Y E Q o S E N W f n u a f 4 8 g u h O r E 6 X A W P u N t 5 G w w w A A A A A O g A A A A A I A A C A A A A D / O W Z N a v 8 a 5 V 3 P E w Y B b o P u 2 e P P 4 Q 4 H d S b Q r x S 0 M 2 b + m V A A A A C 7 g l 6 Y M u W 4 + e o v P b u Q c h o 0 U 5 j v H S m p L N 3 P I T / z / Z f p t O v m Z b m 9 k k 0 w r x w A o l V R O Z 3 p M o J o N j w D + a y r A t h m p R d h 1 3 1 6 b 4 4 u U p F x N w l E I H H G U U A A A A D 5 w p h Z j S J N z I e s m O x H t 8 8 l S R 8 s b U w U 4 i 6 B 8 k E V O Y J V m f w B d B 4 H f r y A G r F R p 4 m c P A y r S B f z O u F C C b w Y B l c H L z f 3 < / D a t a M a s h u p > 
</file>

<file path=customXml/itemProps1.xml><?xml version="1.0" encoding="utf-8"?>
<ds:datastoreItem xmlns:ds="http://schemas.openxmlformats.org/officeDocument/2006/customXml" ds:itemID="{A25D46EC-C530-4D54-B833-47A26057DA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Requirements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Trong Nghia</dc:creator>
  <cp:lastModifiedBy>Dell</cp:lastModifiedBy>
  <dcterms:created xsi:type="dcterms:W3CDTF">2022-01-10T04:59:36Z</dcterms:created>
  <dcterms:modified xsi:type="dcterms:W3CDTF">2023-05-31T18:24:23Z</dcterms:modified>
</cp:coreProperties>
</file>