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per_presentation\_fatigue3D_AM_imagebased_exp\fatigue_crack_tracking\"/>
    </mc:Choice>
  </mc:AlternateContent>
  <xr:revisionPtr revIDLastSave="0" documentId="13_ncr:1_{523EBCEE-7DF5-40D3-A594-0879D6F730A2}" xr6:coauthVersionLast="47" xr6:coauthVersionMax="47" xr10:uidLastSave="{00000000-0000-0000-0000-000000000000}"/>
  <bookViews>
    <workbookView xWindow="-108" yWindow="-13068" windowWidth="23256" windowHeight="12576" firstSheet="4" activeTab="4" xr2:uid="{00000000-000D-0000-FFFF-FFFF00000000}"/>
  </bookViews>
  <sheets>
    <sheet name="AMS2" sheetId="5" r:id="rId1"/>
    <sheet name="Yellow 6" sheetId="1" r:id="rId2"/>
    <sheet name="Yellow 6a" sheetId="2" r:id="rId3"/>
    <sheet name="Green 5" sheetId="3" r:id="rId4"/>
    <sheet name="Green 6a" sheetId="4" r:id="rId5"/>
  </sheets>
  <calcPr calcId="181029"/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1" i="4"/>
  <c r="F12" i="4"/>
  <c r="F13" i="4"/>
  <c r="F14" i="4"/>
  <c r="F15" i="4"/>
  <c r="F5" i="4"/>
  <c r="E6" i="4"/>
  <c r="E7" i="4"/>
  <c r="E8" i="4"/>
  <c r="E9" i="4"/>
  <c r="E10" i="4"/>
  <c r="E11" i="4"/>
  <c r="E12" i="4"/>
  <c r="E13" i="4"/>
  <c r="E14" i="4"/>
  <c r="E15" i="4"/>
  <c r="E5" i="4"/>
  <c r="M4" i="5"/>
  <c r="M5" i="5"/>
  <c r="M6" i="5"/>
  <c r="M7" i="5"/>
  <c r="M8" i="5"/>
  <c r="M9" i="5"/>
  <c r="M10" i="5"/>
  <c r="M11" i="5"/>
  <c r="M12" i="5"/>
  <c r="M3" i="5"/>
</calcChain>
</file>

<file path=xl/sharedStrings.xml><?xml version="1.0" encoding="utf-8"?>
<sst xmlns="http://schemas.openxmlformats.org/spreadsheetml/2006/main" count="17" uniqueCount="10">
  <si>
    <t># cycle</t>
  </si>
  <si>
    <t>#1_area</t>
    <phoneticPr fontId="3" type="noConversion"/>
  </si>
  <si>
    <t>#1_side</t>
    <phoneticPr fontId="3" type="noConversion"/>
  </si>
  <si>
    <t>#1_depth</t>
    <phoneticPr fontId="3" type="noConversion"/>
  </si>
  <si>
    <t>#5_area</t>
    <phoneticPr fontId="3" type="noConversion"/>
  </si>
  <si>
    <t>#5_side</t>
    <phoneticPr fontId="3" type="noConversion"/>
  </si>
  <si>
    <t>#5_depth</t>
    <phoneticPr fontId="3" type="noConversion"/>
  </si>
  <si>
    <t>#11_area</t>
    <phoneticPr fontId="3" type="noConversion"/>
  </si>
  <si>
    <t>#11_side</t>
    <phoneticPr fontId="3" type="noConversion"/>
  </si>
  <si>
    <t>#11_depth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</si>
</sst>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7F"/>
        <bgColor rgb="FF00F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Border="1" applyAlignment="1"/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'AMS2'!$J$2</c:f>
              <c:strCache>
                <c:ptCount val="1"/>
                <c:pt idx="0">
                  <c:v>#5_area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'AMS2'!$A$3:$A$12</c:f>
              <c:numCache>
                <c:formatCode>General</c:formatCode>
                <c:ptCount val="10"/>
                <c:pt idx="0">
                  <c:v>0</c:v>
                </c:pt>
                <c:pt idx="1">
                  <c:v>20000</c:v>
                </c:pt>
                <c:pt idx="2">
                  <c:v>50000</c:v>
                </c:pt>
                <c:pt idx="3">
                  <c:v>80000</c:v>
                </c:pt>
                <c:pt idx="4">
                  <c:v>90000</c:v>
                </c:pt>
                <c:pt idx="5">
                  <c:v>91000</c:v>
                </c:pt>
                <c:pt idx="6">
                  <c:v>92000</c:v>
                </c:pt>
                <c:pt idx="7">
                  <c:v>95000</c:v>
                </c:pt>
                <c:pt idx="8">
                  <c:v>100000</c:v>
                </c:pt>
                <c:pt idx="9">
                  <c:v>105000</c:v>
                </c:pt>
              </c:numCache>
            </c:numRef>
          </c:xVal>
          <c:yVal>
            <c:numRef>
              <c:f>'AMS2'!$J$3:$J$12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1.1333333333333332E-2</c:v>
                </c:pt>
                <c:pt idx="3">
                  <c:v>0.43733333333333335</c:v>
                </c:pt>
                <c:pt idx="4">
                  <c:v>0.68366666666666676</c:v>
                </c:pt>
                <c:pt idx="5">
                  <c:v>0.72966666666666669</c:v>
                </c:pt>
                <c:pt idx="6">
                  <c:v>0.77966666666666662</c:v>
                </c:pt>
                <c:pt idx="7">
                  <c:v>0.94266666666666665</c:v>
                </c:pt>
                <c:pt idx="8">
                  <c:v>1.3273333333333333</c:v>
                </c:pt>
                <c:pt idx="9">
                  <c:v>2.0340000000000003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7-4158-97E1-F6716F2655F6}"/>
            </c:ext>
          </c:extLst>
        </c:ser>
        <c:ser>
          <c:idx val="1"/>
          <c:order val="1"/>
          <c:tx>
            <c:strRef>
              <c:f>'AMS2'!$O$2</c:f>
              <c:strCache>
                <c:ptCount val="1"/>
                <c:pt idx="0">
                  <c:v>#11_area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'AMS2'!$A$3:$A$12</c:f>
              <c:numCache>
                <c:formatCode>General</c:formatCode>
                <c:ptCount val="10"/>
                <c:pt idx="0">
                  <c:v>0</c:v>
                </c:pt>
                <c:pt idx="1">
                  <c:v>20000</c:v>
                </c:pt>
                <c:pt idx="2">
                  <c:v>50000</c:v>
                </c:pt>
                <c:pt idx="3">
                  <c:v>80000</c:v>
                </c:pt>
                <c:pt idx="4">
                  <c:v>90000</c:v>
                </c:pt>
                <c:pt idx="5">
                  <c:v>91000</c:v>
                </c:pt>
                <c:pt idx="6">
                  <c:v>92000</c:v>
                </c:pt>
                <c:pt idx="7">
                  <c:v>95000</c:v>
                </c:pt>
                <c:pt idx="8">
                  <c:v>100000</c:v>
                </c:pt>
                <c:pt idx="9">
                  <c:v>105000</c:v>
                </c:pt>
              </c:numCache>
            </c:numRef>
          </c:xVal>
          <c:yVal>
            <c:numRef>
              <c:f>'AMS2'!$O$3:$O$12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5.1666666666666666E-2</c:v>
                </c:pt>
                <c:pt idx="4">
                  <c:v>8.3666666666666667E-2</c:v>
                </c:pt>
                <c:pt idx="5">
                  <c:v>9.7333333333333341E-2</c:v>
                </c:pt>
                <c:pt idx="6">
                  <c:v>0.10466666666666667</c:v>
                </c:pt>
                <c:pt idx="7">
                  <c:v>0.13200000000000001</c:v>
                </c:pt>
                <c:pt idx="8">
                  <c:v>0.16866666666666666</c:v>
                </c:pt>
                <c:pt idx="9">
                  <c:v>0.17533333333333334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38-49E4-8272-82800BF50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98239"/>
        <c:axId val="491197823"/>
      </c:scatterChart>
      <c:valAx>
        <c:axId val="49119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197823"/>
        <c:crosses val="autoZero"/>
        <c:crossBetween val="midCat"/>
      </c:valAx>
      <c:valAx>
        <c:axId val="4911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198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'Green 6a'!$A$3:$A$15</c:f>
              <c:numCache>
                <c:formatCode>General</c:formatCode>
                <c:ptCount val="13"/>
                <c:pt idx="0">
                  <c:v>0</c:v>
                </c:pt>
                <c:pt idx="1">
                  <c:v>50000</c:v>
                </c:pt>
                <c:pt idx="2">
                  <c:v>80000</c:v>
                </c:pt>
                <c:pt idx="3">
                  <c:v>90000</c:v>
                </c:pt>
                <c:pt idx="4">
                  <c:v>100000</c:v>
                </c:pt>
                <c:pt idx="5">
                  <c:v>105000</c:v>
                </c:pt>
                <c:pt idx="6">
                  <c:v>115000</c:v>
                </c:pt>
                <c:pt idx="7">
                  <c:v>125000</c:v>
                </c:pt>
                <c:pt idx="8">
                  <c:v>130000</c:v>
                </c:pt>
                <c:pt idx="9">
                  <c:v>135000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</c:numCache>
            </c:numRef>
          </c:xVal>
          <c:yVal>
            <c:numRef>
              <c:f>'Green 6a'!$B$3:$B$15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4.1000000000000002E-2</c:v>
                </c:pt>
                <c:pt idx="3">
                  <c:v>7.5333333333333322E-2</c:v>
                </c:pt>
                <c:pt idx="4">
                  <c:v>0.10933333333333332</c:v>
                </c:pt>
                <c:pt idx="5">
                  <c:v>0.11866666666666666</c:v>
                </c:pt>
                <c:pt idx="6">
                  <c:v>0.17700000000000002</c:v>
                </c:pt>
                <c:pt idx="7">
                  <c:v>0.32466666666666666</c:v>
                </c:pt>
                <c:pt idx="8">
                  <c:v>0.36566666666666664</c:v>
                </c:pt>
                <c:pt idx="9">
                  <c:v>0.52366666666666672</c:v>
                </c:pt>
                <c:pt idx="10">
                  <c:v>0.63600000000000001</c:v>
                </c:pt>
                <c:pt idx="11">
                  <c:v>1.0773333333333335</c:v>
                </c:pt>
                <c:pt idx="12">
                  <c:v>2.2730000000000001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D-493F-B196-8DBF32162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98128"/>
        <c:axId val="1388399376"/>
      </c:scatterChart>
      <c:valAx>
        <c:axId val="138839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8399376"/>
        <c:crosses val="autoZero"/>
        <c:crossBetween val="midCat"/>
      </c:valAx>
      <c:valAx>
        <c:axId val="13883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839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Side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'Green 6a'!$A$5:$A$15</c:f>
              <c:numCache>
                <c:formatCode>General</c:formatCode>
                <c:ptCount val="11"/>
                <c:pt idx="0">
                  <c:v>80000</c:v>
                </c:pt>
                <c:pt idx="1">
                  <c:v>90000</c:v>
                </c:pt>
                <c:pt idx="2">
                  <c:v>100000</c:v>
                </c:pt>
                <c:pt idx="3">
                  <c:v>105000</c:v>
                </c:pt>
                <c:pt idx="4">
                  <c:v>115000</c:v>
                </c:pt>
                <c:pt idx="5">
                  <c:v>125000</c:v>
                </c:pt>
                <c:pt idx="6">
                  <c:v>130000</c:v>
                </c:pt>
                <c:pt idx="7">
                  <c:v>135000</c:v>
                </c:pt>
                <c:pt idx="8">
                  <c:v>140000</c:v>
                </c:pt>
                <c:pt idx="9">
                  <c:v>150000</c:v>
                </c:pt>
                <c:pt idx="10">
                  <c:v>160000</c:v>
                </c:pt>
              </c:numCache>
            </c:numRef>
          </c:xVal>
          <c:yVal>
            <c:numRef>
              <c:f>'Green 6a'!$C$5:$C$15</c:f>
              <c:numCache>
                <c:formatCode>General</c:formatCode>
                <c:ptCount val="11"/>
                <c:pt idx="0">
                  <c:v>0.3106666666666667</c:v>
                </c:pt>
                <c:pt idx="1">
                  <c:v>0.39433333333333337</c:v>
                </c:pt>
                <c:pt idx="2">
                  <c:v>0.55800000000000005</c:v>
                </c:pt>
                <c:pt idx="3">
                  <c:v>0.621</c:v>
                </c:pt>
                <c:pt idx="4">
                  <c:v>0.79366666666666674</c:v>
                </c:pt>
                <c:pt idx="5">
                  <c:v>0.94233333333333336</c:v>
                </c:pt>
                <c:pt idx="6">
                  <c:v>1.2596666666666667</c:v>
                </c:pt>
                <c:pt idx="7">
                  <c:v>1.4413333333333334</c:v>
                </c:pt>
                <c:pt idx="8">
                  <c:v>1.4036666666666668</c:v>
                </c:pt>
                <c:pt idx="9">
                  <c:v>2.1750000000000003</c:v>
                </c:pt>
                <c:pt idx="10">
                  <c:v>3.7263333333333333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3-4E08-A00B-30760FF8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879632"/>
        <c:axId val="1458881712"/>
      </c:scatterChart>
      <c:valAx>
        <c:axId val="145887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881712"/>
        <c:crosses val="autoZero"/>
        <c:crossBetween val="midCat"/>
      </c:valAx>
      <c:valAx>
        <c:axId val="14588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87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'Green 6a'!$A$3:$A$15</c:f>
              <c:numCache>
                <c:formatCode>General</c:formatCode>
                <c:ptCount val="13"/>
                <c:pt idx="0">
                  <c:v>0</c:v>
                </c:pt>
                <c:pt idx="1">
                  <c:v>50000</c:v>
                </c:pt>
                <c:pt idx="2">
                  <c:v>80000</c:v>
                </c:pt>
                <c:pt idx="3">
                  <c:v>90000</c:v>
                </c:pt>
                <c:pt idx="4">
                  <c:v>100000</c:v>
                </c:pt>
                <c:pt idx="5">
                  <c:v>105000</c:v>
                </c:pt>
                <c:pt idx="6">
                  <c:v>115000</c:v>
                </c:pt>
                <c:pt idx="7">
                  <c:v>125000</c:v>
                </c:pt>
                <c:pt idx="8">
                  <c:v>130000</c:v>
                </c:pt>
                <c:pt idx="9">
                  <c:v>135000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</c:numCache>
            </c:numRef>
          </c:xVal>
          <c:yVal>
            <c:numRef>
              <c:f>'Green 6a'!$D$3:$D$15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0.14933333333333332</c:v>
                </c:pt>
                <c:pt idx="3">
                  <c:v>0.21233333333333335</c:v>
                </c:pt>
                <c:pt idx="4">
                  <c:v>0.21133333333333335</c:v>
                </c:pt>
                <c:pt idx="5">
                  <c:v>0.23066666666666666</c:v>
                </c:pt>
                <c:pt idx="6">
                  <c:v>0.24633333333333332</c:v>
                </c:pt>
                <c:pt idx="7">
                  <c:v>0.38933333333333336</c:v>
                </c:pt>
                <c:pt idx="8">
                  <c:v>0.42733333333333334</c:v>
                </c:pt>
                <c:pt idx="9">
                  <c:v>0.50666666666666671</c:v>
                </c:pt>
                <c:pt idx="10">
                  <c:v>0.56600000000000006</c:v>
                </c:pt>
                <c:pt idx="11">
                  <c:v>0.71433333333333326</c:v>
                </c:pt>
                <c:pt idx="12">
                  <c:v>0.95066666666666666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A-479F-A791-13640B3D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173824"/>
        <c:axId val="1346175488"/>
      </c:scatterChart>
      <c:valAx>
        <c:axId val="134617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6175488"/>
        <c:crosses val="autoZero"/>
        <c:crossBetween val="midCat"/>
      </c:valAx>
      <c:valAx>
        <c:axId val="13461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617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'Green 6a'!$A$5:$A$15</c:f>
              <c:numCache>
                <c:formatCode>General</c:formatCode>
                <c:ptCount val="11"/>
                <c:pt idx="0">
                  <c:v>80000</c:v>
                </c:pt>
                <c:pt idx="1">
                  <c:v>90000</c:v>
                </c:pt>
                <c:pt idx="2">
                  <c:v>100000</c:v>
                </c:pt>
                <c:pt idx="3">
                  <c:v>105000</c:v>
                </c:pt>
                <c:pt idx="4">
                  <c:v>115000</c:v>
                </c:pt>
                <c:pt idx="5">
                  <c:v>125000</c:v>
                </c:pt>
                <c:pt idx="6">
                  <c:v>130000</c:v>
                </c:pt>
                <c:pt idx="7">
                  <c:v>135000</c:v>
                </c:pt>
                <c:pt idx="8">
                  <c:v>140000</c:v>
                </c:pt>
                <c:pt idx="9">
                  <c:v>150000</c:v>
                </c:pt>
                <c:pt idx="10">
                  <c:v>160000</c:v>
                </c:pt>
              </c:numCache>
            </c:numRef>
          </c:xVal>
          <c:yVal>
            <c:numRef>
              <c:f>'Green 6a'!$E$5:$E$15</c:f>
              <c:numCache>
                <c:formatCode>General</c:formatCode>
                <c:ptCount val="11"/>
                <c:pt idx="0">
                  <c:v>0.20248456731316589</c:v>
                </c:pt>
                <c:pt idx="1">
                  <c:v>0.27446918466985198</c:v>
                </c:pt>
                <c:pt idx="2">
                  <c:v>0.33065591380365983</c:v>
                </c:pt>
                <c:pt idx="3">
                  <c:v>0.34448028487370169</c:v>
                </c:pt>
                <c:pt idx="4">
                  <c:v>0.42071367935925263</c:v>
                </c:pt>
                <c:pt idx="5">
                  <c:v>0.56979528487577591</c:v>
                </c:pt>
                <c:pt idx="6">
                  <c:v>0.60470378423379045</c:v>
                </c:pt>
                <c:pt idx="7">
                  <c:v>0.72364816497153284</c:v>
                </c:pt>
                <c:pt idx="8">
                  <c:v>0.79749608149507545</c:v>
                </c:pt>
                <c:pt idx="9">
                  <c:v>1.03794669098819</c:v>
                </c:pt>
                <c:pt idx="10">
                  <c:v>1.5076471735787522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8-4D1C-A6E7-02469CA0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980432"/>
        <c:axId val="1469977520"/>
      </c:scatterChart>
      <c:valAx>
        <c:axId val="146998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977520"/>
        <c:crosses val="autoZero"/>
        <c:crossBetween val="midCat"/>
      </c:valAx>
      <c:valAx>
        <c:axId val="14699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98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499110</xdr:colOff>
      <xdr:row>2</xdr:row>
      <xdr:rowOff>137166</xdr:rowOff>
    </xdr:from>
    <xdr:to>
      <xdr:col>13</xdr:col>
      <xdr:colOff>510540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5D3E2-A875-4D01-B6AD-2717D8F9D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293370</xdr:colOff>
      <xdr:row>0</xdr:row>
      <xdr:rowOff>106680</xdr:rowOff>
    </xdr:from>
    <xdr:to>
      <xdr:col>10</xdr:col>
      <xdr:colOff>320040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58CD8-1F35-411A-B66D-2F253B083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506730</xdr:colOff>
      <xdr:row>0</xdr:row>
      <xdr:rowOff>83820</xdr:rowOff>
    </xdr:from>
    <xdr:to>
      <xdr:col>16</xdr:col>
      <xdr:colOff>434340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0C519-4695-46EA-8C92-70C82C791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415290</xdr:colOff>
      <xdr:row>19</xdr:row>
      <xdr:rowOff>7620</xdr:rowOff>
    </xdr:from>
    <xdr:to>
      <xdr:col>9</xdr:col>
      <xdr:colOff>464820</xdr:colOff>
      <xdr:row>34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8C63C4-C837-4EA8-8B64-26432F9D3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278130</xdr:colOff>
      <xdr:row>16</xdr:row>
      <xdr:rowOff>114300</xdr:rowOff>
    </xdr:from>
    <xdr:to>
      <xdr:col>18</xdr:col>
      <xdr:colOff>99060</xdr:colOff>
      <xdr:row>34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C77104-68B4-4F30-9AF3-4D29AF06C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9A79-C5C3-4B01-9107-64EA0BCBB23E}">
  <dimension ref="A2:Q12"/>
  <sheetViews>
    <sheetView workbookViewId="0">
      <pane xSplit="1" topLeftCell="D1" activePane="topRight" state="frozen"/>
      <selection pane="topRight" activeCell="N19" sqref="N19"/>
    </sheetView>
  </sheetViews>
  <sheetFormatPr defaultRowHeight="13.8" x14ac:dyDescent="0.25"/>
  <cols>
    <col min="2" max="2" width="9.296875" customWidth="1"/>
    <col min="3" max="3" width="9.796875" customWidth="1"/>
    <col min="4" max="4" width="9.8984375" customWidth="1"/>
    <col min="17" max="17" width="9.19921875" customWidth="1"/>
  </cols>
  <sheetData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  <c r="F2" s="2" t="s">
        <v>1</v>
      </c>
      <c r="G2" s="2" t="s">
        <v>2</v>
      </c>
      <c r="H2" s="2" t="s">
        <v>3</v>
      </c>
      <c r="J2" s="2" t="s">
        <v>4</v>
      </c>
      <c r="K2" s="2" t="s">
        <v>5</v>
      </c>
      <c r="L2" s="2" t="s">
        <v>6</v>
      </c>
      <c r="O2" s="2" t="s">
        <v>7</v>
      </c>
      <c r="P2" s="2" t="s">
        <v>8</v>
      </c>
      <c r="Q2" s="2" t="s">
        <v>9</v>
      </c>
    </row>
    <row r="3" spans="1:17" x14ac:dyDescent="0.25">
      <c r="A3" s="6">
        <v>0</v>
      </c>
      <c r="B3" s="8"/>
      <c r="C3" s="8"/>
      <c r="D3" s="8"/>
      <c r="F3" s="8"/>
      <c r="G3" s="8"/>
      <c r="H3" s="8"/>
      <c r="J3" s="8">
        <v>0</v>
      </c>
      <c r="K3" s="8">
        <v>0</v>
      </c>
      <c r="L3" s="8">
        <v>0</v>
      </c>
      <c r="M3">
        <f>SQRT(J3)</f>
        <v>0</v>
      </c>
      <c r="O3" s="8">
        <v>0</v>
      </c>
      <c r="P3" s="8">
        <v>0</v>
      </c>
      <c r="Q3" s="8">
        <v>0</v>
      </c>
    </row>
    <row r="4" spans="1:17" x14ac:dyDescent="0.25">
      <c r="A4" s="6">
        <v>20000</v>
      </c>
      <c r="B4" s="8"/>
      <c r="C4" s="8"/>
      <c r="D4" s="8"/>
      <c r="F4" s="8"/>
      <c r="G4" s="8"/>
      <c r="H4" s="8"/>
      <c r="J4" s="8">
        <v>0</v>
      </c>
      <c r="K4" s="8">
        <v>0</v>
      </c>
      <c r="L4" s="8">
        <v>0</v>
      </c>
      <c r="M4">
        <f t="shared" ref="M4:M12" si="0">SQRT(J4)</f>
        <v>0</v>
      </c>
      <c r="O4" s="8">
        <v>0</v>
      </c>
      <c r="P4" s="8">
        <v>0</v>
      </c>
      <c r="Q4" s="8">
        <v>0</v>
      </c>
    </row>
    <row r="5" spans="1:17" x14ac:dyDescent="0.25">
      <c r="A5" s="6">
        <v>50000</v>
      </c>
      <c r="B5" s="8"/>
      <c r="C5" s="8"/>
      <c r="D5" s="8"/>
      <c r="F5" s="8"/>
      <c r="G5" s="8"/>
      <c r="H5" s="8"/>
      <c r="J5" s="8">
        <v>1.1333333333333332E-2</v>
      </c>
      <c r="K5" s="8">
        <v>0.20299999999999999</v>
      </c>
      <c r="L5" s="8">
        <v>5.4999999999999993E-2</v>
      </c>
      <c r="M5">
        <f t="shared" si="0"/>
        <v>0.1064581294844754</v>
      </c>
      <c r="O5" s="8">
        <v>0</v>
      </c>
      <c r="P5" s="8">
        <v>0</v>
      </c>
      <c r="Q5" s="8">
        <v>0</v>
      </c>
    </row>
    <row r="6" spans="1:17" x14ac:dyDescent="0.25">
      <c r="A6" s="6">
        <v>80000</v>
      </c>
      <c r="B6" s="8"/>
      <c r="C6" s="8"/>
      <c r="D6" s="8"/>
      <c r="F6" s="8"/>
      <c r="G6" s="8"/>
      <c r="H6" s="8"/>
      <c r="J6" s="8">
        <v>0.43733333333333335</v>
      </c>
      <c r="K6" s="8">
        <v>2.0363333333333333</v>
      </c>
      <c r="L6" s="8">
        <v>0.35466666666666669</v>
      </c>
      <c r="M6">
        <f t="shared" si="0"/>
        <v>0.66131182760731977</v>
      </c>
      <c r="O6" s="8">
        <v>5.1666666666666666E-2</v>
      </c>
      <c r="P6" s="8">
        <v>0.3136666666666667</v>
      </c>
      <c r="Q6" s="8">
        <v>0.16133333333333333</v>
      </c>
    </row>
    <row r="7" spans="1:17" x14ac:dyDescent="0.25">
      <c r="A7" s="6">
        <v>90000</v>
      </c>
      <c r="B7" s="8"/>
      <c r="C7" s="8"/>
      <c r="D7" s="8"/>
      <c r="F7" s="8"/>
      <c r="G7" s="8"/>
      <c r="H7" s="8"/>
      <c r="J7" s="8">
        <v>0.68366666666666676</v>
      </c>
      <c r="K7" s="8">
        <v>2.1313333333333335</v>
      </c>
      <c r="L7" s="8">
        <v>0.41366666666666668</v>
      </c>
      <c r="M7">
        <f t="shared" si="0"/>
        <v>0.82684137938704227</v>
      </c>
      <c r="O7" s="8">
        <v>8.3666666666666667E-2</v>
      </c>
      <c r="P7" s="8">
        <v>0.48166666666666663</v>
      </c>
      <c r="Q7" s="8">
        <v>0.18733333333333335</v>
      </c>
    </row>
    <row r="8" spans="1:17" x14ac:dyDescent="0.25">
      <c r="A8" s="6">
        <v>91000</v>
      </c>
      <c r="B8" s="8"/>
      <c r="C8" s="8"/>
      <c r="D8" s="8"/>
      <c r="F8" s="8"/>
      <c r="G8" s="8"/>
      <c r="H8" s="8"/>
      <c r="J8" s="8">
        <v>0.72966666666666669</v>
      </c>
      <c r="K8" s="8">
        <v>2.3119999999999998</v>
      </c>
      <c r="L8" s="8">
        <v>0.45333333333333337</v>
      </c>
      <c r="M8">
        <f t="shared" si="0"/>
        <v>0.85420528367990478</v>
      </c>
      <c r="O8" s="8">
        <v>9.7333333333333341E-2</v>
      </c>
      <c r="P8" s="8">
        <v>0.49899999999999994</v>
      </c>
      <c r="Q8" s="8">
        <v>0.222</v>
      </c>
    </row>
    <row r="9" spans="1:17" x14ac:dyDescent="0.25">
      <c r="A9" s="6">
        <v>92000</v>
      </c>
      <c r="B9" s="8"/>
      <c r="C9" s="8"/>
      <c r="D9" s="8"/>
      <c r="F9" s="8"/>
      <c r="G9" s="8"/>
      <c r="H9" s="8"/>
      <c r="J9" s="8">
        <v>0.77966666666666662</v>
      </c>
      <c r="K9" s="8">
        <v>2.4263333333333335</v>
      </c>
      <c r="L9" s="8">
        <v>0.47799999999999998</v>
      </c>
      <c r="M9">
        <f t="shared" si="0"/>
        <v>0.88298735362782321</v>
      </c>
      <c r="O9" s="8">
        <v>0.10466666666666667</v>
      </c>
      <c r="P9" s="8">
        <v>0.60966666666666658</v>
      </c>
      <c r="Q9" s="8">
        <v>0.22166666666666668</v>
      </c>
    </row>
    <row r="10" spans="1:17" x14ac:dyDescent="0.25">
      <c r="A10" s="6">
        <v>95000</v>
      </c>
      <c r="B10" s="8"/>
      <c r="C10" s="8"/>
      <c r="D10" s="8"/>
      <c r="F10" s="8"/>
      <c r="G10" s="8"/>
      <c r="H10" s="8"/>
      <c r="J10" s="8">
        <v>0.94266666666666665</v>
      </c>
      <c r="K10" s="8">
        <v>2.7869999999999995</v>
      </c>
      <c r="L10" s="8">
        <v>0.5093333333333333</v>
      </c>
      <c r="M10">
        <f t="shared" si="0"/>
        <v>0.97091022585338271</v>
      </c>
      <c r="O10" s="8">
        <v>0.13200000000000001</v>
      </c>
      <c r="P10" s="8">
        <v>0.625</v>
      </c>
      <c r="Q10" s="8">
        <v>0.25333333333333335</v>
      </c>
    </row>
    <row r="11" spans="1:17" x14ac:dyDescent="0.25">
      <c r="A11" s="6">
        <v>100000</v>
      </c>
      <c r="B11" s="8"/>
      <c r="C11" s="8"/>
      <c r="D11" s="8"/>
      <c r="F11" s="8"/>
      <c r="G11" s="8"/>
      <c r="H11" s="8"/>
      <c r="J11" s="8">
        <v>1.3273333333333333</v>
      </c>
      <c r="K11" s="8">
        <v>2.8290000000000002</v>
      </c>
      <c r="L11" s="8">
        <v>0.68166666666666664</v>
      </c>
      <c r="M11">
        <f t="shared" si="0"/>
        <v>1.1520995327372254</v>
      </c>
      <c r="O11" s="8">
        <v>0.16866666666666666</v>
      </c>
      <c r="P11" s="8">
        <v>0.71599999999999986</v>
      </c>
      <c r="Q11" s="8">
        <v>0.30166666666666669</v>
      </c>
    </row>
    <row r="12" spans="1:17" x14ac:dyDescent="0.25">
      <c r="A12" s="6">
        <v>105000</v>
      </c>
      <c r="B12" s="8"/>
      <c r="C12" s="8"/>
      <c r="D12" s="8"/>
      <c r="F12" s="8"/>
      <c r="G12" s="8"/>
      <c r="H12" s="8"/>
      <c r="J12" s="8">
        <v>2.0340000000000003</v>
      </c>
      <c r="K12" s="8">
        <v>3.7226666666666666</v>
      </c>
      <c r="L12" s="8">
        <v>0.81133333333333335</v>
      </c>
      <c r="M12">
        <f t="shared" si="0"/>
        <v>1.4261837188805657</v>
      </c>
      <c r="O12" s="8">
        <v>0.17533333333333334</v>
      </c>
      <c r="P12" s="8">
        <v>0.71866666666666668</v>
      </c>
      <c r="Q12" s="8">
        <v>0.34333333333333332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2" sqref="C22"/>
    </sheetView>
  </sheetViews>
  <sheetFormatPr defaultRowHeight="13.8" x14ac:dyDescent="0.25"/>
  <cols>
    <col min="1" max="2" width="10.69921875" customWidth="1"/>
    <col min="3" max="3" width="9.19921875" customWidth="1"/>
    <col min="4" max="4" width="8.296875" customWidth="1"/>
    <col min="5" max="5" width="13" customWidth="1"/>
    <col min="6" max="6" width="9.69921875" customWidth="1"/>
    <col min="7" max="7" width="10.796875" customWidth="1"/>
    <col min="8" max="8" width="13.59765625" customWidth="1"/>
    <col min="9" max="10" width="10.19921875" customWidth="1"/>
    <col min="11" max="11" width="10.59765625" customWidth="1"/>
    <col min="12" max="12" width="11.796875" customWidth="1"/>
    <col min="13" max="13" width="10.19921875" customWidth="1"/>
    <col min="14" max="14" width="11.3984375" customWidth="1"/>
    <col min="15" max="15" width="9.5" customWidth="1"/>
    <col min="16" max="1024" width="10.699218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22"/>
    </sheetView>
  </sheetViews>
  <sheetFormatPr defaultRowHeight="13.8" x14ac:dyDescent="0.25"/>
  <cols>
    <col min="1" max="16" width="10.69921875" customWidth="1"/>
    <col min="17" max="17" width="12.19921875" customWidth="1"/>
    <col min="18" max="1024" width="10.699218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6" sqref="D16"/>
    </sheetView>
  </sheetViews>
  <sheetFormatPr defaultRowHeight="13.8" x14ac:dyDescent="0.25"/>
  <cols>
    <col min="1" max="1024" width="10.699218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9"/>
  <sheetViews>
    <sheetView tabSelected="1" workbookViewId="0">
      <selection activeCell="A2" sqref="A2:B15"/>
    </sheetView>
  </sheetViews>
  <sheetFormatPr defaultRowHeight="13.8" x14ac:dyDescent="0.25"/>
  <cols>
    <col min="1" max="1024" width="10.69921875" customWidth="1"/>
  </cols>
  <sheetData>
    <row r="2" spans="1:6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6">
        <v>0</v>
      </c>
      <c r="B3" s="8">
        <v>0</v>
      </c>
      <c r="C3" s="8">
        <v>0</v>
      </c>
      <c r="D3" s="8">
        <v>0</v>
      </c>
    </row>
    <row r="4" spans="1:6" x14ac:dyDescent="0.25">
      <c r="A4" s="6">
        <v>50000</v>
      </c>
      <c r="B4" s="8">
        <v>0</v>
      </c>
      <c r="C4" s="8">
        <v>0</v>
      </c>
      <c r="D4" s="8">
        <v>0</v>
      </c>
    </row>
    <row r="5" spans="1:6" x14ac:dyDescent="0.25">
      <c r="A5" s="6">
        <v>80000</v>
      </c>
      <c r="B5" s="8">
        <v>4.1000000000000002E-2</v>
      </c>
      <c r="C5" s="8">
        <v>0.3106666666666667</v>
      </c>
      <c r="D5" s="8">
        <v>0.14933333333333332</v>
      </c>
      <c r="E5">
        <f>SQRT(B5)</f>
        <v>0.20248456731316589</v>
      </c>
      <c r="F5">
        <f>C5/D5</f>
        <v>2.0803571428571432</v>
      </c>
    </row>
    <row r="6" spans="1:6" x14ac:dyDescent="0.25">
      <c r="A6" s="6">
        <v>90000</v>
      </c>
      <c r="B6" s="8">
        <v>7.5333333333333322E-2</v>
      </c>
      <c r="C6" s="8">
        <v>0.39433333333333337</v>
      </c>
      <c r="D6" s="8">
        <v>0.21233333333333335</v>
      </c>
      <c r="E6">
        <f t="shared" ref="E6:E15" si="0">SQRT(B6)</f>
        <v>0.27446918466985198</v>
      </c>
      <c r="F6">
        <f t="shared" ref="F6:F15" si="1">C6/D6</f>
        <v>1.8571428571428572</v>
      </c>
    </row>
    <row r="7" spans="1:6" x14ac:dyDescent="0.25">
      <c r="A7" s="6">
        <v>100000</v>
      </c>
      <c r="B7" s="8">
        <v>0.10933333333333332</v>
      </c>
      <c r="C7" s="8">
        <v>0.55800000000000005</v>
      </c>
      <c r="D7" s="8">
        <v>0.21133333333333335</v>
      </c>
      <c r="E7">
        <f t="shared" si="0"/>
        <v>0.33065591380365983</v>
      </c>
      <c r="F7">
        <f t="shared" si="1"/>
        <v>2.6403785488958991</v>
      </c>
    </row>
    <row r="8" spans="1:6" x14ac:dyDescent="0.25">
      <c r="A8" s="6">
        <v>105000</v>
      </c>
      <c r="B8" s="8">
        <v>0.11866666666666666</v>
      </c>
      <c r="C8" s="8">
        <v>0.621</v>
      </c>
      <c r="D8" s="8">
        <v>0.23066666666666666</v>
      </c>
      <c r="E8">
        <f t="shared" si="0"/>
        <v>0.34448028487370169</v>
      </c>
      <c r="F8">
        <f t="shared" si="1"/>
        <v>2.6921965317919074</v>
      </c>
    </row>
    <row r="9" spans="1:6" x14ac:dyDescent="0.25">
      <c r="A9" s="6">
        <v>115000</v>
      </c>
      <c r="B9" s="8">
        <v>0.17700000000000002</v>
      </c>
      <c r="C9" s="8">
        <v>0.79366666666666674</v>
      </c>
      <c r="D9" s="8">
        <v>0.24633333333333332</v>
      </c>
      <c r="E9">
        <f t="shared" si="0"/>
        <v>0.42071367935925263</v>
      </c>
      <c r="F9">
        <f t="shared" si="1"/>
        <v>3.2219215155615704</v>
      </c>
    </row>
    <row r="10" spans="1:6" x14ac:dyDescent="0.25">
      <c r="A10" s="6">
        <v>125000</v>
      </c>
      <c r="B10" s="8">
        <v>0.32466666666666666</v>
      </c>
      <c r="C10" s="8">
        <v>0.94233333333333336</v>
      </c>
      <c r="D10" s="8">
        <v>0.38933333333333336</v>
      </c>
      <c r="E10">
        <f t="shared" si="0"/>
        <v>0.56979528487577591</v>
      </c>
      <c r="F10">
        <f t="shared" si="1"/>
        <v>2.4203767123287672</v>
      </c>
    </row>
    <row r="11" spans="1:6" x14ac:dyDescent="0.25">
      <c r="A11" s="6">
        <v>130000</v>
      </c>
      <c r="B11" s="8">
        <v>0.36566666666666664</v>
      </c>
      <c r="C11" s="8">
        <v>1.2596666666666667</v>
      </c>
      <c r="D11" s="8">
        <v>0.42733333333333334</v>
      </c>
      <c r="E11">
        <f t="shared" si="0"/>
        <v>0.60470378423379045</v>
      </c>
      <c r="F11">
        <f t="shared" si="1"/>
        <v>2.9477379095163805</v>
      </c>
    </row>
    <row r="12" spans="1:6" x14ac:dyDescent="0.25">
      <c r="A12" s="6">
        <v>135000</v>
      </c>
      <c r="B12" s="8">
        <v>0.52366666666666672</v>
      </c>
      <c r="C12" s="8">
        <v>1.4413333333333334</v>
      </c>
      <c r="D12" s="8">
        <v>0.50666666666666671</v>
      </c>
      <c r="E12">
        <f t="shared" si="0"/>
        <v>0.72364816497153284</v>
      </c>
      <c r="F12">
        <f t="shared" si="1"/>
        <v>2.844736842105263</v>
      </c>
    </row>
    <row r="13" spans="1:6" x14ac:dyDescent="0.25">
      <c r="A13" s="6">
        <v>140000</v>
      </c>
      <c r="B13" s="8">
        <v>0.63600000000000001</v>
      </c>
      <c r="C13" s="8">
        <v>1.4036666666666668</v>
      </c>
      <c r="D13" s="8">
        <v>0.56600000000000006</v>
      </c>
      <c r="E13">
        <f t="shared" si="0"/>
        <v>0.79749608149507545</v>
      </c>
      <c r="F13">
        <f t="shared" si="1"/>
        <v>2.4799764428739692</v>
      </c>
    </row>
    <row r="14" spans="1:6" x14ac:dyDescent="0.25">
      <c r="A14" s="6">
        <v>150000</v>
      </c>
      <c r="B14" s="5">
        <v>1.0773333333333335</v>
      </c>
      <c r="C14" s="5">
        <v>2.1750000000000003</v>
      </c>
      <c r="D14" s="5">
        <v>0.71433333333333326</v>
      </c>
      <c r="E14">
        <f t="shared" si="0"/>
        <v>1.03794669098819</v>
      </c>
      <c r="F14">
        <f t="shared" si="1"/>
        <v>3.044797013532432</v>
      </c>
    </row>
    <row r="15" spans="1:6" x14ac:dyDescent="0.25">
      <c r="A15" s="7">
        <v>160000</v>
      </c>
      <c r="B15" s="5">
        <v>2.2730000000000001</v>
      </c>
      <c r="C15" s="5">
        <v>3.7263333333333333</v>
      </c>
      <c r="D15" s="5">
        <v>0.95066666666666666</v>
      </c>
      <c r="E15">
        <f t="shared" si="0"/>
        <v>1.5076471735787522</v>
      </c>
      <c r="F15">
        <f t="shared" si="1"/>
        <v>3.9197054698457223</v>
      </c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4"/>
    </row>
  </sheetData>
  <phoneticPr fontId="3" type="noConversion"/>
  <pageMargins left="0" right="0" top="0.39416666666666667" bottom="0.39416666666666667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AMS2</vt:lpstr>
      <vt:lpstr>Yellow 6</vt:lpstr>
      <vt:lpstr>Yellow 6a</vt:lpstr>
      <vt:lpstr>Green 5</vt:lpstr>
      <vt:lpstr>Green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孟昶宇</dc:creator>
  <cp:lastModifiedBy>孟昶宇</cp:lastModifiedBy>
  <cp:revision>35</cp:revision>
  <dcterms:created xsi:type="dcterms:W3CDTF">2009-04-16T11:32:48Z</dcterms:created>
  <dcterms:modified xsi:type="dcterms:W3CDTF">2021-08-21T00:53:20Z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