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bookViews>
    <workbookView xWindow="-38400" yWindow="0" windowWidth="38400" windowHeight="21600" tabRatio="500" activeTab="1"/>
  </bookViews>
  <sheets>
    <sheet name="Pearson" sheetId="1" r:id="rId1"/>
    <sheet name="Spearma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G824" i="1"/>
  <c r="G1033" i="1"/>
  <c r="G827" i="1"/>
  <c r="G1029" i="1"/>
  <c r="G826" i="1"/>
  <c r="G1031" i="1"/>
  <c r="G833" i="1"/>
  <c r="G1027" i="1"/>
  <c r="G830" i="1"/>
  <c r="G1028" i="1"/>
  <c r="G829" i="1"/>
  <c r="G1024" i="1"/>
  <c r="G832" i="1"/>
  <c r="G1026" i="1"/>
  <c r="G825" i="1"/>
  <c r="G1032" i="1"/>
  <c r="G831" i="1"/>
  <c r="G1025" i="1"/>
  <c r="G828" i="1"/>
  <c r="G1030" i="1"/>
  <c r="G309" i="1"/>
  <c r="G284" i="1"/>
  <c r="G442" i="1"/>
  <c r="G493" i="1"/>
  <c r="G1153" i="1"/>
  <c r="G1461" i="1"/>
  <c r="G292" i="1"/>
  <c r="G449" i="1"/>
  <c r="G501" i="1"/>
  <c r="G1161" i="1"/>
  <c r="G1467" i="1"/>
  <c r="G281" i="1"/>
  <c r="G440" i="1"/>
  <c r="G492" i="1"/>
  <c r="G1152" i="1"/>
  <c r="G1458" i="1"/>
  <c r="G286" i="1"/>
  <c r="G441" i="1"/>
  <c r="G495" i="1"/>
  <c r="G585" i="1"/>
  <c r="G1154" i="1"/>
  <c r="G1463" i="1"/>
  <c r="G282" i="1"/>
  <c r="G439" i="1"/>
  <c r="G491" i="1"/>
  <c r="G1151" i="1"/>
  <c r="G1457" i="1"/>
  <c r="G285" i="1"/>
  <c r="G443" i="1"/>
  <c r="G494" i="1"/>
  <c r="G586" i="1"/>
  <c r="G1155" i="1"/>
  <c r="G1459" i="1"/>
  <c r="G291" i="1"/>
  <c r="G448" i="1"/>
  <c r="G499" i="1"/>
  <c r="G590" i="1"/>
  <c r="G1159" i="1"/>
  <c r="G1469" i="1"/>
  <c r="G289" i="1"/>
  <c r="G446" i="1"/>
  <c r="G500" i="1"/>
  <c r="G592" i="1"/>
  <c r="G1158" i="1"/>
  <c r="G1466" i="1"/>
  <c r="G287" i="1"/>
  <c r="G444" i="1"/>
  <c r="G496" i="1"/>
  <c r="G587" i="1"/>
  <c r="G1156" i="1"/>
  <c r="G1462" i="1"/>
  <c r="G293" i="1"/>
  <c r="G447" i="1"/>
  <c r="G498" i="1"/>
  <c r="G591" i="1"/>
  <c r="G1160" i="1"/>
  <c r="G1468" i="1"/>
  <c r="G290" i="1"/>
  <c r="G445" i="1"/>
  <c r="G497" i="1"/>
  <c r="G588" i="1"/>
  <c r="G1157" i="1"/>
  <c r="G1464" i="1"/>
  <c r="G288" i="1"/>
  <c r="G593" i="1"/>
  <c r="G1465" i="1"/>
  <c r="G283" i="1"/>
  <c r="G589" i="1"/>
  <c r="G1460" i="1"/>
  <c r="G733" i="1"/>
  <c r="G736" i="1"/>
  <c r="G735" i="1"/>
  <c r="G731" i="1"/>
  <c r="G968" i="1"/>
  <c r="G152" i="1"/>
  <c r="G1117" i="1"/>
  <c r="G961" i="1"/>
  <c r="G144" i="1"/>
  <c r="G1108" i="1"/>
  <c r="G959" i="1"/>
  <c r="G150" i="1"/>
  <c r="G1115" i="1"/>
  <c r="G960" i="1"/>
  <c r="G149" i="1"/>
  <c r="G966" i="1"/>
  <c r="G1112" i="1"/>
  <c r="G967" i="1"/>
  <c r="G151" i="1"/>
  <c r="G1109" i="1"/>
  <c r="G963" i="1"/>
  <c r="G145" i="1"/>
  <c r="G1113" i="1"/>
  <c r="G964" i="1"/>
  <c r="G146" i="1"/>
  <c r="G1110" i="1"/>
  <c r="G969" i="1"/>
  <c r="G153" i="1"/>
  <c r="G1116" i="1"/>
  <c r="G965" i="1"/>
  <c r="G148" i="1"/>
  <c r="G1114" i="1"/>
  <c r="G653" i="1"/>
  <c r="G237" i="1"/>
  <c r="G980" i="1"/>
  <c r="G236" i="1"/>
  <c r="G652" i="1"/>
  <c r="G981" i="1"/>
  <c r="G613" i="1"/>
  <c r="G645" i="1"/>
  <c r="G229" i="1"/>
  <c r="G962" i="1"/>
  <c r="G147" i="1"/>
  <c r="G1111" i="1"/>
  <c r="G837" i="1"/>
  <c r="G55" i="1"/>
  <c r="G113" i="1"/>
  <c r="G196" i="1"/>
  <c r="G899" i="1"/>
  <c r="G1068" i="1"/>
  <c r="G1200" i="1"/>
  <c r="G1251" i="1"/>
  <c r="G57" i="1"/>
  <c r="G110" i="1"/>
  <c r="G195" i="1"/>
  <c r="G896" i="1"/>
  <c r="G1072" i="1"/>
  <c r="G1202" i="1"/>
  <c r="G1250" i="1"/>
  <c r="G60" i="1"/>
  <c r="G111" i="1"/>
  <c r="G194" i="1"/>
  <c r="G893" i="1"/>
  <c r="G1077" i="1"/>
  <c r="G1207" i="1"/>
  <c r="G1247" i="1"/>
  <c r="G59" i="1"/>
  <c r="G109" i="1"/>
  <c r="G191" i="1"/>
  <c r="G895" i="1"/>
  <c r="G1071" i="1"/>
  <c r="G1204" i="1"/>
  <c r="G1248" i="1"/>
  <c r="G64" i="1"/>
  <c r="G108" i="1"/>
  <c r="G190" i="1"/>
  <c r="G891" i="1"/>
  <c r="G1075" i="1"/>
  <c r="G1209" i="1"/>
  <c r="G1243" i="1"/>
  <c r="G61" i="1"/>
  <c r="G106" i="1"/>
  <c r="G187" i="1"/>
  <c r="G897" i="1"/>
  <c r="G1069" i="1"/>
  <c r="G1205" i="1"/>
  <c r="G1245" i="1"/>
  <c r="G62" i="1"/>
  <c r="G107" i="1"/>
  <c r="G193" i="1"/>
  <c r="G892" i="1"/>
  <c r="G1076" i="1"/>
  <c r="G1206" i="1"/>
  <c r="G1246" i="1"/>
  <c r="G65" i="1"/>
  <c r="G104" i="1"/>
  <c r="G189" i="1"/>
  <c r="G894" i="1"/>
  <c r="G1073" i="1"/>
  <c r="G1208" i="1"/>
  <c r="G1244" i="1"/>
  <c r="G56" i="1"/>
  <c r="G105" i="1"/>
  <c r="G197" i="1"/>
  <c r="G898" i="1"/>
  <c r="G1074" i="1"/>
  <c r="G1201" i="1"/>
  <c r="G1252" i="1"/>
  <c r="G63" i="1"/>
  <c r="G103" i="1"/>
  <c r="G188" i="1"/>
  <c r="G900" i="1"/>
  <c r="G1067" i="1"/>
  <c r="G1203" i="1"/>
  <c r="G1249" i="1"/>
  <c r="G58" i="1"/>
  <c r="G112" i="1"/>
  <c r="G192" i="1"/>
  <c r="G901" i="1"/>
  <c r="G1070" i="1"/>
  <c r="G1199" i="1"/>
  <c r="G1253" i="1"/>
  <c r="G17" i="1"/>
  <c r="G853" i="1"/>
  <c r="G19" i="1"/>
  <c r="G855" i="1"/>
  <c r="G18" i="1"/>
  <c r="G857" i="1"/>
  <c r="G21" i="1"/>
  <c r="G856" i="1"/>
  <c r="G20" i="1"/>
  <c r="G854" i="1"/>
  <c r="G632" i="1"/>
  <c r="G1272" i="1"/>
  <c r="G636" i="1"/>
  <c r="G1276" i="1"/>
  <c r="G633" i="1"/>
  <c r="G1275" i="1"/>
  <c r="G635" i="1"/>
  <c r="G1274" i="1"/>
  <c r="G634" i="1"/>
  <c r="G1277" i="1"/>
  <c r="G637" i="1"/>
  <c r="G1273" i="1"/>
  <c r="G404" i="1"/>
  <c r="G922" i="1"/>
  <c r="G1372" i="1"/>
  <c r="G921" i="1"/>
  <c r="G1373" i="1"/>
  <c r="G925" i="1"/>
  <c r="G1369" i="1"/>
  <c r="G923" i="1"/>
  <c r="G924" i="1"/>
  <c r="G1370" i="1"/>
  <c r="G920" i="1"/>
  <c r="G1371" i="1"/>
  <c r="G382" i="1"/>
  <c r="G383" i="1"/>
  <c r="G540" i="1"/>
  <c r="G1313" i="1"/>
  <c r="G1411" i="1"/>
  <c r="G396" i="1"/>
  <c r="G397" i="1"/>
  <c r="G545" i="1"/>
  <c r="G1321" i="1"/>
  <c r="G1416" i="1"/>
  <c r="G386" i="1"/>
  <c r="G387" i="1"/>
  <c r="G542" i="1"/>
  <c r="G1311" i="1"/>
  <c r="G1415" i="1"/>
  <c r="G390" i="1"/>
  <c r="G391" i="1"/>
  <c r="G544" i="1"/>
  <c r="G1316" i="1"/>
  <c r="G1414" i="1"/>
  <c r="G378" i="1"/>
  <c r="G379" i="1"/>
  <c r="G536" i="1"/>
  <c r="G1314" i="1"/>
  <c r="G1412" i="1"/>
  <c r="G394" i="1"/>
  <c r="G395" i="1"/>
  <c r="G539" i="1"/>
  <c r="G1320" i="1"/>
  <c r="G1417" i="1"/>
  <c r="G388" i="1"/>
  <c r="G389" i="1"/>
  <c r="G541" i="1"/>
  <c r="G1319" i="1"/>
  <c r="G1407" i="1"/>
  <c r="G376" i="1"/>
  <c r="G377" i="1"/>
  <c r="G535" i="1"/>
  <c r="G1312" i="1"/>
  <c r="G1409" i="1"/>
  <c r="G380" i="1"/>
  <c r="G381" i="1"/>
  <c r="G537" i="1"/>
  <c r="G1315" i="1"/>
  <c r="G1408" i="1"/>
  <c r="G384" i="1"/>
  <c r="G385" i="1"/>
  <c r="G538" i="1"/>
  <c r="G1318" i="1"/>
  <c r="G1413" i="1"/>
  <c r="G392" i="1"/>
  <c r="G393" i="1"/>
  <c r="G543" i="1"/>
  <c r="G1317" i="1"/>
  <c r="G1410" i="1"/>
  <c r="G222" i="1"/>
  <c r="G223" i="1"/>
  <c r="G221" i="1"/>
  <c r="G225" i="1"/>
  <c r="G224" i="1"/>
  <c r="G220" i="1"/>
  <c r="G219" i="1"/>
  <c r="G687" i="1"/>
  <c r="G704" i="1"/>
  <c r="G993" i="1"/>
  <c r="G686" i="1"/>
  <c r="G705" i="1"/>
  <c r="G688" i="1"/>
  <c r="G703" i="1"/>
  <c r="G991" i="1"/>
  <c r="G689" i="1"/>
  <c r="G702" i="1"/>
  <c r="G992" i="1"/>
  <c r="G609" i="1"/>
  <c r="G709" i="1"/>
  <c r="G303" i="1"/>
  <c r="G557" i="1"/>
  <c r="G603" i="1"/>
  <c r="G672" i="1"/>
  <c r="G791" i="1"/>
  <c r="G304" i="1"/>
  <c r="G556" i="1"/>
  <c r="G604" i="1"/>
  <c r="G673" i="1"/>
  <c r="G792" i="1"/>
  <c r="G1334" i="1"/>
  <c r="G1335" i="1"/>
  <c r="G1350" i="1"/>
  <c r="G1351" i="1"/>
  <c r="G305" i="1"/>
  <c r="G555" i="1"/>
  <c r="G605" i="1"/>
  <c r="G671" i="1"/>
  <c r="G793" i="1"/>
  <c r="G1336" i="1"/>
  <c r="G1337" i="1"/>
  <c r="G1352" i="1"/>
  <c r="G1353" i="1"/>
  <c r="G732" i="1"/>
  <c r="G734" i="1"/>
  <c r="G737" i="1"/>
  <c r="G69" i="1"/>
  <c r="G1165" i="1"/>
  <c r="G781" i="1"/>
  <c r="G780" i="1"/>
  <c r="G776" i="1"/>
  <c r="G779" i="1"/>
  <c r="G774" i="1"/>
  <c r="G773" i="1"/>
  <c r="G777" i="1"/>
  <c r="G772" i="1"/>
  <c r="G775" i="1"/>
  <c r="G660" i="1"/>
  <c r="G457" i="1"/>
  <c r="G456" i="1"/>
  <c r="G661" i="1"/>
  <c r="G973" i="1"/>
  <c r="G771" i="1"/>
  <c r="G778" i="1"/>
  <c r="G241" i="1"/>
  <c r="G641" i="1"/>
  <c r="G405" i="1"/>
  <c r="C824" i="1"/>
  <c r="C1033" i="1"/>
  <c r="C827" i="1"/>
  <c r="C1029" i="1"/>
  <c r="C826" i="1"/>
  <c r="C1031" i="1"/>
  <c r="C833" i="1"/>
  <c r="C1027" i="1"/>
  <c r="C830" i="1"/>
  <c r="C1028" i="1"/>
  <c r="C829" i="1"/>
  <c r="C1024" i="1"/>
  <c r="C832" i="1"/>
  <c r="C1026" i="1"/>
  <c r="C825" i="1"/>
  <c r="C1032" i="1"/>
  <c r="C831" i="1"/>
  <c r="C1025" i="1"/>
  <c r="C828" i="1"/>
  <c r="C1030" i="1"/>
  <c r="C309" i="1"/>
  <c r="C284" i="1"/>
  <c r="C442" i="1"/>
  <c r="C493" i="1"/>
  <c r="C1153" i="1"/>
  <c r="C1461" i="1"/>
  <c r="C292" i="1"/>
  <c r="C449" i="1"/>
  <c r="C501" i="1"/>
  <c r="C1161" i="1"/>
  <c r="C1467" i="1"/>
  <c r="C281" i="1"/>
  <c r="C440" i="1"/>
  <c r="C492" i="1"/>
  <c r="C1152" i="1"/>
  <c r="C1458" i="1"/>
  <c r="C286" i="1"/>
  <c r="C441" i="1"/>
  <c r="C495" i="1"/>
  <c r="C585" i="1"/>
  <c r="C1154" i="1"/>
  <c r="C1463" i="1"/>
  <c r="C282" i="1"/>
  <c r="C439" i="1"/>
  <c r="C491" i="1"/>
  <c r="C1151" i="1"/>
  <c r="C1457" i="1"/>
  <c r="C285" i="1"/>
  <c r="C443" i="1"/>
  <c r="C494" i="1"/>
  <c r="C586" i="1"/>
  <c r="C1155" i="1"/>
  <c r="C1459" i="1"/>
  <c r="C291" i="1"/>
  <c r="C448" i="1"/>
  <c r="C499" i="1"/>
  <c r="C590" i="1"/>
  <c r="C1159" i="1"/>
  <c r="C1469" i="1"/>
  <c r="C289" i="1"/>
  <c r="C446" i="1"/>
  <c r="C500" i="1"/>
  <c r="C592" i="1"/>
  <c r="C1158" i="1"/>
  <c r="C1466" i="1"/>
  <c r="C287" i="1"/>
  <c r="C444" i="1"/>
  <c r="C496" i="1"/>
  <c r="C587" i="1"/>
  <c r="C1156" i="1"/>
  <c r="C1462" i="1"/>
  <c r="C293" i="1"/>
  <c r="C447" i="1"/>
  <c r="C498" i="1"/>
  <c r="C591" i="1"/>
  <c r="C1160" i="1"/>
  <c r="C1468" i="1"/>
  <c r="C290" i="1"/>
  <c r="C445" i="1"/>
  <c r="C497" i="1"/>
  <c r="C588" i="1"/>
  <c r="C1157" i="1"/>
  <c r="C1464" i="1"/>
  <c r="C288" i="1"/>
  <c r="C593" i="1"/>
  <c r="C1465" i="1"/>
  <c r="C283" i="1"/>
  <c r="C589" i="1"/>
  <c r="C1460" i="1"/>
  <c r="C733" i="1"/>
  <c r="C736" i="1"/>
  <c r="C735" i="1"/>
  <c r="C731" i="1"/>
  <c r="C968" i="1"/>
  <c r="C152" i="1"/>
  <c r="C1117" i="1"/>
  <c r="C961" i="1"/>
  <c r="C144" i="1"/>
  <c r="C1108" i="1"/>
  <c r="C959" i="1"/>
  <c r="C150" i="1"/>
  <c r="C1115" i="1"/>
  <c r="C960" i="1"/>
  <c r="C149" i="1"/>
  <c r="C966" i="1"/>
  <c r="C1112" i="1"/>
  <c r="C967" i="1"/>
  <c r="C151" i="1"/>
  <c r="C1109" i="1"/>
  <c r="C963" i="1"/>
  <c r="C145" i="1"/>
  <c r="C1113" i="1"/>
  <c r="C964" i="1"/>
  <c r="C146" i="1"/>
  <c r="C1110" i="1"/>
  <c r="C969" i="1"/>
  <c r="C153" i="1"/>
  <c r="C1116" i="1"/>
  <c r="C965" i="1"/>
  <c r="C148" i="1"/>
  <c r="C1114" i="1"/>
  <c r="C653" i="1"/>
  <c r="C237" i="1"/>
  <c r="C980" i="1"/>
  <c r="C236" i="1"/>
  <c r="C652" i="1"/>
  <c r="C981" i="1"/>
  <c r="C613" i="1"/>
  <c r="C645" i="1"/>
  <c r="C229" i="1"/>
  <c r="C962" i="1"/>
  <c r="C147" i="1"/>
  <c r="C1111" i="1"/>
  <c r="C837" i="1"/>
  <c r="C55" i="1"/>
  <c r="C113" i="1"/>
  <c r="C196" i="1"/>
  <c r="C899" i="1"/>
  <c r="C1068" i="1"/>
  <c r="C1200" i="1"/>
  <c r="C1251" i="1"/>
  <c r="C57" i="1"/>
  <c r="C110" i="1"/>
  <c r="C195" i="1"/>
  <c r="C896" i="1"/>
  <c r="C1072" i="1"/>
  <c r="C1202" i="1"/>
  <c r="C1250" i="1"/>
  <c r="C60" i="1"/>
  <c r="C111" i="1"/>
  <c r="C194" i="1"/>
  <c r="C893" i="1"/>
  <c r="C1077" i="1"/>
  <c r="C1207" i="1"/>
  <c r="C1247" i="1"/>
  <c r="C59" i="1"/>
  <c r="C109" i="1"/>
  <c r="C191" i="1"/>
  <c r="C895" i="1"/>
  <c r="C1071" i="1"/>
  <c r="C1204" i="1"/>
  <c r="C1248" i="1"/>
  <c r="C64" i="1"/>
  <c r="C108" i="1"/>
  <c r="C190" i="1"/>
  <c r="C891" i="1"/>
  <c r="C1075" i="1"/>
  <c r="C1209" i="1"/>
  <c r="C1243" i="1"/>
  <c r="C61" i="1"/>
  <c r="C106" i="1"/>
  <c r="C187" i="1"/>
  <c r="C897" i="1"/>
  <c r="C1069" i="1"/>
  <c r="C1205" i="1"/>
  <c r="C1245" i="1"/>
  <c r="C62" i="1"/>
  <c r="C107" i="1"/>
  <c r="C193" i="1"/>
  <c r="C892" i="1"/>
  <c r="C1076" i="1"/>
  <c r="C1206" i="1"/>
  <c r="C1246" i="1"/>
  <c r="C65" i="1"/>
  <c r="C104" i="1"/>
  <c r="C189" i="1"/>
  <c r="C894" i="1"/>
  <c r="C1073" i="1"/>
  <c r="C1208" i="1"/>
  <c r="C1244" i="1"/>
  <c r="C56" i="1"/>
  <c r="C105" i="1"/>
  <c r="C197" i="1"/>
  <c r="C898" i="1"/>
  <c r="C1074" i="1"/>
  <c r="C1201" i="1"/>
  <c r="C1252" i="1"/>
  <c r="C63" i="1"/>
  <c r="C103" i="1"/>
  <c r="C188" i="1"/>
  <c r="C900" i="1"/>
  <c r="C1067" i="1"/>
  <c r="C1203" i="1"/>
  <c r="C1249" i="1"/>
  <c r="C58" i="1"/>
  <c r="C112" i="1"/>
  <c r="C192" i="1"/>
  <c r="C901" i="1"/>
  <c r="C1070" i="1"/>
  <c r="C1199" i="1"/>
  <c r="C1253" i="1"/>
  <c r="C17" i="1"/>
  <c r="C853" i="1"/>
  <c r="C19" i="1"/>
  <c r="C855" i="1"/>
  <c r="C18" i="1"/>
  <c r="C857" i="1"/>
  <c r="C21" i="1"/>
  <c r="C856" i="1"/>
  <c r="C20" i="1"/>
  <c r="C854" i="1"/>
  <c r="C632" i="1"/>
  <c r="C1272" i="1"/>
  <c r="C636" i="1"/>
  <c r="C1276" i="1"/>
  <c r="C633" i="1"/>
  <c r="C1275" i="1"/>
  <c r="C635" i="1"/>
  <c r="C1274" i="1"/>
  <c r="C634" i="1"/>
  <c r="C1277" i="1"/>
  <c r="C637" i="1"/>
  <c r="C1273" i="1"/>
  <c r="C404" i="1"/>
  <c r="C922" i="1"/>
  <c r="C1372" i="1"/>
  <c r="C921" i="1"/>
  <c r="C1373" i="1"/>
  <c r="C925" i="1"/>
  <c r="C1369" i="1"/>
  <c r="C923" i="1"/>
  <c r="C924" i="1"/>
  <c r="C1370" i="1"/>
  <c r="C920" i="1"/>
  <c r="C1371" i="1"/>
  <c r="C382" i="1"/>
  <c r="C383" i="1"/>
  <c r="C540" i="1"/>
  <c r="C1313" i="1"/>
  <c r="C1411" i="1"/>
  <c r="C396" i="1"/>
  <c r="C397" i="1"/>
  <c r="C545" i="1"/>
  <c r="C1321" i="1"/>
  <c r="C1416" i="1"/>
  <c r="C386" i="1"/>
  <c r="C387" i="1"/>
  <c r="C542" i="1"/>
  <c r="C1311" i="1"/>
  <c r="C1415" i="1"/>
  <c r="C390" i="1"/>
  <c r="C391" i="1"/>
  <c r="C544" i="1"/>
  <c r="C1316" i="1"/>
  <c r="C1414" i="1"/>
  <c r="C378" i="1"/>
  <c r="C379" i="1"/>
  <c r="C536" i="1"/>
  <c r="C1314" i="1"/>
  <c r="C1412" i="1"/>
  <c r="C394" i="1"/>
  <c r="C395" i="1"/>
  <c r="C539" i="1"/>
  <c r="C1320" i="1"/>
  <c r="C1417" i="1"/>
  <c r="C388" i="1"/>
  <c r="C389" i="1"/>
  <c r="C541" i="1"/>
  <c r="C1319" i="1"/>
  <c r="C1407" i="1"/>
  <c r="C376" i="1"/>
  <c r="C377" i="1"/>
  <c r="C535" i="1"/>
  <c r="C1312" i="1"/>
  <c r="C1409" i="1"/>
  <c r="C380" i="1"/>
  <c r="C381" i="1"/>
  <c r="C537" i="1"/>
  <c r="C1315" i="1"/>
  <c r="C1408" i="1"/>
  <c r="C384" i="1"/>
  <c r="C385" i="1"/>
  <c r="C538" i="1"/>
  <c r="C1318" i="1"/>
  <c r="C1413" i="1"/>
  <c r="C392" i="1"/>
  <c r="C393" i="1"/>
  <c r="C543" i="1"/>
  <c r="C1317" i="1"/>
  <c r="C1410" i="1"/>
  <c r="C222" i="1"/>
  <c r="C223" i="1"/>
  <c r="C221" i="1"/>
  <c r="C225" i="1"/>
  <c r="C224" i="1"/>
  <c r="C220" i="1"/>
  <c r="C219" i="1"/>
  <c r="C687" i="1"/>
  <c r="C704" i="1"/>
  <c r="C993" i="1"/>
  <c r="C686" i="1"/>
  <c r="C705" i="1"/>
  <c r="C688" i="1"/>
  <c r="C703" i="1"/>
  <c r="C991" i="1"/>
  <c r="C689" i="1"/>
  <c r="C702" i="1"/>
  <c r="C992" i="1"/>
  <c r="C609" i="1"/>
  <c r="C709" i="1"/>
  <c r="C303" i="1"/>
  <c r="C557" i="1"/>
  <c r="C603" i="1"/>
  <c r="C672" i="1"/>
  <c r="C791" i="1"/>
  <c r="C304" i="1"/>
  <c r="C556" i="1"/>
  <c r="C604" i="1"/>
  <c r="C673" i="1"/>
  <c r="C792" i="1"/>
  <c r="C1334" i="1"/>
  <c r="C1335" i="1"/>
  <c r="C1350" i="1"/>
  <c r="C1351" i="1"/>
  <c r="C305" i="1"/>
  <c r="C555" i="1"/>
  <c r="C605" i="1"/>
  <c r="C671" i="1"/>
  <c r="C793" i="1"/>
  <c r="C1336" i="1"/>
  <c r="C1337" i="1"/>
  <c r="C1352" i="1"/>
  <c r="C1353" i="1"/>
  <c r="C732" i="1"/>
  <c r="C734" i="1"/>
  <c r="C737" i="1"/>
  <c r="C69" i="1"/>
  <c r="C1165" i="1"/>
  <c r="C781" i="1"/>
  <c r="C780" i="1"/>
  <c r="C776" i="1"/>
  <c r="C779" i="1"/>
  <c r="C774" i="1"/>
  <c r="C773" i="1"/>
  <c r="C777" i="1"/>
  <c r="C772" i="1"/>
  <c r="C775" i="1"/>
  <c r="C660" i="1"/>
  <c r="C457" i="1"/>
  <c r="C456" i="1"/>
  <c r="C661" i="1"/>
  <c r="C973" i="1"/>
  <c r="C771" i="1"/>
  <c r="C778" i="1"/>
  <c r="C241" i="1"/>
  <c r="C641" i="1"/>
  <c r="C405" i="1"/>
  <c r="G824" i="2"/>
  <c r="G1033" i="2"/>
  <c r="G827" i="2"/>
  <c r="G1029" i="2"/>
  <c r="G825" i="2"/>
  <c r="G1031" i="2"/>
  <c r="G830" i="2"/>
  <c r="G1026" i="2"/>
  <c r="G831" i="2"/>
  <c r="G1028" i="2"/>
  <c r="G829" i="2"/>
  <c r="G1027" i="2"/>
  <c r="G832" i="2"/>
  <c r="G1024" i="2"/>
  <c r="G826" i="2"/>
  <c r="G1032" i="2"/>
  <c r="G833" i="2"/>
  <c r="G1025" i="2"/>
  <c r="G828" i="2"/>
  <c r="G1030" i="2"/>
  <c r="G309" i="2"/>
  <c r="G285" i="2"/>
  <c r="G443" i="2"/>
  <c r="G493" i="2"/>
  <c r="G1154" i="2"/>
  <c r="G1461" i="2"/>
  <c r="G293" i="2"/>
  <c r="G449" i="2"/>
  <c r="G501" i="2"/>
  <c r="G1161" i="2"/>
  <c r="G1468" i="2"/>
  <c r="G281" i="2"/>
  <c r="G440" i="2"/>
  <c r="G492" i="2"/>
  <c r="G1151" i="2"/>
  <c r="G1457" i="2"/>
  <c r="G287" i="2"/>
  <c r="G441" i="2"/>
  <c r="G494" i="2"/>
  <c r="G586" i="2"/>
  <c r="G1153" i="2"/>
  <c r="G1463" i="2"/>
  <c r="G282" i="2"/>
  <c r="G439" i="2"/>
  <c r="G491" i="2"/>
  <c r="G1152" i="2"/>
  <c r="G1458" i="2"/>
  <c r="G284" i="2"/>
  <c r="G447" i="2"/>
  <c r="G497" i="2"/>
  <c r="G588" i="2"/>
  <c r="G1157" i="2"/>
  <c r="G1460" i="2"/>
  <c r="G288" i="2"/>
  <c r="G446" i="2"/>
  <c r="G498" i="2"/>
  <c r="G590" i="2"/>
  <c r="G1158" i="2"/>
  <c r="G1464" i="2"/>
  <c r="G292" i="2"/>
  <c r="G445" i="2"/>
  <c r="G500" i="2"/>
  <c r="G592" i="2"/>
  <c r="G1159" i="2"/>
  <c r="G1469" i="2"/>
  <c r="G286" i="2"/>
  <c r="G442" i="2"/>
  <c r="G495" i="2"/>
  <c r="G585" i="2"/>
  <c r="G1155" i="2"/>
  <c r="G1462" i="2"/>
  <c r="G291" i="2"/>
  <c r="G448" i="2"/>
  <c r="G499" i="2"/>
  <c r="G591" i="2"/>
  <c r="G1160" i="2"/>
  <c r="G1467" i="2"/>
  <c r="G289" i="2"/>
  <c r="G444" i="2"/>
  <c r="G496" i="2"/>
  <c r="G587" i="2"/>
  <c r="G1156" i="2"/>
  <c r="G1466" i="2"/>
  <c r="G290" i="2"/>
  <c r="G593" i="2"/>
  <c r="G1465" i="2"/>
  <c r="G283" i="2"/>
  <c r="G589" i="2"/>
  <c r="G1459" i="2"/>
  <c r="G734" i="2"/>
  <c r="G736" i="2"/>
  <c r="G735" i="2"/>
  <c r="G731" i="2"/>
  <c r="G968" i="2"/>
  <c r="G152" i="2"/>
  <c r="G1117" i="2"/>
  <c r="G959" i="2"/>
  <c r="G144" i="2"/>
  <c r="G1108" i="2"/>
  <c r="G960" i="2"/>
  <c r="G145" i="2"/>
  <c r="G1115" i="2"/>
  <c r="G961" i="2"/>
  <c r="G148" i="2"/>
  <c r="G965" i="2"/>
  <c r="G1113" i="2"/>
  <c r="G966" i="2"/>
  <c r="G151" i="2"/>
  <c r="G1109" i="2"/>
  <c r="G967" i="2"/>
  <c r="G150" i="2"/>
  <c r="G1114" i="2"/>
  <c r="G964" i="2"/>
  <c r="G147" i="2"/>
  <c r="G1111" i="2"/>
  <c r="G969" i="2"/>
  <c r="G153" i="2"/>
  <c r="G1116" i="2"/>
  <c r="G962" i="2"/>
  <c r="G149" i="2"/>
  <c r="G1110" i="2"/>
  <c r="G653" i="2"/>
  <c r="G236" i="2"/>
  <c r="G980" i="2"/>
  <c r="G237" i="2"/>
  <c r="G652" i="2"/>
  <c r="G981" i="2"/>
  <c r="G613" i="2"/>
  <c r="G645" i="2"/>
  <c r="G229" i="2"/>
  <c r="G963" i="2"/>
  <c r="G146" i="2"/>
  <c r="G1112" i="2"/>
  <c r="G837" i="2"/>
  <c r="G55" i="2"/>
  <c r="G113" i="2"/>
  <c r="G194" i="2"/>
  <c r="G901" i="2"/>
  <c r="G1069" i="2"/>
  <c r="G1199" i="2"/>
  <c r="G1251" i="2"/>
  <c r="G57" i="2"/>
  <c r="G111" i="2"/>
  <c r="G196" i="2"/>
  <c r="G896" i="2"/>
  <c r="G1071" i="2"/>
  <c r="G1204" i="2"/>
  <c r="G1250" i="2"/>
  <c r="G62" i="2"/>
  <c r="G109" i="2"/>
  <c r="G193" i="2"/>
  <c r="G894" i="2"/>
  <c r="G1075" i="2"/>
  <c r="G1206" i="2"/>
  <c r="G1248" i="2"/>
  <c r="G60" i="2"/>
  <c r="G110" i="2"/>
  <c r="G191" i="2"/>
  <c r="G895" i="2"/>
  <c r="G1072" i="2"/>
  <c r="G1205" i="2"/>
  <c r="G1249" i="2"/>
  <c r="G64" i="2"/>
  <c r="G105" i="2"/>
  <c r="G190" i="2"/>
  <c r="G891" i="2"/>
  <c r="G1076" i="2"/>
  <c r="G1209" i="2"/>
  <c r="G1244" i="2"/>
  <c r="G58" i="2"/>
  <c r="G106" i="2"/>
  <c r="G187" i="2"/>
  <c r="G898" i="2"/>
  <c r="G1067" i="2"/>
  <c r="G1202" i="2"/>
  <c r="G1245" i="2"/>
  <c r="G63" i="2"/>
  <c r="G108" i="2"/>
  <c r="G192" i="2"/>
  <c r="G892" i="2"/>
  <c r="G1077" i="2"/>
  <c r="G1208" i="2"/>
  <c r="G1247" i="2"/>
  <c r="G65" i="2"/>
  <c r="G104" i="2"/>
  <c r="G189" i="2"/>
  <c r="G893" i="2"/>
  <c r="G1073" i="2"/>
  <c r="G1207" i="2"/>
  <c r="G1243" i="2"/>
  <c r="G56" i="2"/>
  <c r="G107" i="2"/>
  <c r="G197" i="2"/>
  <c r="G897" i="2"/>
  <c r="G1074" i="2"/>
  <c r="G1203" i="2"/>
  <c r="G1252" i="2"/>
  <c r="G61" i="2"/>
  <c r="G103" i="2"/>
  <c r="G188" i="2"/>
  <c r="G899" i="2"/>
  <c r="G1068" i="2"/>
  <c r="G1201" i="2"/>
  <c r="G1246" i="2"/>
  <c r="G59" i="2"/>
  <c r="G112" i="2"/>
  <c r="G195" i="2"/>
  <c r="G900" i="2"/>
  <c r="G1070" i="2"/>
  <c r="G1200" i="2"/>
  <c r="G1253" i="2"/>
  <c r="G17" i="2"/>
  <c r="G855" i="2"/>
  <c r="G19" i="2"/>
  <c r="G854" i="2"/>
  <c r="G18" i="2"/>
  <c r="G857" i="2"/>
  <c r="G20" i="2"/>
  <c r="G856" i="2"/>
  <c r="G21" i="2"/>
  <c r="G853" i="2"/>
  <c r="G632" i="2"/>
  <c r="G1274" i="2"/>
  <c r="G634" i="2"/>
  <c r="G1277" i="2"/>
  <c r="G633" i="2"/>
  <c r="G1276" i="2"/>
  <c r="G635" i="2"/>
  <c r="G1272" i="2"/>
  <c r="G636" i="2"/>
  <c r="G1275" i="2"/>
  <c r="G637" i="2"/>
  <c r="G1273" i="2"/>
  <c r="G404" i="2"/>
  <c r="G923" i="2"/>
  <c r="G1372" i="2"/>
  <c r="G921" i="2"/>
  <c r="G1373" i="2"/>
  <c r="G925" i="2"/>
  <c r="G1369" i="2"/>
  <c r="G922" i="2"/>
  <c r="G924" i="2"/>
  <c r="G1370" i="2"/>
  <c r="G920" i="2"/>
  <c r="G1371" i="2"/>
  <c r="G390" i="2"/>
  <c r="G391" i="2"/>
  <c r="G542" i="2"/>
  <c r="G1317" i="2"/>
  <c r="G1408" i="2"/>
  <c r="G394" i="2"/>
  <c r="G395" i="2"/>
  <c r="G545" i="2"/>
  <c r="G1318" i="2"/>
  <c r="G1416" i="2"/>
  <c r="G382" i="2"/>
  <c r="G383" i="2"/>
  <c r="G540" i="2"/>
  <c r="G1311" i="2"/>
  <c r="G1412" i="2"/>
  <c r="G396" i="2"/>
  <c r="G397" i="2"/>
  <c r="G544" i="2"/>
  <c r="G1320" i="2"/>
  <c r="G1415" i="2"/>
  <c r="G378" i="2"/>
  <c r="G379" i="2"/>
  <c r="G536" i="2"/>
  <c r="G1315" i="2"/>
  <c r="G1413" i="2"/>
  <c r="G384" i="2"/>
  <c r="G385" i="2"/>
  <c r="G538" i="2"/>
  <c r="G1316" i="2"/>
  <c r="G1417" i="2"/>
  <c r="G388" i="2"/>
  <c r="G389" i="2"/>
  <c r="G541" i="2"/>
  <c r="G1319" i="2"/>
  <c r="G1407" i="2"/>
  <c r="G376" i="2"/>
  <c r="G377" i="2"/>
  <c r="G535" i="2"/>
  <c r="G1312" i="2"/>
  <c r="G1410" i="2"/>
  <c r="G386" i="2"/>
  <c r="G387" i="2"/>
  <c r="G539" i="2"/>
  <c r="G1321" i="2"/>
  <c r="G1409" i="2"/>
  <c r="G380" i="2"/>
  <c r="G381" i="2"/>
  <c r="G537" i="2"/>
  <c r="G1313" i="2"/>
  <c r="G1414" i="2"/>
  <c r="G392" i="2"/>
  <c r="G393" i="2"/>
  <c r="G543" i="2"/>
  <c r="G1314" i="2"/>
  <c r="G1411" i="2"/>
  <c r="G222" i="2"/>
  <c r="G223" i="2"/>
  <c r="G220" i="2"/>
  <c r="G225" i="2"/>
  <c r="G224" i="2"/>
  <c r="G221" i="2"/>
  <c r="G219" i="2"/>
  <c r="G687" i="2"/>
  <c r="G704" i="2"/>
  <c r="G992" i="2"/>
  <c r="G686" i="2"/>
  <c r="G705" i="2"/>
  <c r="G688" i="2"/>
  <c r="G703" i="2"/>
  <c r="G991" i="2"/>
  <c r="G689" i="2"/>
  <c r="G702" i="2"/>
  <c r="G993" i="2"/>
  <c r="G609" i="2"/>
  <c r="G709" i="2"/>
  <c r="G303" i="2"/>
  <c r="G557" i="2"/>
  <c r="G603" i="2"/>
  <c r="G672" i="2"/>
  <c r="G791" i="2"/>
  <c r="G304" i="2"/>
  <c r="G556" i="2"/>
  <c r="G604" i="2"/>
  <c r="G673" i="2"/>
  <c r="G792" i="2"/>
  <c r="G1334" i="2"/>
  <c r="G1335" i="2"/>
  <c r="G1350" i="2"/>
  <c r="G1351" i="2"/>
  <c r="G305" i="2"/>
  <c r="G555" i="2"/>
  <c r="G605" i="2"/>
  <c r="G671" i="2"/>
  <c r="G793" i="2"/>
  <c r="G1336" i="2"/>
  <c r="G1337" i="2"/>
  <c r="G1352" i="2"/>
  <c r="G1353" i="2"/>
  <c r="G733" i="2"/>
  <c r="G732" i="2"/>
  <c r="G737" i="2"/>
  <c r="G69" i="2"/>
  <c r="G1165" i="2"/>
  <c r="G778" i="2"/>
  <c r="G781" i="2"/>
  <c r="G776" i="2"/>
  <c r="G780" i="2"/>
  <c r="G774" i="2"/>
  <c r="G773" i="2"/>
  <c r="G777" i="2"/>
  <c r="G772" i="2"/>
  <c r="G775" i="2"/>
  <c r="G661" i="2"/>
  <c r="G457" i="2"/>
  <c r="G456" i="2"/>
  <c r="G660" i="2"/>
  <c r="G973" i="2"/>
  <c r="G771" i="2"/>
  <c r="G779" i="2"/>
  <c r="G241" i="2"/>
  <c r="G641" i="2"/>
  <c r="G405" i="2"/>
  <c r="C824" i="2"/>
  <c r="C1033" i="2"/>
  <c r="C827" i="2"/>
  <c r="C1029" i="2"/>
  <c r="C825" i="2"/>
  <c r="C1031" i="2"/>
  <c r="C830" i="2"/>
  <c r="C1026" i="2"/>
  <c r="C831" i="2"/>
  <c r="C1028" i="2"/>
  <c r="C829" i="2"/>
  <c r="C1027" i="2"/>
  <c r="C832" i="2"/>
  <c r="C1024" i="2"/>
  <c r="C826" i="2"/>
  <c r="C1032" i="2"/>
  <c r="C833" i="2"/>
  <c r="C1025" i="2"/>
  <c r="C828" i="2"/>
  <c r="C1030" i="2"/>
  <c r="C309" i="2"/>
  <c r="C285" i="2"/>
  <c r="C443" i="2"/>
  <c r="C493" i="2"/>
  <c r="C1154" i="2"/>
  <c r="C1461" i="2"/>
  <c r="C293" i="2"/>
  <c r="C449" i="2"/>
  <c r="C501" i="2"/>
  <c r="C1161" i="2"/>
  <c r="C1468" i="2"/>
  <c r="C281" i="2"/>
  <c r="C440" i="2"/>
  <c r="C492" i="2"/>
  <c r="C1151" i="2"/>
  <c r="C1457" i="2"/>
  <c r="C287" i="2"/>
  <c r="C441" i="2"/>
  <c r="C494" i="2"/>
  <c r="C586" i="2"/>
  <c r="C1153" i="2"/>
  <c r="C1463" i="2"/>
  <c r="C282" i="2"/>
  <c r="C439" i="2"/>
  <c r="C491" i="2"/>
  <c r="C1152" i="2"/>
  <c r="C1458" i="2"/>
  <c r="C284" i="2"/>
  <c r="C447" i="2"/>
  <c r="C497" i="2"/>
  <c r="C588" i="2"/>
  <c r="C1157" i="2"/>
  <c r="C1460" i="2"/>
  <c r="C288" i="2"/>
  <c r="C446" i="2"/>
  <c r="C498" i="2"/>
  <c r="C590" i="2"/>
  <c r="C1158" i="2"/>
  <c r="C1464" i="2"/>
  <c r="C292" i="2"/>
  <c r="C445" i="2"/>
  <c r="C500" i="2"/>
  <c r="C592" i="2"/>
  <c r="C1159" i="2"/>
  <c r="C1469" i="2"/>
  <c r="C286" i="2"/>
  <c r="C442" i="2"/>
  <c r="C495" i="2"/>
  <c r="C585" i="2"/>
  <c r="C1155" i="2"/>
  <c r="C1462" i="2"/>
  <c r="C291" i="2"/>
  <c r="C448" i="2"/>
  <c r="C499" i="2"/>
  <c r="C591" i="2"/>
  <c r="C1160" i="2"/>
  <c r="C1467" i="2"/>
  <c r="C289" i="2"/>
  <c r="C444" i="2"/>
  <c r="C496" i="2"/>
  <c r="C587" i="2"/>
  <c r="C1156" i="2"/>
  <c r="C1466" i="2"/>
  <c r="C290" i="2"/>
  <c r="C593" i="2"/>
  <c r="C1465" i="2"/>
  <c r="C283" i="2"/>
  <c r="C589" i="2"/>
  <c r="C1459" i="2"/>
  <c r="C734" i="2"/>
  <c r="C736" i="2"/>
  <c r="C735" i="2"/>
  <c r="C731" i="2"/>
  <c r="C968" i="2"/>
  <c r="C152" i="2"/>
  <c r="C1117" i="2"/>
  <c r="C959" i="2"/>
  <c r="C144" i="2"/>
  <c r="C1108" i="2"/>
  <c r="C960" i="2"/>
  <c r="C145" i="2"/>
  <c r="C1115" i="2"/>
  <c r="C961" i="2"/>
  <c r="C148" i="2"/>
  <c r="C965" i="2"/>
  <c r="C1113" i="2"/>
  <c r="C966" i="2"/>
  <c r="C151" i="2"/>
  <c r="C1109" i="2"/>
  <c r="C967" i="2"/>
  <c r="C150" i="2"/>
  <c r="C1114" i="2"/>
  <c r="C964" i="2"/>
  <c r="C147" i="2"/>
  <c r="C1111" i="2"/>
  <c r="C969" i="2"/>
  <c r="C153" i="2"/>
  <c r="C1116" i="2"/>
  <c r="C962" i="2"/>
  <c r="C149" i="2"/>
  <c r="C1110" i="2"/>
  <c r="C653" i="2"/>
  <c r="C236" i="2"/>
  <c r="C980" i="2"/>
  <c r="C237" i="2"/>
  <c r="C652" i="2"/>
  <c r="C981" i="2"/>
  <c r="C613" i="2"/>
  <c r="C645" i="2"/>
  <c r="C229" i="2"/>
  <c r="C963" i="2"/>
  <c r="C146" i="2"/>
  <c r="C1112" i="2"/>
  <c r="C837" i="2"/>
  <c r="C55" i="2"/>
  <c r="C113" i="2"/>
  <c r="C194" i="2"/>
  <c r="C901" i="2"/>
  <c r="C1069" i="2"/>
  <c r="C1199" i="2"/>
  <c r="C1251" i="2"/>
  <c r="C57" i="2"/>
  <c r="C111" i="2"/>
  <c r="C196" i="2"/>
  <c r="C896" i="2"/>
  <c r="C1071" i="2"/>
  <c r="C1204" i="2"/>
  <c r="C1250" i="2"/>
  <c r="C62" i="2"/>
  <c r="C109" i="2"/>
  <c r="C193" i="2"/>
  <c r="C894" i="2"/>
  <c r="C1075" i="2"/>
  <c r="C1206" i="2"/>
  <c r="C1248" i="2"/>
  <c r="C60" i="2"/>
  <c r="C110" i="2"/>
  <c r="C191" i="2"/>
  <c r="C895" i="2"/>
  <c r="C1072" i="2"/>
  <c r="C1205" i="2"/>
  <c r="C1249" i="2"/>
  <c r="C64" i="2"/>
  <c r="C105" i="2"/>
  <c r="C190" i="2"/>
  <c r="C891" i="2"/>
  <c r="C1076" i="2"/>
  <c r="C1209" i="2"/>
  <c r="C1244" i="2"/>
  <c r="C58" i="2"/>
  <c r="C106" i="2"/>
  <c r="C187" i="2"/>
  <c r="C898" i="2"/>
  <c r="C1067" i="2"/>
  <c r="C1202" i="2"/>
  <c r="C1245" i="2"/>
  <c r="C63" i="2"/>
  <c r="C108" i="2"/>
  <c r="C192" i="2"/>
  <c r="C892" i="2"/>
  <c r="C1077" i="2"/>
  <c r="C1208" i="2"/>
  <c r="C1247" i="2"/>
  <c r="C65" i="2"/>
  <c r="C104" i="2"/>
  <c r="C189" i="2"/>
  <c r="C893" i="2"/>
  <c r="C1073" i="2"/>
  <c r="C1207" i="2"/>
  <c r="C1243" i="2"/>
  <c r="C56" i="2"/>
  <c r="C107" i="2"/>
  <c r="C197" i="2"/>
  <c r="C897" i="2"/>
  <c r="C1074" i="2"/>
  <c r="C1203" i="2"/>
  <c r="C1252" i="2"/>
  <c r="C61" i="2"/>
  <c r="C103" i="2"/>
  <c r="C188" i="2"/>
  <c r="C899" i="2"/>
  <c r="C1068" i="2"/>
  <c r="C1201" i="2"/>
  <c r="C1246" i="2"/>
  <c r="C59" i="2"/>
  <c r="C112" i="2"/>
  <c r="C195" i="2"/>
  <c r="C900" i="2"/>
  <c r="C1070" i="2"/>
  <c r="C1200" i="2"/>
  <c r="C1253" i="2"/>
  <c r="C17" i="2"/>
  <c r="C855" i="2"/>
  <c r="C19" i="2"/>
  <c r="C854" i="2"/>
  <c r="C18" i="2"/>
  <c r="C857" i="2"/>
  <c r="C20" i="2"/>
  <c r="C856" i="2"/>
  <c r="C21" i="2"/>
  <c r="C853" i="2"/>
  <c r="C632" i="2"/>
  <c r="C1274" i="2"/>
  <c r="C634" i="2"/>
  <c r="C1277" i="2"/>
  <c r="C633" i="2"/>
  <c r="C1276" i="2"/>
  <c r="C635" i="2"/>
  <c r="C1272" i="2"/>
  <c r="C636" i="2"/>
  <c r="C1275" i="2"/>
  <c r="C637" i="2"/>
  <c r="C1273" i="2"/>
  <c r="C404" i="2"/>
  <c r="C923" i="2"/>
  <c r="C1372" i="2"/>
  <c r="C921" i="2"/>
  <c r="C1373" i="2"/>
  <c r="C925" i="2"/>
  <c r="C1369" i="2"/>
  <c r="C922" i="2"/>
  <c r="C924" i="2"/>
  <c r="C1370" i="2"/>
  <c r="C920" i="2"/>
  <c r="C1371" i="2"/>
  <c r="C390" i="2"/>
  <c r="C391" i="2"/>
  <c r="C542" i="2"/>
  <c r="C1317" i="2"/>
  <c r="C1408" i="2"/>
  <c r="C394" i="2"/>
  <c r="C395" i="2"/>
  <c r="C545" i="2"/>
  <c r="C1318" i="2"/>
  <c r="C1416" i="2"/>
  <c r="C382" i="2"/>
  <c r="C383" i="2"/>
  <c r="C540" i="2"/>
  <c r="C1311" i="2"/>
  <c r="C1412" i="2"/>
  <c r="C396" i="2"/>
  <c r="C397" i="2"/>
  <c r="C544" i="2"/>
  <c r="C1320" i="2"/>
  <c r="C1415" i="2"/>
  <c r="C378" i="2"/>
  <c r="C379" i="2"/>
  <c r="C536" i="2"/>
  <c r="C1315" i="2"/>
  <c r="C1413" i="2"/>
  <c r="C384" i="2"/>
  <c r="C385" i="2"/>
  <c r="C538" i="2"/>
  <c r="C1316" i="2"/>
  <c r="C1417" i="2"/>
  <c r="C388" i="2"/>
  <c r="C389" i="2"/>
  <c r="C541" i="2"/>
  <c r="C1319" i="2"/>
  <c r="C1407" i="2"/>
  <c r="C376" i="2"/>
  <c r="C377" i="2"/>
  <c r="C535" i="2"/>
  <c r="C1312" i="2"/>
  <c r="C1410" i="2"/>
  <c r="C386" i="2"/>
  <c r="C387" i="2"/>
  <c r="C539" i="2"/>
  <c r="C1321" i="2"/>
  <c r="C1409" i="2"/>
  <c r="C380" i="2"/>
  <c r="C381" i="2"/>
  <c r="C537" i="2"/>
  <c r="C1313" i="2"/>
  <c r="C1414" i="2"/>
  <c r="C392" i="2"/>
  <c r="C393" i="2"/>
  <c r="C543" i="2"/>
  <c r="C1314" i="2"/>
  <c r="C1411" i="2"/>
  <c r="C222" i="2"/>
  <c r="C223" i="2"/>
  <c r="C220" i="2"/>
  <c r="C225" i="2"/>
  <c r="C224" i="2"/>
  <c r="C221" i="2"/>
  <c r="C219" i="2"/>
  <c r="C687" i="2"/>
  <c r="C704" i="2"/>
  <c r="C992" i="2"/>
  <c r="C686" i="2"/>
  <c r="C705" i="2"/>
  <c r="C688" i="2"/>
  <c r="C703" i="2"/>
  <c r="C991" i="2"/>
  <c r="C689" i="2"/>
  <c r="C702" i="2"/>
  <c r="C993" i="2"/>
  <c r="C609" i="2"/>
  <c r="C709" i="2"/>
  <c r="C303" i="2"/>
  <c r="C557" i="2"/>
  <c r="C603" i="2"/>
  <c r="C672" i="2"/>
  <c r="C791" i="2"/>
  <c r="C304" i="2"/>
  <c r="C556" i="2"/>
  <c r="C604" i="2"/>
  <c r="C673" i="2"/>
  <c r="C792" i="2"/>
  <c r="C1334" i="2"/>
  <c r="C1335" i="2"/>
  <c r="C1350" i="2"/>
  <c r="C1351" i="2"/>
  <c r="C305" i="2"/>
  <c r="C555" i="2"/>
  <c r="C605" i="2"/>
  <c r="C671" i="2"/>
  <c r="C793" i="2"/>
  <c r="C1336" i="2"/>
  <c r="C1337" i="2"/>
  <c r="C1352" i="2"/>
  <c r="C1353" i="2"/>
  <c r="C733" i="2"/>
  <c r="C732" i="2"/>
  <c r="C737" i="2"/>
  <c r="C69" i="2"/>
  <c r="C1165" i="2"/>
  <c r="C778" i="2"/>
  <c r="C781" i="2"/>
  <c r="C776" i="2"/>
  <c r="C780" i="2"/>
  <c r="C774" i="2"/>
  <c r="C773" i="2"/>
  <c r="C777" i="2"/>
  <c r="C772" i="2"/>
  <c r="C775" i="2"/>
  <c r="C661" i="2"/>
  <c r="C457" i="2"/>
  <c r="C456" i="2"/>
  <c r="C660" i="2"/>
  <c r="C973" i="2"/>
  <c r="C771" i="2"/>
  <c r="C779" i="2"/>
  <c r="C241" i="2"/>
  <c r="C641" i="2"/>
  <c r="C405" i="2"/>
</calcChain>
</file>

<file path=xl/sharedStrings.xml><?xml version="1.0" encoding="utf-8"?>
<sst xmlns="http://schemas.openxmlformats.org/spreadsheetml/2006/main" count="13233" uniqueCount="324">
  <si>
    <t>osa-miR162a</t>
  </si>
  <si>
    <t>osa-miR167a</t>
  </si>
  <si>
    <t>osa-miR167b</t>
  </si>
  <si>
    <t>osa-miR167c</t>
  </si>
  <si>
    <t>osa-miR167d</t>
  </si>
  <si>
    <t>osa-miR167e</t>
  </si>
  <si>
    <t>osa-miR167f</t>
  </si>
  <si>
    <t>osa-miR167g</t>
  </si>
  <si>
    <t>osa-miR167h</t>
  </si>
  <si>
    <t>osa-miR167i</t>
  </si>
  <si>
    <t>osa-miR167j</t>
  </si>
  <si>
    <t>osa-miR168a</t>
  </si>
  <si>
    <t>osa-miR169a</t>
  </si>
  <si>
    <t>osa-miR169b</t>
  </si>
  <si>
    <t>osa-miR169c</t>
  </si>
  <si>
    <t>osa-miR169d</t>
  </si>
  <si>
    <t>osa-miR169e</t>
  </si>
  <si>
    <t>osa-miR169g</t>
  </si>
  <si>
    <t>osa-miR169h</t>
  </si>
  <si>
    <t>osa-miR169j</t>
  </si>
  <si>
    <t>osa-miR169k</t>
  </si>
  <si>
    <t>osa-miR169l</t>
  </si>
  <si>
    <t>osa-miR169m</t>
  </si>
  <si>
    <t>osa-miR169n</t>
  </si>
  <si>
    <t>osa-miR169o</t>
  </si>
  <si>
    <t>osa-miR399a</t>
  </si>
  <si>
    <t>osa-miR399b</t>
  </si>
  <si>
    <t>osa-miR399c</t>
  </si>
  <si>
    <t>osa-miR399d</t>
  </si>
  <si>
    <t>osa-miR168b</t>
  </si>
  <si>
    <t>osa-miR171e</t>
  </si>
  <si>
    <t>osa-miR171h</t>
  </si>
  <si>
    <t>osa-miR396d</t>
  </si>
  <si>
    <t>osa-miR156a</t>
  </si>
  <si>
    <t>osa-miR156b</t>
  </si>
  <si>
    <t>osa-miR156c</t>
  </si>
  <si>
    <t>osa-miR156d</t>
  </si>
  <si>
    <t>osa-miR156e</t>
  </si>
  <si>
    <t>osa-miR156f</t>
  </si>
  <si>
    <t>osa-miR156g</t>
  </si>
  <si>
    <t>osa-miR156h</t>
  </si>
  <si>
    <t>osa-miR156i</t>
  </si>
  <si>
    <t>osa-miR156k</t>
  </si>
  <si>
    <t>osa-miR156l</t>
  </si>
  <si>
    <t>osa-miR159b</t>
  </si>
  <si>
    <t>osa-miR159c</t>
  </si>
  <si>
    <t>osa-miR159d</t>
  </si>
  <si>
    <t>osa-miR159e</t>
  </si>
  <si>
    <t>osa-miR159f</t>
  </si>
  <si>
    <t>osa-miR160a</t>
  </si>
  <si>
    <t>osa-miR160b</t>
  </si>
  <si>
    <t>osa-miR160c</t>
  </si>
  <si>
    <t>osa-miR160d</t>
  </si>
  <si>
    <t>osa-miR160e</t>
  </si>
  <si>
    <t>osa-miR160f</t>
  </si>
  <si>
    <t>osa-miR162b</t>
  </si>
  <si>
    <t>osa-miR164a</t>
  </si>
  <si>
    <t>osa-miR164b</t>
  </si>
  <si>
    <t>osa-miR164c</t>
  </si>
  <si>
    <t>osa-miR164d</t>
  </si>
  <si>
    <t>osa-miR164e</t>
  </si>
  <si>
    <t>osa-miR164f</t>
  </si>
  <si>
    <t>osa-miR166a</t>
  </si>
  <si>
    <t>osa-miR166b</t>
  </si>
  <si>
    <t>osa-miR166c</t>
  </si>
  <si>
    <t>osa-miR166d</t>
  </si>
  <si>
    <t>osa-miR166f</t>
  </si>
  <si>
    <t>osa-miR166g</t>
  </si>
  <si>
    <t>osa-miR166h</t>
  </si>
  <si>
    <t>osa-miR166i</t>
  </si>
  <si>
    <t>osa-miR166k</t>
  </si>
  <si>
    <t>osa-miR166l</t>
  </si>
  <si>
    <t>osa-miR166m</t>
  </si>
  <si>
    <t>osa-miR171a</t>
  </si>
  <si>
    <t>osa-miR171b</t>
  </si>
  <si>
    <t>osa-miR171c</t>
  </si>
  <si>
    <t>osa-miR171d</t>
  </si>
  <si>
    <t>osa-miR171f</t>
  </si>
  <si>
    <t>osa-miR171i</t>
  </si>
  <si>
    <t>osa-miR172a</t>
  </si>
  <si>
    <t>osa-miR172b</t>
  </si>
  <si>
    <t>osa-miR172c</t>
  </si>
  <si>
    <t>osa-miR172d</t>
  </si>
  <si>
    <t>osa-miR393b</t>
  </si>
  <si>
    <t>osa-miR396a</t>
  </si>
  <si>
    <t>osa-miR396b</t>
  </si>
  <si>
    <t>osa-miR396c</t>
  </si>
  <si>
    <t>osa-miR399h</t>
  </si>
  <si>
    <t>osa-miR399i</t>
  </si>
  <si>
    <t>osa-miR399j</t>
  </si>
  <si>
    <t>osa-miR394</t>
  </si>
  <si>
    <t>osa-miR408</t>
  </si>
  <si>
    <t>osa-miR398a</t>
  </si>
  <si>
    <t>osa-miR398b</t>
  </si>
  <si>
    <t>27DAF_Seeding</t>
    <phoneticPr fontId="1" type="noConversion"/>
  </si>
  <si>
    <t>miRNA</t>
    <phoneticPr fontId="1" type="noConversion"/>
  </si>
  <si>
    <t>Target gene</t>
    <phoneticPr fontId="1" type="noConversion"/>
  </si>
  <si>
    <t>Pearson CC</t>
    <phoneticPr fontId="1" type="noConversion"/>
  </si>
  <si>
    <t>p-value</t>
    <phoneticPr fontId="1" type="noConversion"/>
  </si>
  <si>
    <t>SampleSet</t>
    <phoneticPr fontId="1" type="noConversion"/>
  </si>
  <si>
    <t>DegradomeType</t>
    <phoneticPr fontId="1" type="noConversion"/>
  </si>
  <si>
    <t>LOC_Os01g59660.4</t>
    <phoneticPr fontId="1" type="noConversion"/>
  </si>
  <si>
    <t>I</t>
    <phoneticPr fontId="1" type="noConversion"/>
  </si>
  <si>
    <t>LOC_Os01g69940.1</t>
    <phoneticPr fontId="1" type="noConversion"/>
  </si>
  <si>
    <t>Target Desc.</t>
    <phoneticPr fontId="1" type="noConversion"/>
  </si>
  <si>
    <t>MYB family transcription factor</t>
  </si>
  <si>
    <t>OsSPL2</t>
  </si>
  <si>
    <t>F-box OsFBX32</t>
    <phoneticPr fontId="1" type="noConversion"/>
  </si>
  <si>
    <t>OsSPL3</t>
  </si>
  <si>
    <t>OsARF6</t>
    <phoneticPr fontId="1" type="noConversion"/>
  </si>
  <si>
    <t>OsSPL4</t>
  </si>
  <si>
    <t>SCARECROW gene regulator</t>
  </si>
  <si>
    <t>PINHEAD</t>
  </si>
  <si>
    <t>Plastocyanin-like protein</t>
  </si>
  <si>
    <t>Nuclear transcription factor Y subunit</t>
  </si>
  <si>
    <t>Growth-regulating factor</t>
  </si>
  <si>
    <t>START domain containing protein</t>
  </si>
  <si>
    <t>Dicer</t>
  </si>
  <si>
    <t>Nuclear transcription factor</t>
  </si>
  <si>
    <t>Copper/zinc superoxide dismutase</t>
  </si>
  <si>
    <t>nuclear transcription factor</t>
  </si>
  <si>
    <t>growth regulating factor protein</t>
  </si>
  <si>
    <t>growth-regulating factor</t>
  </si>
  <si>
    <t>OsFBL16 - F-box</t>
  </si>
  <si>
    <t>Os4bglu11 - beta-glucosidase homologue</t>
  </si>
  <si>
    <t>OsARF</t>
    <phoneticPr fontId="1" type="noConversion"/>
  </si>
  <si>
    <t>II</t>
    <phoneticPr fontId="1" type="noConversion"/>
  </si>
  <si>
    <t>plastocyanin-like domain</t>
  </si>
  <si>
    <t>scarecrow</t>
  </si>
  <si>
    <t>PINHEAD</t>
    <phoneticPr fontId="1" type="noConversion"/>
  </si>
  <si>
    <t>Copper chaperone for SOD</t>
  </si>
  <si>
    <t>OsAP2</t>
    <phoneticPr fontId="1" type="noConversion"/>
  </si>
  <si>
    <t>OsAP2</t>
    <phoneticPr fontId="1" type="noConversion"/>
  </si>
  <si>
    <t>OsFBL21 - F-box domain and LRR containing protein</t>
  </si>
  <si>
    <t>Ubiquitin conjugating enzyme</t>
  </si>
  <si>
    <t>Drought induced 19 protein</t>
  </si>
  <si>
    <t>Retinol dehydrogenase 14</t>
  </si>
  <si>
    <t>cytidine and deoxycytidylate deaminase zinc-binding</t>
  </si>
  <si>
    <t>OsSPL11</t>
  </si>
  <si>
    <t>NAC domain-containing protein</t>
  </si>
  <si>
    <t>OsSPL12</t>
  </si>
  <si>
    <t>AP2 domain containing protein</t>
  </si>
  <si>
    <t>NBS-LRR disease resistance protein</t>
  </si>
  <si>
    <t>OsSPL13</t>
  </si>
  <si>
    <t>Glutamate receptor 3.4 precursor</t>
  </si>
  <si>
    <t>plastocyanin-like domain containing protein</t>
  </si>
  <si>
    <t>OsSPL14</t>
  </si>
  <si>
    <t>OsSPL18</t>
  </si>
  <si>
    <t>OsARF18</t>
    <phoneticPr fontId="1" type="noConversion"/>
  </si>
  <si>
    <t>LOC_Os02g53690.1</t>
    <phoneticPr fontId="1" type="noConversion"/>
  </si>
  <si>
    <t>LOC_Os02g58490.1</t>
    <phoneticPr fontId="1" type="noConversion"/>
  </si>
  <si>
    <t>LOC_Os03g01890.2</t>
    <phoneticPr fontId="1" type="noConversion"/>
  </si>
  <si>
    <t>LOC_Os03g02970.1</t>
    <phoneticPr fontId="1" type="noConversion"/>
  </si>
  <si>
    <t>LOC_Os03g07880.3</t>
    <phoneticPr fontId="1" type="noConversion"/>
  </si>
  <si>
    <t>LOC_Os03g22810.1</t>
    <phoneticPr fontId="1" type="noConversion"/>
  </si>
  <si>
    <t>LOC_Os03g48970.4</t>
    <phoneticPr fontId="1" type="noConversion"/>
  </si>
  <si>
    <t>LOC_Os03g51970.1</t>
    <phoneticPr fontId="1" type="noConversion"/>
  </si>
  <si>
    <t>LOC_Os04g32460.2</t>
    <phoneticPr fontId="1" type="noConversion"/>
  </si>
  <si>
    <t>LOC_Os04g39864.4</t>
    <phoneticPr fontId="1" type="noConversion"/>
  </si>
  <si>
    <t>LOC_Os04g43910.1</t>
    <phoneticPr fontId="1" type="noConversion"/>
  </si>
  <si>
    <t>LOC_Os04g46130.1</t>
    <phoneticPr fontId="1" type="noConversion"/>
  </si>
  <si>
    <t>LOC_Os04g51190.3</t>
    <phoneticPr fontId="1" type="noConversion"/>
  </si>
  <si>
    <t>LOC_Os04g55560.4</t>
    <phoneticPr fontId="1" type="noConversion"/>
  </si>
  <si>
    <t>LOC_Os05g03040.3</t>
    <phoneticPr fontId="1" type="noConversion"/>
  </si>
  <si>
    <t>Spearman CC</t>
    <phoneticPr fontId="1" type="noConversion"/>
  </si>
  <si>
    <t>target gene</t>
    <phoneticPr fontId="1" type="noConversion"/>
  </si>
  <si>
    <t>SampleSet</t>
    <phoneticPr fontId="1" type="noConversion"/>
  </si>
  <si>
    <t>OsARF</t>
  </si>
  <si>
    <t>OsARF6</t>
  </si>
  <si>
    <t>OsARF18</t>
  </si>
  <si>
    <t>OsAP2</t>
  </si>
  <si>
    <t>F-box OsFBX32</t>
  </si>
  <si>
    <t>miRNA</t>
    <phoneticPr fontId="1" type="noConversion"/>
  </si>
  <si>
    <t>Nuclear transcription factor Y subunit</t>
    <phoneticPr fontId="1" type="noConversion"/>
  </si>
  <si>
    <t>Nuclear transcription factor</t>
    <phoneticPr fontId="1" type="noConversion"/>
  </si>
  <si>
    <t>nuclear transcription factor</t>
    <phoneticPr fontId="1" type="noConversion"/>
  </si>
  <si>
    <t>Ubiquitin conjugating enzyme</t>
    <phoneticPr fontId="1" type="noConversion"/>
  </si>
  <si>
    <t>Glutamate receptor 3.4 precursor</t>
    <phoneticPr fontId="1" type="noConversion"/>
  </si>
  <si>
    <t>OsARF</t>
    <phoneticPr fontId="1" type="noConversion"/>
  </si>
  <si>
    <t>OsARF6</t>
    <phoneticPr fontId="1" type="noConversion"/>
  </si>
  <si>
    <t>Glutamate receptor 3.4 precursor</t>
    <phoneticPr fontId="1" type="noConversion"/>
  </si>
  <si>
    <t>LOC_Os04g48410.1</t>
    <phoneticPr fontId="1" type="noConversion"/>
  </si>
  <si>
    <t>LOC_Os06g49010.2</t>
    <phoneticPr fontId="1" type="noConversion"/>
  </si>
  <si>
    <t>LOC_Os02g52180.1</t>
    <phoneticPr fontId="1" type="noConversion"/>
  </si>
  <si>
    <t>AllSeedling</t>
    <phoneticPr fontId="1" type="noConversion"/>
  </si>
  <si>
    <t>LOC_Os06g03830.2</t>
    <phoneticPr fontId="1" type="noConversion"/>
  </si>
  <si>
    <t>LOC_Os07g29820.1</t>
    <phoneticPr fontId="1" type="noConversion"/>
  </si>
  <si>
    <t>LOC_Os02g53620.1</t>
    <phoneticPr fontId="1" type="noConversion"/>
  </si>
  <si>
    <t>LOC_Os03g29760.3</t>
    <phoneticPr fontId="1" type="noConversion"/>
  </si>
  <si>
    <t>LOC_Os07g41720.2</t>
    <phoneticPr fontId="1" type="noConversion"/>
  </si>
  <si>
    <t>LOC_Os12g42400.3</t>
    <phoneticPr fontId="1" type="noConversion"/>
  </si>
  <si>
    <t>LOC_Os06g46410.1</t>
    <phoneticPr fontId="1" type="noConversion"/>
  </si>
  <si>
    <t>LOC_Os02g06910.1</t>
    <phoneticPr fontId="1" type="noConversion"/>
  </si>
  <si>
    <t>LOC_Os07g33790.1</t>
    <phoneticPr fontId="1" type="noConversion"/>
  </si>
  <si>
    <t>LOC_Os04g47870.1</t>
    <phoneticPr fontId="1" type="noConversion"/>
  </si>
  <si>
    <t>LOC_Os02g45070.2</t>
    <phoneticPr fontId="1" type="noConversion"/>
  </si>
  <si>
    <t>LOC_Os06g51310.2</t>
    <phoneticPr fontId="1" type="noConversion"/>
  </si>
  <si>
    <t>LOC_Os04g46860.1</t>
    <phoneticPr fontId="1" type="noConversion"/>
  </si>
  <si>
    <t>LOC_Os06g29430.1</t>
    <phoneticPr fontId="1" type="noConversion"/>
  </si>
  <si>
    <t>LOC_Os01g69830.1</t>
    <phoneticPr fontId="1" type="noConversion"/>
  </si>
  <si>
    <t>LOC_Os02g04680.2</t>
    <phoneticPr fontId="1" type="noConversion"/>
  </si>
  <si>
    <t>LOC_Os02g07780.2</t>
    <phoneticPr fontId="1" type="noConversion"/>
  </si>
  <si>
    <t>OsSPL4</t>
    <phoneticPr fontId="1" type="noConversion"/>
  </si>
  <si>
    <t>LOC_Os06g45310.1</t>
    <phoneticPr fontId="1" type="noConversion"/>
  </si>
  <si>
    <t>OsSPL11</t>
    <phoneticPr fontId="1" type="noConversion"/>
  </si>
  <si>
    <t>LOC_Os07g32170.2</t>
    <phoneticPr fontId="1" type="noConversion"/>
  </si>
  <si>
    <t>OsSPL13</t>
    <phoneticPr fontId="1" type="noConversion"/>
  </si>
  <si>
    <t>LOC_Os08g39890.1</t>
    <phoneticPr fontId="1" type="noConversion"/>
  </si>
  <si>
    <t>OsSPL14</t>
    <phoneticPr fontId="1" type="noConversion"/>
  </si>
  <si>
    <t>LOC_Os09g32944.1</t>
    <phoneticPr fontId="1" type="noConversion"/>
  </si>
  <si>
    <t>OsSPL18</t>
    <phoneticPr fontId="1" type="noConversion"/>
  </si>
  <si>
    <t>OsSPL2</t>
    <phoneticPr fontId="1" type="noConversion"/>
  </si>
  <si>
    <t>OsSPL3</t>
    <phoneticPr fontId="1" type="noConversion"/>
  </si>
  <si>
    <t>LOC_Os06g40330.1</t>
    <phoneticPr fontId="1" type="noConversion"/>
  </si>
  <si>
    <t>LOC_Os10g33940.1</t>
    <phoneticPr fontId="1" type="noConversion"/>
  </si>
  <si>
    <t>LOC_Os06g46270.1</t>
    <phoneticPr fontId="1" type="noConversion"/>
  </si>
  <si>
    <t>LOC_Os12g41680.1</t>
    <phoneticPr fontId="1" type="noConversion"/>
  </si>
  <si>
    <t>LOC_Os03g43930.2</t>
    <phoneticPr fontId="1" type="noConversion"/>
  </si>
  <si>
    <t>LOC_Os10g33960.4</t>
    <phoneticPr fontId="1" type="noConversion"/>
  </si>
  <si>
    <t>LOC_Os12g41860.1</t>
    <phoneticPr fontId="1" type="noConversion"/>
  </si>
  <si>
    <t>LOC_Os07g13170.2</t>
    <phoneticPr fontId="1" type="noConversion"/>
  </si>
  <si>
    <t>LOC_Os05g05800.1</t>
    <phoneticPr fontId="1" type="noConversion"/>
  </si>
  <si>
    <t>Growth-regulating factor</t>
    <phoneticPr fontId="1" type="noConversion"/>
  </si>
  <si>
    <t>growth regulating factor protein</t>
    <phoneticPr fontId="1" type="noConversion"/>
  </si>
  <si>
    <t>growth-regulating factor</t>
    <phoneticPr fontId="1" type="noConversion"/>
  </si>
  <si>
    <t>plastocyanin-like domain containing protein</t>
    <phoneticPr fontId="1" type="noConversion"/>
  </si>
  <si>
    <t>Drought induced 19 protein</t>
    <phoneticPr fontId="1" type="noConversion"/>
  </si>
  <si>
    <t>Copper chaperone for SOD</t>
    <phoneticPr fontId="1" type="noConversion"/>
  </si>
  <si>
    <t>27DAF_seedling</t>
    <phoneticPr fontId="1" type="noConversion"/>
  </si>
  <si>
    <t>III</t>
    <phoneticPr fontId="1" type="noConversion"/>
  </si>
  <si>
    <t>OsSPL18</t>
    <phoneticPr fontId="1" type="noConversion"/>
  </si>
  <si>
    <t>MYB family transcription factor</t>
    <phoneticPr fontId="1" type="noConversion"/>
  </si>
  <si>
    <t>Young_flower</t>
    <phoneticPr fontId="1" type="noConversion"/>
  </si>
  <si>
    <t>LOC_Os05g48390.1</t>
    <phoneticPr fontId="1" type="noConversion"/>
  </si>
  <si>
    <t>LOC_Os03g47140.1</t>
    <phoneticPr fontId="1" type="noConversion"/>
  </si>
  <si>
    <t>LOC_Os06g02560.3</t>
    <phoneticPr fontId="1" type="noConversion"/>
  </si>
  <si>
    <t>LOC_Os11g35030.2</t>
    <phoneticPr fontId="1" type="noConversion"/>
  </si>
  <si>
    <t>LOC_Os12g29980.2</t>
    <phoneticPr fontId="1" type="noConversion"/>
  </si>
  <si>
    <t>LOC_Os08g37670.1</t>
    <phoneticPr fontId="1" type="noConversion"/>
  </si>
  <si>
    <t>LOC_Os05g48800.1</t>
    <phoneticPr fontId="1" type="noConversion"/>
  </si>
  <si>
    <t>ClassfyFlag</t>
    <phoneticPr fontId="1" type="noConversion"/>
  </si>
  <si>
    <t>AllSample</t>
    <phoneticPr fontId="1" type="noConversion"/>
  </si>
  <si>
    <t>LOC_Os02g07780.2</t>
    <phoneticPr fontId="1" type="noConversion"/>
  </si>
  <si>
    <t>Young_flower</t>
    <phoneticPr fontId="1" type="noConversion"/>
  </si>
  <si>
    <t>LOC_Os02g44360.1</t>
    <phoneticPr fontId="1" type="noConversion"/>
  </si>
  <si>
    <t>27DAF_Seeding</t>
    <phoneticPr fontId="1" type="noConversion"/>
  </si>
  <si>
    <t>I</t>
    <phoneticPr fontId="1" type="noConversion"/>
  </si>
  <si>
    <t>AllSample</t>
    <phoneticPr fontId="1" type="noConversion"/>
  </si>
  <si>
    <t>AllSeedling</t>
    <phoneticPr fontId="1" type="noConversion"/>
  </si>
  <si>
    <t>LOC_Os02g44370.1</t>
    <phoneticPr fontId="1" type="noConversion"/>
  </si>
  <si>
    <t>III</t>
    <phoneticPr fontId="1" type="noConversion"/>
  </si>
  <si>
    <t>LOC_Os02g45070.2</t>
    <phoneticPr fontId="1" type="noConversion"/>
  </si>
  <si>
    <t>LOC_Os02g52180.1</t>
    <phoneticPr fontId="1" type="noConversion"/>
  </si>
  <si>
    <t>LOC_Os02g53620.1</t>
    <phoneticPr fontId="1" type="noConversion"/>
  </si>
  <si>
    <t>LOC_Os02g53690.1</t>
    <phoneticPr fontId="1" type="noConversion"/>
  </si>
  <si>
    <t>LOC_Os02g58490.1</t>
    <phoneticPr fontId="1" type="noConversion"/>
  </si>
  <si>
    <t>LOC_Os03g01890.2</t>
    <phoneticPr fontId="1" type="noConversion"/>
  </si>
  <si>
    <t>LOC_Os03g02970.1</t>
    <phoneticPr fontId="1" type="noConversion"/>
  </si>
  <si>
    <t>LOC_Os03g07880.3</t>
    <phoneticPr fontId="1" type="noConversion"/>
  </si>
  <si>
    <t>LOC_Os03g22810.1</t>
    <phoneticPr fontId="1" type="noConversion"/>
  </si>
  <si>
    <t>LOC_Os03g29760.3</t>
    <phoneticPr fontId="1" type="noConversion"/>
  </si>
  <si>
    <t>LOC_Os03g43930.2</t>
    <phoneticPr fontId="1" type="noConversion"/>
  </si>
  <si>
    <t>LOC_Os03g47140.1</t>
    <phoneticPr fontId="1" type="noConversion"/>
  </si>
  <si>
    <t>LOC_Os03g48970.4</t>
    <phoneticPr fontId="1" type="noConversion"/>
  </si>
  <si>
    <t>LOC_Os03g51970.1</t>
    <phoneticPr fontId="1" type="noConversion"/>
  </si>
  <si>
    <t>LOC_Os04g32460.2</t>
    <phoneticPr fontId="1" type="noConversion"/>
  </si>
  <si>
    <t>LOC_Os04g39864.4</t>
    <phoneticPr fontId="1" type="noConversion"/>
  </si>
  <si>
    <t>LOC_Os04g43910.1</t>
    <phoneticPr fontId="1" type="noConversion"/>
  </si>
  <si>
    <t>II</t>
    <phoneticPr fontId="1" type="noConversion"/>
  </si>
  <si>
    <t>LOC_Os04g46130.1</t>
    <phoneticPr fontId="1" type="noConversion"/>
  </si>
  <si>
    <t>LOC_Os04g46860.1</t>
    <phoneticPr fontId="1" type="noConversion"/>
  </si>
  <si>
    <t>LOC_Os04g47870.1</t>
    <phoneticPr fontId="1" type="noConversion"/>
  </si>
  <si>
    <t>LOC_Os04g48410.1</t>
    <phoneticPr fontId="1" type="noConversion"/>
  </si>
  <si>
    <t>LOC_Os04g51190.3</t>
    <phoneticPr fontId="1" type="noConversion"/>
  </si>
  <si>
    <t>LOC_Os04g55560.4</t>
    <phoneticPr fontId="1" type="noConversion"/>
  </si>
  <si>
    <t>LOC_Os05g03040.3</t>
    <phoneticPr fontId="1" type="noConversion"/>
  </si>
  <si>
    <t>LOC_Os05g05800.1</t>
    <phoneticPr fontId="1" type="noConversion"/>
  </si>
  <si>
    <t>LOC_Os05g48390.1</t>
    <phoneticPr fontId="1" type="noConversion"/>
  </si>
  <si>
    <t>LOC_Os05g48800.1</t>
    <phoneticPr fontId="1" type="noConversion"/>
  </si>
  <si>
    <t>LOC_Os06g02560.3</t>
    <phoneticPr fontId="1" type="noConversion"/>
  </si>
  <si>
    <t>LOC_Os06g03830.2</t>
    <phoneticPr fontId="1" type="noConversion"/>
  </si>
  <si>
    <t>LOC_Os06g29430.1</t>
    <phoneticPr fontId="1" type="noConversion"/>
  </si>
  <si>
    <t>LOC_Os06g40330.1</t>
    <phoneticPr fontId="1" type="noConversion"/>
  </si>
  <si>
    <t>LOC_Os06g45310.1</t>
    <phoneticPr fontId="1" type="noConversion"/>
  </si>
  <si>
    <t>LOC_Os06g46270.1</t>
    <phoneticPr fontId="1" type="noConversion"/>
  </si>
  <si>
    <t>LOC_Os06g46410.1</t>
    <phoneticPr fontId="1" type="noConversion"/>
  </si>
  <si>
    <t>LOC_Os06g49010.2</t>
    <phoneticPr fontId="1" type="noConversion"/>
  </si>
  <si>
    <t>LOC_Os06g51310.2</t>
    <phoneticPr fontId="1" type="noConversion"/>
  </si>
  <si>
    <t>LOC_Os07g13170.2</t>
    <phoneticPr fontId="1" type="noConversion"/>
  </si>
  <si>
    <t>LOC_Os07g29820.1</t>
    <phoneticPr fontId="1" type="noConversion"/>
  </si>
  <si>
    <t>LOC_Os07g32170.2</t>
    <phoneticPr fontId="1" type="noConversion"/>
  </si>
  <si>
    <t>LOC_Os07g33790.1</t>
    <phoneticPr fontId="1" type="noConversion"/>
  </si>
  <si>
    <t>LOC_Os07g41720.2</t>
    <phoneticPr fontId="1" type="noConversion"/>
  </si>
  <si>
    <t>LOC_Os08g37670.1</t>
    <phoneticPr fontId="1" type="noConversion"/>
  </si>
  <si>
    <t>LOC_Os08g39890.1</t>
    <phoneticPr fontId="1" type="noConversion"/>
  </si>
  <si>
    <t>LOC_Os09g32944.1</t>
    <phoneticPr fontId="1" type="noConversion"/>
  </si>
  <si>
    <t>LOC_Os10g33940.1</t>
    <phoneticPr fontId="1" type="noConversion"/>
  </si>
  <si>
    <t>LOC_Os10g33960.4</t>
    <phoneticPr fontId="1" type="noConversion"/>
  </si>
  <si>
    <t>LOC_Os11g35030.2</t>
    <phoneticPr fontId="1" type="noConversion"/>
  </si>
  <si>
    <t>LOC_Os12g29980.2</t>
    <phoneticPr fontId="1" type="noConversion"/>
  </si>
  <si>
    <t>LOC_Os12g41680.1</t>
    <phoneticPr fontId="1" type="noConversion"/>
  </si>
  <si>
    <t>LOC_Os12g41860.1</t>
    <phoneticPr fontId="1" type="noConversion"/>
  </si>
  <si>
    <t>LOC_Os12g42400.3</t>
    <phoneticPr fontId="1" type="noConversion"/>
  </si>
  <si>
    <t>Young_flower</t>
    <phoneticPr fontId="1" type="noConversion"/>
  </si>
  <si>
    <t>LOC_Os02g04680.2</t>
    <phoneticPr fontId="1" type="noConversion"/>
  </si>
  <si>
    <t>LOC_Os02g06910.1</t>
    <phoneticPr fontId="1" type="noConversion"/>
  </si>
  <si>
    <t>27DAF_seedling</t>
    <phoneticPr fontId="1" type="noConversion"/>
  </si>
  <si>
    <t>I</t>
    <phoneticPr fontId="1" type="noConversion"/>
  </si>
  <si>
    <t>AllSample</t>
    <phoneticPr fontId="1" type="noConversion"/>
  </si>
  <si>
    <t>AllSeedling</t>
    <phoneticPr fontId="1" type="noConversion"/>
  </si>
  <si>
    <t>LOC_Os02g07780.2</t>
    <phoneticPr fontId="1" type="noConversion"/>
  </si>
  <si>
    <t>II</t>
    <phoneticPr fontId="1" type="noConversion"/>
  </si>
  <si>
    <t>LOC_Os02g44360.1</t>
    <phoneticPr fontId="1" type="noConversion"/>
  </si>
  <si>
    <t>LOC_Os02g44370.1</t>
    <phoneticPr fontId="1" type="noConversion"/>
  </si>
  <si>
    <t>III</t>
    <phoneticPr fontId="1" type="noConversion"/>
  </si>
  <si>
    <t>LOC_Os02g45070.2</t>
    <phoneticPr fontId="1" type="noConversion"/>
  </si>
  <si>
    <t>LOC_Os02g52180.1</t>
    <phoneticPr fontId="1" type="noConversion"/>
  </si>
  <si>
    <t>LOC_Os06g40330.1</t>
    <phoneticPr fontId="1" type="noConversion"/>
  </si>
  <si>
    <t>LOC_Os08g39890.1</t>
    <phoneticPr fontId="1" type="noConversion"/>
  </si>
  <si>
    <t>AllSeedling</t>
    <phoneticPr fontId="1" type="noConversion"/>
  </si>
  <si>
    <t>Sample size</t>
    <phoneticPr fontId="1" type="noConversion"/>
  </si>
  <si>
    <t>Sample set</t>
    <phoneticPr fontId="1" type="noConversion"/>
  </si>
  <si>
    <t>27DAF_seedling</t>
    <phoneticPr fontId="1" type="noConversion"/>
  </si>
  <si>
    <t>AllSample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</si>
</sst>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Times New Roman"/>
    </font>
    <font>
      <sz val="16.8"/>
      <color theme="1"/>
      <name val="Times New Roman"/>
    </font>
    <font>
      <sz val="18.899999999999999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Fill="1" applyBorder="1"/>
    <xf numFmtId="0" fontId="3" fillId="0" borderId="2" xfId="0" applyFont="1" applyFill="1" applyBorder="1"/>
    <xf numFmtId="0" fontId="4" fillId="0" borderId="0" xfId="0" applyFont="1" applyFill="1" applyBorder="1"/>
  </cellXfs>
  <cellStyles count="1">
    <cellStyle name="常规" xfId="0" builtinId="0"/>
  </cellStyles>
  <dxfs count="17">
    <dxf>
      <font>
        <color auto="1"/>
      </font>
      <fill>
        <patternFill>
          <bgColor theme="9" tint="0.59996337778862885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9"/>
  <sheetViews>
    <sheetView topLeftCell="A20" zoomScale="120" zoomScaleNormal="120" zoomScalePageLayoutView="120" workbookViewId="0">
      <selection activeCell="A26" sqref="A26"/>
    </sheetView>
  </sheetViews>
  <sheetFormatPr baseColWidth="10" defaultRowHeight="18" x14ac:dyDescent="0.2"/>
  <cols>
    <col min="1" max="1" width="16" customWidth="1"/>
    <col min="2" max="3" width="21.83203125" customWidth="1"/>
    <col min="4" max="4" width="12.6640625" customWidth="1"/>
    <col min="5" max="5" width="12.33203125" customWidth="1"/>
    <col min="6" max="6" width="17.5" customWidth="1"/>
    <col min="7" max="7" width="16.5" style="3" customWidth="1"/>
  </cols>
  <sheetData>
    <row r="1" spans="1:8" ht="22" x14ac:dyDescent="0.25">
      <c r="A1" s="1" t="s">
        <v>95</v>
      </c>
      <c r="B1" s="1" t="s">
        <v>96</v>
      </c>
      <c r="C1" s="1" t="s">
        <v>104</v>
      </c>
      <c r="D1" s="1" t="s">
        <v>97</v>
      </c>
      <c r="E1" s="1" t="s">
        <v>98</v>
      </c>
      <c r="F1" s="1" t="s">
        <v>99</v>
      </c>
      <c r="G1" s="4" t="s">
        <v>100</v>
      </c>
      <c r="H1" s="5" t="s">
        <v>240</v>
      </c>
    </row>
    <row r="2" spans="1:8" x14ac:dyDescent="0.2">
      <c r="A2" s="2" t="s">
        <v>47</v>
      </c>
      <c r="B2" s="2" t="s">
        <v>101</v>
      </c>
      <c r="C2" s="2" t="s">
        <v>105</v>
      </c>
      <c r="D2" s="2">
        <v>-0.281012507810457</v>
      </c>
      <c r="E2" s="2">
        <v>0.37627662833066999</v>
      </c>
      <c r="F2" s="2" t="s">
        <v>94</v>
      </c>
      <c r="G2" s="2" t="s">
        <v>102</v>
      </c>
      <c r="H2">
        <f>IF(ROW(B2)=2,1,IF(B2=B1,H1,1-H1))</f>
        <v>1</v>
      </c>
    </row>
    <row r="3" spans="1:8" x14ac:dyDescent="0.2">
      <c r="A3" s="2" t="s">
        <v>48</v>
      </c>
      <c r="B3" s="2" t="s">
        <v>101</v>
      </c>
      <c r="C3" s="2" t="s">
        <v>105</v>
      </c>
      <c r="D3" s="2">
        <v>-0.246370222262045</v>
      </c>
      <c r="E3" s="2">
        <v>0.44016293506728699</v>
      </c>
      <c r="F3" s="2" t="s">
        <v>94</v>
      </c>
      <c r="G3" s="2" t="s">
        <v>102</v>
      </c>
      <c r="H3">
        <f t="shared" ref="H3:H66" si="0">IF(ROW(B3)=2,1,IF(B3=B2,H2,1-H2))</f>
        <v>1</v>
      </c>
    </row>
    <row r="4" spans="1:8" x14ac:dyDescent="0.2">
      <c r="A4" s="2" t="s">
        <v>45</v>
      </c>
      <c r="B4" s="2" t="s">
        <v>101</v>
      </c>
      <c r="C4" s="2" t="s">
        <v>105</v>
      </c>
      <c r="D4" s="2">
        <v>-2.0155030855907599E-2</v>
      </c>
      <c r="E4" s="2">
        <v>0.95042658411098702</v>
      </c>
      <c r="F4" s="2" t="s">
        <v>94</v>
      </c>
      <c r="G4" s="2" t="s">
        <v>102</v>
      </c>
      <c r="H4">
        <f t="shared" si="0"/>
        <v>1</v>
      </c>
    </row>
    <row r="5" spans="1:8" x14ac:dyDescent="0.2">
      <c r="A5" s="2" t="s">
        <v>46</v>
      </c>
      <c r="B5" s="2" t="s">
        <v>101</v>
      </c>
      <c r="C5" s="2" t="s">
        <v>105</v>
      </c>
      <c r="D5" s="2">
        <v>0.11513878174858801</v>
      </c>
      <c r="E5" s="2">
        <v>0.72159973340325001</v>
      </c>
      <c r="F5" s="2" t="s">
        <v>94</v>
      </c>
      <c r="G5" s="2" t="s">
        <v>102</v>
      </c>
      <c r="H5">
        <f t="shared" si="0"/>
        <v>1</v>
      </c>
    </row>
    <row r="6" spans="1:8" x14ac:dyDescent="0.2">
      <c r="A6" s="2" t="s">
        <v>44</v>
      </c>
      <c r="B6" s="2" t="s">
        <v>101</v>
      </c>
      <c r="C6" s="2" t="s">
        <v>105</v>
      </c>
      <c r="D6" s="2">
        <v>0.609164218611708</v>
      </c>
      <c r="E6" s="2">
        <v>3.5507637997853003E-2</v>
      </c>
      <c r="F6" s="2" t="s">
        <v>94</v>
      </c>
      <c r="G6" s="2" t="s">
        <v>102</v>
      </c>
      <c r="H6">
        <f t="shared" si="0"/>
        <v>1</v>
      </c>
    </row>
    <row r="7" spans="1:8" x14ac:dyDescent="0.2">
      <c r="A7" s="2" t="s">
        <v>44</v>
      </c>
      <c r="B7" s="2" t="s">
        <v>101</v>
      </c>
      <c r="C7" s="2" t="s">
        <v>105</v>
      </c>
      <c r="D7" s="2">
        <v>-0.43969527337554198</v>
      </c>
      <c r="E7" s="2">
        <v>3.9221782935612101E-8</v>
      </c>
      <c r="F7" s="2" t="s">
        <v>241</v>
      </c>
      <c r="G7" s="2" t="s">
        <v>102</v>
      </c>
      <c r="H7">
        <f t="shared" si="0"/>
        <v>1</v>
      </c>
    </row>
    <row r="8" spans="1:8" x14ac:dyDescent="0.2">
      <c r="A8" s="2" t="s">
        <v>48</v>
      </c>
      <c r="B8" s="2" t="s">
        <v>101</v>
      </c>
      <c r="C8" s="2" t="s">
        <v>105</v>
      </c>
      <c r="D8" s="2">
        <v>-0.280740699870413</v>
      </c>
      <c r="E8" s="2">
        <v>6.8310269671622995E-4</v>
      </c>
      <c r="F8" s="2" t="s">
        <v>241</v>
      </c>
      <c r="G8" s="2" t="s">
        <v>102</v>
      </c>
      <c r="H8">
        <f t="shared" si="0"/>
        <v>1</v>
      </c>
    </row>
    <row r="9" spans="1:8" x14ac:dyDescent="0.2">
      <c r="A9" s="2" t="s">
        <v>47</v>
      </c>
      <c r="B9" s="2" t="s">
        <v>101</v>
      </c>
      <c r="C9" s="2" t="s">
        <v>105</v>
      </c>
      <c r="D9" s="2">
        <v>-4.5988130103658903E-2</v>
      </c>
      <c r="E9" s="2">
        <v>0.58547833940279503</v>
      </c>
      <c r="F9" s="2" t="s">
        <v>241</v>
      </c>
      <c r="G9" s="2" t="s">
        <v>102</v>
      </c>
      <c r="H9">
        <f t="shared" si="0"/>
        <v>1</v>
      </c>
    </row>
    <row r="10" spans="1:8" x14ac:dyDescent="0.2">
      <c r="A10" s="2" t="s">
        <v>45</v>
      </c>
      <c r="B10" s="2" t="s">
        <v>101</v>
      </c>
      <c r="C10" s="2" t="s">
        <v>105</v>
      </c>
      <c r="D10" s="2">
        <v>-1.5492774641254399E-2</v>
      </c>
      <c r="E10" s="2">
        <v>0.85428674640096303</v>
      </c>
      <c r="F10" s="2" t="s">
        <v>241</v>
      </c>
      <c r="G10" s="2" t="s">
        <v>102</v>
      </c>
      <c r="H10">
        <f t="shared" si="0"/>
        <v>1</v>
      </c>
    </row>
    <row r="11" spans="1:8" x14ac:dyDescent="0.2">
      <c r="A11" s="2" t="s">
        <v>46</v>
      </c>
      <c r="B11" s="2" t="s">
        <v>101</v>
      </c>
      <c r="C11" s="2" t="s">
        <v>105</v>
      </c>
      <c r="D11" s="2">
        <v>-5.7401094752985897E-3</v>
      </c>
      <c r="E11" s="2">
        <v>0.94575391897902605</v>
      </c>
      <c r="F11" s="2" t="s">
        <v>241</v>
      </c>
      <c r="G11" s="2" t="s">
        <v>102</v>
      </c>
      <c r="H11">
        <f t="shared" si="0"/>
        <v>1</v>
      </c>
    </row>
    <row r="12" spans="1:8" x14ac:dyDescent="0.2">
      <c r="A12" s="2" t="s">
        <v>47</v>
      </c>
      <c r="B12" s="2" t="s">
        <v>101</v>
      </c>
      <c r="C12" s="2" t="s">
        <v>105</v>
      </c>
      <c r="D12" s="2">
        <v>-0.31398594435639998</v>
      </c>
      <c r="E12" s="2">
        <v>4.2869048796978199E-2</v>
      </c>
      <c r="F12" s="2" t="s">
        <v>184</v>
      </c>
      <c r="G12" s="2" t="s">
        <v>102</v>
      </c>
      <c r="H12">
        <f t="shared" si="0"/>
        <v>1</v>
      </c>
    </row>
    <row r="13" spans="1:8" x14ac:dyDescent="0.2">
      <c r="A13" s="2" t="s">
        <v>46</v>
      </c>
      <c r="B13" s="2" t="s">
        <v>101</v>
      </c>
      <c r="C13" s="2" t="s">
        <v>105</v>
      </c>
      <c r="D13" s="2">
        <v>-3.0012997767080399E-2</v>
      </c>
      <c r="E13" s="2">
        <v>0.85034448241453098</v>
      </c>
      <c r="F13" s="2" t="s">
        <v>184</v>
      </c>
      <c r="G13" s="2" t="s">
        <v>102</v>
      </c>
      <c r="H13">
        <f t="shared" si="0"/>
        <v>1</v>
      </c>
    </row>
    <row r="14" spans="1:8" x14ac:dyDescent="0.2">
      <c r="A14" s="2" t="s">
        <v>48</v>
      </c>
      <c r="B14" s="2" t="s">
        <v>101</v>
      </c>
      <c r="C14" s="2" t="s">
        <v>105</v>
      </c>
      <c r="D14" s="2">
        <v>-8.1617705302240596E-3</v>
      </c>
      <c r="E14" s="2">
        <v>0.95908739042536595</v>
      </c>
      <c r="F14" s="2" t="s">
        <v>184</v>
      </c>
      <c r="G14" s="2" t="s">
        <v>102</v>
      </c>
      <c r="H14">
        <f t="shared" si="0"/>
        <v>1</v>
      </c>
    </row>
    <row r="15" spans="1:8" x14ac:dyDescent="0.2">
      <c r="A15" s="2" t="s">
        <v>45</v>
      </c>
      <c r="B15" s="2" t="s">
        <v>101</v>
      </c>
      <c r="C15" s="2" t="s">
        <v>105</v>
      </c>
      <c r="D15" s="2">
        <v>2.80074254027225E-2</v>
      </c>
      <c r="E15" s="2">
        <v>0.86024240945323305</v>
      </c>
      <c r="F15" s="2" t="s">
        <v>184</v>
      </c>
      <c r="G15" s="2" t="s">
        <v>102</v>
      </c>
      <c r="H15">
        <f t="shared" si="0"/>
        <v>1</v>
      </c>
    </row>
    <row r="16" spans="1:8" x14ac:dyDescent="0.2">
      <c r="A16" s="2" t="s">
        <v>44</v>
      </c>
      <c r="B16" s="2" t="s">
        <v>101</v>
      </c>
      <c r="C16" s="2" t="s">
        <v>105</v>
      </c>
      <c r="D16" s="2">
        <v>0.50538953961724897</v>
      </c>
      <c r="E16" s="2">
        <v>6.4050554879857395E-4</v>
      </c>
      <c r="F16" s="2" t="s">
        <v>184</v>
      </c>
      <c r="G16" s="2" t="s">
        <v>102</v>
      </c>
      <c r="H16">
        <f t="shared" si="0"/>
        <v>1</v>
      </c>
    </row>
    <row r="17" spans="1:8" x14ac:dyDescent="0.2">
      <c r="A17" s="2" t="s">
        <v>44</v>
      </c>
      <c r="B17" s="2" t="s">
        <v>101</v>
      </c>
      <c r="C17" s="2" t="str">
        <f>VLOOKUP(B17,Spearman!B:C,2,FALSE)</f>
        <v>MYB family transcription factor</v>
      </c>
      <c r="D17" s="2">
        <v>-0.46635908473434401</v>
      </c>
      <c r="E17" s="2">
        <v>0.20572559768477999</v>
      </c>
      <c r="F17" s="2" t="s">
        <v>232</v>
      </c>
      <c r="G17" s="2" t="str">
        <f>VLOOKUP(B17,Spearman!B:G,6,FALSE)</f>
        <v>I</v>
      </c>
      <c r="H17">
        <f t="shared" si="0"/>
        <v>1</v>
      </c>
    </row>
    <row r="18" spans="1:8" x14ac:dyDescent="0.2">
      <c r="A18" s="2" t="s">
        <v>46</v>
      </c>
      <c r="B18" s="2" t="s">
        <v>101</v>
      </c>
      <c r="C18" s="2" t="str">
        <f>VLOOKUP(B18,Spearman!B:C,2,FALSE)</f>
        <v>MYB family transcription factor</v>
      </c>
      <c r="D18" s="2">
        <v>-0.43962958588025097</v>
      </c>
      <c r="E18" s="2">
        <v>0.23639052552766299</v>
      </c>
      <c r="F18" s="2" t="s">
        <v>232</v>
      </c>
      <c r="G18" s="2" t="str">
        <f>VLOOKUP(B18,Spearman!B:G,6,FALSE)</f>
        <v>I</v>
      </c>
      <c r="H18">
        <f t="shared" si="0"/>
        <v>1</v>
      </c>
    </row>
    <row r="19" spans="1:8" x14ac:dyDescent="0.2">
      <c r="A19" s="2" t="s">
        <v>45</v>
      </c>
      <c r="B19" s="2" t="s">
        <v>101</v>
      </c>
      <c r="C19" s="2" t="str">
        <f>VLOOKUP(B19,Spearman!B:C,2,FALSE)</f>
        <v>MYB family transcription factor</v>
      </c>
      <c r="D19" s="2">
        <v>-0.21818779200446001</v>
      </c>
      <c r="E19" s="2">
        <v>0.57276944106216898</v>
      </c>
      <c r="F19" s="2" t="s">
        <v>232</v>
      </c>
      <c r="G19" s="2" t="str">
        <f>VLOOKUP(B19,Spearman!B:G,6,FALSE)</f>
        <v>I</v>
      </c>
      <c r="H19">
        <f t="shared" si="0"/>
        <v>1</v>
      </c>
    </row>
    <row r="20" spans="1:8" x14ac:dyDescent="0.2">
      <c r="A20" s="2" t="s">
        <v>48</v>
      </c>
      <c r="B20" s="2" t="s">
        <v>101</v>
      </c>
      <c r="C20" s="2" t="str">
        <f>VLOOKUP(B20,Spearman!B:C,2,FALSE)</f>
        <v>MYB family transcription factor</v>
      </c>
      <c r="D20" s="2">
        <v>-0.146203621804227</v>
      </c>
      <c r="E20" s="2">
        <v>0.70741098694018101</v>
      </c>
      <c r="F20" s="2" t="s">
        <v>232</v>
      </c>
      <c r="G20" s="2" t="str">
        <f>VLOOKUP(B20,Spearman!B:G,6,FALSE)</f>
        <v>I</v>
      </c>
      <c r="H20">
        <f t="shared" si="0"/>
        <v>1</v>
      </c>
    </row>
    <row r="21" spans="1:8" x14ac:dyDescent="0.2">
      <c r="A21" s="2" t="s">
        <v>47</v>
      </c>
      <c r="B21" s="2" t="s">
        <v>101</v>
      </c>
      <c r="C21" s="2" t="str">
        <f>VLOOKUP(B21,Spearman!B:C,2,FALSE)</f>
        <v>MYB family transcription factor</v>
      </c>
      <c r="D21" s="2">
        <v>-1.2930043843650299E-2</v>
      </c>
      <c r="E21" s="2">
        <v>0.97366280055939902</v>
      </c>
      <c r="F21" s="2" t="s">
        <v>232</v>
      </c>
      <c r="G21" s="2" t="str">
        <f>VLOOKUP(B21,Spearman!B:G,6,FALSE)</f>
        <v>I</v>
      </c>
      <c r="H21">
        <f t="shared" si="0"/>
        <v>1</v>
      </c>
    </row>
    <row r="22" spans="1:8" x14ac:dyDescent="0.2">
      <c r="A22" s="2" t="s">
        <v>40</v>
      </c>
      <c r="B22" s="2" t="s">
        <v>199</v>
      </c>
      <c r="C22" s="2" t="s">
        <v>106</v>
      </c>
      <c r="D22" s="2">
        <v>-0.71552903246284005</v>
      </c>
      <c r="E22" s="2">
        <v>8.8846424513727307E-3</v>
      </c>
      <c r="F22" s="2" t="s">
        <v>94</v>
      </c>
      <c r="G22" s="2" t="s">
        <v>102</v>
      </c>
      <c r="H22">
        <f t="shared" si="0"/>
        <v>0</v>
      </c>
    </row>
    <row r="23" spans="1:8" x14ac:dyDescent="0.2">
      <c r="A23" s="2" t="s">
        <v>33</v>
      </c>
      <c r="B23" s="2" t="s">
        <v>199</v>
      </c>
      <c r="C23" s="2" t="s">
        <v>106</v>
      </c>
      <c r="D23" s="2">
        <v>-0.57108608234440905</v>
      </c>
      <c r="E23" s="2">
        <v>5.2443840251559903E-2</v>
      </c>
      <c r="F23" s="2" t="s">
        <v>94</v>
      </c>
      <c r="G23" s="2" t="s">
        <v>102</v>
      </c>
      <c r="H23">
        <f t="shared" si="0"/>
        <v>0</v>
      </c>
    </row>
    <row r="24" spans="1:8" x14ac:dyDescent="0.2">
      <c r="A24" s="2" t="s">
        <v>37</v>
      </c>
      <c r="B24" s="2" t="s">
        <v>199</v>
      </c>
      <c r="C24" s="2" t="s">
        <v>106</v>
      </c>
      <c r="D24" s="2">
        <v>-0.50542595821698699</v>
      </c>
      <c r="E24" s="2">
        <v>9.3690567993963997E-2</v>
      </c>
      <c r="F24" s="2" t="s">
        <v>94</v>
      </c>
      <c r="G24" s="2" t="s">
        <v>102</v>
      </c>
      <c r="H24">
        <f t="shared" si="0"/>
        <v>0</v>
      </c>
    </row>
    <row r="25" spans="1:8" x14ac:dyDescent="0.2">
      <c r="A25" s="2" t="s">
        <v>43</v>
      </c>
      <c r="B25" s="2" t="s">
        <v>199</v>
      </c>
      <c r="C25" s="2" t="s">
        <v>106</v>
      </c>
      <c r="D25" s="2">
        <v>-0.48631840757067901</v>
      </c>
      <c r="E25" s="2">
        <v>0.10890000754257299</v>
      </c>
      <c r="F25" s="2" t="s">
        <v>94</v>
      </c>
      <c r="G25" s="2" t="s">
        <v>102</v>
      </c>
      <c r="H25">
        <f t="shared" si="0"/>
        <v>0</v>
      </c>
    </row>
    <row r="26" spans="1:8" x14ac:dyDescent="0.2">
      <c r="A26" s="2" t="s">
        <v>39</v>
      </c>
      <c r="B26" s="2" t="s">
        <v>199</v>
      </c>
      <c r="C26" s="2" t="s">
        <v>106</v>
      </c>
      <c r="D26" s="2">
        <v>-0.479311842495381</v>
      </c>
      <c r="E26" s="2">
        <v>0.114864104144917</v>
      </c>
      <c r="F26" s="2" t="s">
        <v>94</v>
      </c>
      <c r="G26" s="2" t="s">
        <v>102</v>
      </c>
      <c r="H26">
        <f t="shared" si="0"/>
        <v>0</v>
      </c>
    </row>
    <row r="27" spans="1:8" x14ac:dyDescent="0.2">
      <c r="A27" s="2" t="s">
        <v>36</v>
      </c>
      <c r="B27" s="2" t="s">
        <v>199</v>
      </c>
      <c r="C27" s="2" t="s">
        <v>106</v>
      </c>
      <c r="D27" s="2">
        <v>-0.44452976920750897</v>
      </c>
      <c r="E27" s="2">
        <v>0.14764915347539601</v>
      </c>
      <c r="F27" s="2" t="s">
        <v>94</v>
      </c>
      <c r="G27" s="2" t="s">
        <v>102</v>
      </c>
      <c r="H27">
        <f t="shared" si="0"/>
        <v>0</v>
      </c>
    </row>
    <row r="28" spans="1:8" x14ac:dyDescent="0.2">
      <c r="A28" s="2" t="s">
        <v>38</v>
      </c>
      <c r="B28" s="2" t="s">
        <v>199</v>
      </c>
      <c r="C28" s="2" t="s">
        <v>106</v>
      </c>
      <c r="D28" s="2">
        <v>-0.38136531776209298</v>
      </c>
      <c r="E28" s="2">
        <v>0.221260923880407</v>
      </c>
      <c r="F28" s="2" t="s">
        <v>94</v>
      </c>
      <c r="G28" s="2" t="s">
        <v>102</v>
      </c>
      <c r="H28">
        <f t="shared" si="0"/>
        <v>0</v>
      </c>
    </row>
    <row r="29" spans="1:8" x14ac:dyDescent="0.2">
      <c r="A29" s="2" t="s">
        <v>41</v>
      </c>
      <c r="B29" s="2" t="s">
        <v>199</v>
      </c>
      <c r="C29" s="2" t="s">
        <v>106</v>
      </c>
      <c r="D29" s="2">
        <v>-0.38086602786655599</v>
      </c>
      <c r="E29" s="2">
        <v>0.22191678443976201</v>
      </c>
      <c r="F29" s="2" t="s">
        <v>94</v>
      </c>
      <c r="G29" s="2" t="s">
        <v>102</v>
      </c>
      <c r="H29">
        <f t="shared" si="0"/>
        <v>0</v>
      </c>
    </row>
    <row r="30" spans="1:8" x14ac:dyDescent="0.2">
      <c r="A30" s="2" t="s">
        <v>34</v>
      </c>
      <c r="B30" s="2" t="s">
        <v>199</v>
      </c>
      <c r="C30" s="2" t="s">
        <v>106</v>
      </c>
      <c r="D30" s="2">
        <v>-0.20986445373811699</v>
      </c>
      <c r="E30" s="2">
        <v>0.51268834715655798</v>
      </c>
      <c r="F30" s="2" t="s">
        <v>94</v>
      </c>
      <c r="G30" s="2" t="s">
        <v>102</v>
      </c>
      <c r="H30">
        <f t="shared" si="0"/>
        <v>0</v>
      </c>
    </row>
    <row r="31" spans="1:8" x14ac:dyDescent="0.2">
      <c r="A31" s="2" t="s">
        <v>35</v>
      </c>
      <c r="B31" s="2" t="s">
        <v>199</v>
      </c>
      <c r="C31" s="2" t="s">
        <v>106</v>
      </c>
      <c r="D31" s="2">
        <v>-0.20966861912207799</v>
      </c>
      <c r="E31" s="2">
        <v>0.51309089543714104</v>
      </c>
      <c r="F31" s="2" t="s">
        <v>94</v>
      </c>
      <c r="G31" s="2" t="s">
        <v>102</v>
      </c>
      <c r="H31">
        <f t="shared" si="0"/>
        <v>0</v>
      </c>
    </row>
    <row r="32" spans="1:8" x14ac:dyDescent="0.2">
      <c r="A32" s="2" t="s">
        <v>42</v>
      </c>
      <c r="B32" s="2" t="s">
        <v>199</v>
      </c>
      <c r="C32" s="2" t="s">
        <v>106</v>
      </c>
      <c r="D32" s="2">
        <v>0.84519190854690096</v>
      </c>
      <c r="E32" s="2">
        <v>5.3671637714591304E-4</v>
      </c>
      <c r="F32" s="2" t="s">
        <v>94</v>
      </c>
      <c r="G32" s="2" t="s">
        <v>102</v>
      </c>
      <c r="H32">
        <f>IF(ROW(B32)=2,1,IF(B32=B31,H31,1-H31))</f>
        <v>0</v>
      </c>
    </row>
    <row r="33" spans="1:8" x14ac:dyDescent="0.2">
      <c r="A33" s="2" t="s">
        <v>40</v>
      </c>
      <c r="B33" s="2" t="s">
        <v>199</v>
      </c>
      <c r="C33" s="2" t="s">
        <v>106</v>
      </c>
      <c r="D33" s="2">
        <v>-9.7665273026792898E-2</v>
      </c>
      <c r="E33" s="2">
        <v>0.24587253370670001</v>
      </c>
      <c r="F33" s="2" t="s">
        <v>241</v>
      </c>
      <c r="G33" s="2" t="s">
        <v>102</v>
      </c>
      <c r="H33">
        <f t="shared" si="0"/>
        <v>0</v>
      </c>
    </row>
    <row r="34" spans="1:8" x14ac:dyDescent="0.2">
      <c r="A34" s="2" t="s">
        <v>41</v>
      </c>
      <c r="B34" s="2" t="s">
        <v>199</v>
      </c>
      <c r="C34" s="2" t="s">
        <v>106</v>
      </c>
      <c r="D34" s="2">
        <v>-7.9117093820700701E-2</v>
      </c>
      <c r="E34" s="2">
        <v>0.34759078997757498</v>
      </c>
      <c r="F34" s="2" t="s">
        <v>241</v>
      </c>
      <c r="G34" s="2" t="s">
        <v>102</v>
      </c>
      <c r="H34">
        <f t="shared" si="0"/>
        <v>0</v>
      </c>
    </row>
    <row r="35" spans="1:8" x14ac:dyDescent="0.2">
      <c r="A35" s="2" t="s">
        <v>34</v>
      </c>
      <c r="B35" s="2" t="s">
        <v>199</v>
      </c>
      <c r="C35" s="2" t="s">
        <v>106</v>
      </c>
      <c r="D35" s="2">
        <v>-5.1581412681407202E-2</v>
      </c>
      <c r="E35" s="2">
        <v>0.54065828438102603</v>
      </c>
      <c r="F35" s="2" t="s">
        <v>241</v>
      </c>
      <c r="G35" s="2" t="s">
        <v>102</v>
      </c>
      <c r="H35">
        <f t="shared" si="0"/>
        <v>0</v>
      </c>
    </row>
    <row r="36" spans="1:8" x14ac:dyDescent="0.2">
      <c r="A36" s="2" t="s">
        <v>37</v>
      </c>
      <c r="B36" s="2" t="s">
        <v>199</v>
      </c>
      <c r="C36" s="2" t="s">
        <v>106</v>
      </c>
      <c r="D36" s="2">
        <v>-7.5820936313221099E-3</v>
      </c>
      <c r="E36" s="2">
        <v>0.92838720195465596</v>
      </c>
      <c r="F36" s="2" t="s">
        <v>241</v>
      </c>
      <c r="G36" s="2" t="s">
        <v>102</v>
      </c>
      <c r="H36">
        <f t="shared" si="0"/>
        <v>0</v>
      </c>
    </row>
    <row r="37" spans="1:8" x14ac:dyDescent="0.2">
      <c r="A37" s="2" t="s">
        <v>43</v>
      </c>
      <c r="B37" s="2" t="s">
        <v>199</v>
      </c>
      <c r="C37" s="2" t="s">
        <v>106</v>
      </c>
      <c r="D37" s="2">
        <v>4.7211661576222599E-2</v>
      </c>
      <c r="E37" s="2">
        <v>0.57552942007360197</v>
      </c>
      <c r="F37" s="2" t="s">
        <v>241</v>
      </c>
      <c r="G37" s="2" t="s">
        <v>102</v>
      </c>
      <c r="H37">
        <f t="shared" si="0"/>
        <v>0</v>
      </c>
    </row>
    <row r="38" spans="1:8" x14ac:dyDescent="0.2">
      <c r="A38" s="2" t="s">
        <v>33</v>
      </c>
      <c r="B38" s="2" t="s">
        <v>199</v>
      </c>
      <c r="C38" s="2" t="s">
        <v>106</v>
      </c>
      <c r="D38" s="2">
        <v>5.48144716007656E-2</v>
      </c>
      <c r="E38" s="2">
        <v>0.51554889454563901</v>
      </c>
      <c r="F38" s="2" t="s">
        <v>241</v>
      </c>
      <c r="G38" s="2" t="s">
        <v>102</v>
      </c>
      <c r="H38">
        <f t="shared" si="0"/>
        <v>0</v>
      </c>
    </row>
    <row r="39" spans="1:8" x14ac:dyDescent="0.2">
      <c r="A39" s="2" t="s">
        <v>38</v>
      </c>
      <c r="B39" s="2" t="s">
        <v>199</v>
      </c>
      <c r="C39" s="2" t="s">
        <v>106</v>
      </c>
      <c r="D39" s="2">
        <v>8.0456647532886796E-2</v>
      </c>
      <c r="E39" s="2">
        <v>0.33946288361842403</v>
      </c>
      <c r="F39" s="2" t="s">
        <v>241</v>
      </c>
      <c r="G39" s="2" t="s">
        <v>102</v>
      </c>
      <c r="H39">
        <f t="shared" si="0"/>
        <v>0</v>
      </c>
    </row>
    <row r="40" spans="1:8" x14ac:dyDescent="0.2">
      <c r="A40" s="2" t="s">
        <v>36</v>
      </c>
      <c r="B40" s="2" t="s">
        <v>199</v>
      </c>
      <c r="C40" s="2" t="s">
        <v>106</v>
      </c>
      <c r="D40" s="2">
        <v>8.4401641607469699E-2</v>
      </c>
      <c r="E40" s="2">
        <v>0.31623337152066699</v>
      </c>
      <c r="F40" s="2" t="s">
        <v>241</v>
      </c>
      <c r="G40" s="2" t="s">
        <v>102</v>
      </c>
      <c r="H40">
        <f t="shared" si="0"/>
        <v>0</v>
      </c>
    </row>
    <row r="41" spans="1:8" x14ac:dyDescent="0.2">
      <c r="A41" s="2" t="s">
        <v>35</v>
      </c>
      <c r="B41" s="2" t="s">
        <v>199</v>
      </c>
      <c r="C41" s="2" t="s">
        <v>106</v>
      </c>
      <c r="D41" s="2">
        <v>9.1408462437039498E-2</v>
      </c>
      <c r="E41" s="2">
        <v>0.27758186269951601</v>
      </c>
      <c r="F41" s="2" t="s">
        <v>241</v>
      </c>
      <c r="G41" s="2" t="s">
        <v>102</v>
      </c>
      <c r="H41">
        <f t="shared" si="0"/>
        <v>0</v>
      </c>
    </row>
    <row r="42" spans="1:8" x14ac:dyDescent="0.2">
      <c r="A42" s="2" t="s">
        <v>39</v>
      </c>
      <c r="B42" s="2" t="s">
        <v>199</v>
      </c>
      <c r="C42" s="2" t="s">
        <v>106</v>
      </c>
      <c r="D42" s="2">
        <v>0.109449886613168</v>
      </c>
      <c r="E42" s="2">
        <v>0.19317078453050601</v>
      </c>
      <c r="F42" s="2" t="s">
        <v>241</v>
      </c>
      <c r="G42" s="2" t="s">
        <v>102</v>
      </c>
      <c r="H42">
        <f t="shared" si="0"/>
        <v>0</v>
      </c>
    </row>
    <row r="43" spans="1:8" x14ac:dyDescent="0.2">
      <c r="A43" s="2" t="s">
        <v>42</v>
      </c>
      <c r="B43" s="2" t="s">
        <v>199</v>
      </c>
      <c r="C43" s="2" t="s">
        <v>106</v>
      </c>
      <c r="D43" s="2">
        <v>0.18575220990191799</v>
      </c>
      <c r="E43" s="2">
        <v>2.6341111356578999E-2</v>
      </c>
      <c r="F43" s="2" t="s">
        <v>241</v>
      </c>
      <c r="G43" s="2" t="s">
        <v>102</v>
      </c>
      <c r="H43">
        <f>IF(ROW(B43)=2,1,IF(B43=B42,H42,1-H42))</f>
        <v>0</v>
      </c>
    </row>
    <row r="44" spans="1:8" x14ac:dyDescent="0.2">
      <c r="A44" s="2" t="s">
        <v>36</v>
      </c>
      <c r="B44" s="2" t="s">
        <v>199</v>
      </c>
      <c r="C44" s="2" t="s">
        <v>106</v>
      </c>
      <c r="D44" s="2">
        <v>-0.13533727637398199</v>
      </c>
      <c r="E44" s="2">
        <v>0.39279582421793102</v>
      </c>
      <c r="F44" s="2" t="s">
        <v>184</v>
      </c>
      <c r="G44" s="2" t="s">
        <v>102</v>
      </c>
      <c r="H44">
        <f t="shared" si="0"/>
        <v>0</v>
      </c>
    </row>
    <row r="45" spans="1:8" x14ac:dyDescent="0.2">
      <c r="A45" s="2" t="s">
        <v>37</v>
      </c>
      <c r="B45" s="2" t="s">
        <v>199</v>
      </c>
      <c r="C45" s="2" t="s">
        <v>106</v>
      </c>
      <c r="D45" s="2">
        <v>-4.97596728901449E-2</v>
      </c>
      <c r="E45" s="2">
        <v>0.75432512340621405</v>
      </c>
      <c r="F45" s="2" t="s">
        <v>184</v>
      </c>
      <c r="G45" s="2" t="s">
        <v>102</v>
      </c>
      <c r="H45">
        <f t="shared" si="0"/>
        <v>0</v>
      </c>
    </row>
    <row r="46" spans="1:8" x14ac:dyDescent="0.2">
      <c r="A46" s="2" t="s">
        <v>41</v>
      </c>
      <c r="B46" s="2" t="s">
        <v>199</v>
      </c>
      <c r="C46" s="2" t="s">
        <v>106</v>
      </c>
      <c r="D46" s="2">
        <v>3.1399567000812E-2</v>
      </c>
      <c r="E46" s="2">
        <v>0.84351461330183397</v>
      </c>
      <c r="F46" s="2" t="s">
        <v>184</v>
      </c>
      <c r="G46" s="2" t="s">
        <v>102</v>
      </c>
      <c r="H46">
        <f t="shared" si="0"/>
        <v>0</v>
      </c>
    </row>
    <row r="47" spans="1:8" x14ac:dyDescent="0.2">
      <c r="A47" s="2" t="s">
        <v>43</v>
      </c>
      <c r="B47" s="2" t="s">
        <v>199</v>
      </c>
      <c r="C47" s="2" t="s">
        <v>106</v>
      </c>
      <c r="D47" s="2">
        <v>6.0962010199379101E-2</v>
      </c>
      <c r="E47" s="2">
        <v>0.70133936429171895</v>
      </c>
      <c r="F47" s="2" t="s">
        <v>184</v>
      </c>
      <c r="G47" s="2" t="s">
        <v>102</v>
      </c>
      <c r="H47">
        <f t="shared" si="0"/>
        <v>0</v>
      </c>
    </row>
    <row r="48" spans="1:8" x14ac:dyDescent="0.2">
      <c r="A48" s="2" t="s">
        <v>34</v>
      </c>
      <c r="B48" s="2" t="s">
        <v>199</v>
      </c>
      <c r="C48" s="2" t="s">
        <v>106</v>
      </c>
      <c r="D48" s="2">
        <v>0.121514223633628</v>
      </c>
      <c r="E48" s="2">
        <v>0.44332907242552699</v>
      </c>
      <c r="F48" s="2" t="s">
        <v>184</v>
      </c>
      <c r="G48" s="2" t="s">
        <v>102</v>
      </c>
      <c r="H48">
        <f t="shared" si="0"/>
        <v>0</v>
      </c>
    </row>
    <row r="49" spans="1:8" x14ac:dyDescent="0.2">
      <c r="A49" s="2" t="s">
        <v>40</v>
      </c>
      <c r="B49" s="2" t="s">
        <v>199</v>
      </c>
      <c r="C49" s="2" t="s">
        <v>106</v>
      </c>
      <c r="D49" s="2">
        <v>0.13943620407963001</v>
      </c>
      <c r="E49" s="2">
        <v>0.37848435705224998</v>
      </c>
      <c r="F49" s="2" t="s">
        <v>184</v>
      </c>
      <c r="G49" s="2" t="s">
        <v>102</v>
      </c>
      <c r="H49">
        <f t="shared" si="0"/>
        <v>0</v>
      </c>
    </row>
    <row r="50" spans="1:8" x14ac:dyDescent="0.2">
      <c r="A50" s="2" t="s">
        <v>39</v>
      </c>
      <c r="B50" s="2" t="s">
        <v>199</v>
      </c>
      <c r="C50" s="2" t="s">
        <v>106</v>
      </c>
      <c r="D50" s="2">
        <v>0.14122299032180699</v>
      </c>
      <c r="E50" s="2">
        <v>0.37234372555022499</v>
      </c>
      <c r="F50" s="2" t="s">
        <v>184</v>
      </c>
      <c r="G50" s="2" t="s">
        <v>102</v>
      </c>
      <c r="H50">
        <f t="shared" si="0"/>
        <v>0</v>
      </c>
    </row>
    <row r="51" spans="1:8" x14ac:dyDescent="0.2">
      <c r="A51" s="2" t="s">
        <v>35</v>
      </c>
      <c r="B51" s="2" t="s">
        <v>199</v>
      </c>
      <c r="C51" s="2" t="s">
        <v>106</v>
      </c>
      <c r="D51" s="2">
        <v>0.158751292265676</v>
      </c>
      <c r="E51" s="2">
        <v>0.31529974009485301</v>
      </c>
      <c r="F51" s="2" t="s">
        <v>184</v>
      </c>
      <c r="G51" s="2" t="s">
        <v>102</v>
      </c>
      <c r="H51">
        <f t="shared" si="0"/>
        <v>0</v>
      </c>
    </row>
    <row r="52" spans="1:8" x14ac:dyDescent="0.2">
      <c r="A52" s="2" t="s">
        <v>38</v>
      </c>
      <c r="B52" s="2" t="s">
        <v>199</v>
      </c>
      <c r="C52" s="2" t="s">
        <v>106</v>
      </c>
      <c r="D52" s="2">
        <v>0.178281156052506</v>
      </c>
      <c r="E52" s="2">
        <v>0.25864304921452402</v>
      </c>
      <c r="F52" s="2" t="s">
        <v>184</v>
      </c>
      <c r="G52" s="2" t="s">
        <v>102</v>
      </c>
      <c r="H52">
        <f t="shared" si="0"/>
        <v>0</v>
      </c>
    </row>
    <row r="53" spans="1:8" x14ac:dyDescent="0.2">
      <c r="A53" s="2" t="s">
        <v>33</v>
      </c>
      <c r="B53" s="2" t="s">
        <v>199</v>
      </c>
      <c r="C53" s="2" t="s">
        <v>106</v>
      </c>
      <c r="D53" s="2">
        <v>0.18567269586221399</v>
      </c>
      <c r="E53" s="2">
        <v>0.23909441285397101</v>
      </c>
      <c r="F53" s="2" t="s">
        <v>184</v>
      </c>
      <c r="G53" s="2" t="s">
        <v>102</v>
      </c>
      <c r="H53">
        <f t="shared" si="0"/>
        <v>0</v>
      </c>
    </row>
    <row r="54" spans="1:8" x14ac:dyDescent="0.2">
      <c r="A54" s="2" t="s">
        <v>42</v>
      </c>
      <c r="B54" s="2" t="s">
        <v>199</v>
      </c>
      <c r="C54" s="2" t="s">
        <v>106</v>
      </c>
      <c r="D54" s="2">
        <v>0.41977452748065203</v>
      </c>
      <c r="E54" s="2">
        <v>5.6493739874541099E-3</v>
      </c>
      <c r="F54" s="2" t="s">
        <v>184</v>
      </c>
      <c r="G54" s="2" t="s">
        <v>102</v>
      </c>
      <c r="H54">
        <f t="shared" si="0"/>
        <v>0</v>
      </c>
    </row>
    <row r="55" spans="1:8" x14ac:dyDescent="0.2">
      <c r="A55" s="2" t="s">
        <v>33</v>
      </c>
      <c r="B55" s="2" t="s">
        <v>199</v>
      </c>
      <c r="C55" s="2" t="str">
        <f>VLOOKUP(B55,Spearman!B:C,2,FALSE)</f>
        <v>OsSPL2</v>
      </c>
      <c r="D55" s="2">
        <v>-0.58149139160858598</v>
      </c>
      <c r="E55" s="2">
        <v>0.100517725281026</v>
      </c>
      <c r="F55" s="2" t="s">
        <v>232</v>
      </c>
      <c r="G55" s="2" t="str">
        <f>VLOOKUP(B55,Spearman!B:G,6,FALSE)</f>
        <v>I</v>
      </c>
      <c r="H55">
        <f t="shared" si="0"/>
        <v>0</v>
      </c>
    </row>
    <row r="56" spans="1:8" x14ac:dyDescent="0.2">
      <c r="A56" s="2" t="s">
        <v>41</v>
      </c>
      <c r="B56" s="2" t="s">
        <v>199</v>
      </c>
      <c r="C56" s="2" t="str">
        <f>VLOOKUP(B56,Spearman!B:C,2,FALSE)</f>
        <v>OsSPL2</v>
      </c>
      <c r="D56" s="2">
        <v>-0.250067920560549</v>
      </c>
      <c r="E56" s="2">
        <v>0.51637180800264204</v>
      </c>
      <c r="F56" s="2" t="s">
        <v>232</v>
      </c>
      <c r="G56" s="2" t="str">
        <f>VLOOKUP(B56,Spearman!B:G,6,FALSE)</f>
        <v>I</v>
      </c>
      <c r="H56">
        <f t="shared" si="0"/>
        <v>0</v>
      </c>
    </row>
    <row r="57" spans="1:8" x14ac:dyDescent="0.2">
      <c r="A57" s="2" t="s">
        <v>34</v>
      </c>
      <c r="B57" s="2" t="s">
        <v>199</v>
      </c>
      <c r="C57" s="2" t="str">
        <f>VLOOKUP(B57,Spearman!B:C,2,FALSE)</f>
        <v>OsSPL2</v>
      </c>
      <c r="D57" s="2">
        <v>-0.21593177096017799</v>
      </c>
      <c r="E57" s="2">
        <v>0.57684300109310405</v>
      </c>
      <c r="F57" s="2" t="s">
        <v>232</v>
      </c>
      <c r="G57" s="2" t="str">
        <f>VLOOKUP(B57,Spearman!B:G,6,FALSE)</f>
        <v>I</v>
      </c>
      <c r="H57">
        <f t="shared" si="0"/>
        <v>0</v>
      </c>
    </row>
    <row r="58" spans="1:8" x14ac:dyDescent="0.2">
      <c r="A58" s="2" t="s">
        <v>43</v>
      </c>
      <c r="B58" s="2" t="s">
        <v>199</v>
      </c>
      <c r="C58" s="2" t="str">
        <f>VLOOKUP(B58,Spearman!B:C,2,FALSE)</f>
        <v>OsSPL2</v>
      </c>
      <c r="D58" s="2">
        <v>-0.170755876768201</v>
      </c>
      <c r="E58" s="2">
        <v>0.66048078640989505</v>
      </c>
      <c r="F58" s="2" t="s">
        <v>232</v>
      </c>
      <c r="G58" s="2" t="str">
        <f>VLOOKUP(B58,Spearman!B:G,6,FALSE)</f>
        <v>I</v>
      </c>
      <c r="H58">
        <f t="shared" si="0"/>
        <v>0</v>
      </c>
    </row>
    <row r="59" spans="1:8" x14ac:dyDescent="0.2">
      <c r="A59" s="2" t="s">
        <v>36</v>
      </c>
      <c r="B59" s="2" t="s">
        <v>199</v>
      </c>
      <c r="C59" s="2" t="str">
        <f>VLOOKUP(B59,Spearman!B:C,2,FALSE)</f>
        <v>OsSPL2</v>
      </c>
      <c r="D59" s="2">
        <v>0.220570804560592</v>
      </c>
      <c r="E59" s="2">
        <v>0.56847799973621005</v>
      </c>
      <c r="F59" s="2" t="s">
        <v>232</v>
      </c>
      <c r="G59" s="2" t="str">
        <f>VLOOKUP(B59,Spearman!B:G,6,FALSE)</f>
        <v>I</v>
      </c>
      <c r="H59">
        <f t="shared" si="0"/>
        <v>0</v>
      </c>
    </row>
    <row r="60" spans="1:8" x14ac:dyDescent="0.2">
      <c r="A60" s="2" t="s">
        <v>35</v>
      </c>
      <c r="B60" s="2" t="s">
        <v>199</v>
      </c>
      <c r="C60" s="2" t="str">
        <f>VLOOKUP(B60,Spearman!B:C,2,FALSE)</f>
        <v>OsSPL2</v>
      </c>
      <c r="D60" s="2">
        <v>0.25941923387739302</v>
      </c>
      <c r="E60" s="2">
        <v>0.50026357947869704</v>
      </c>
      <c r="F60" s="2" t="s">
        <v>232</v>
      </c>
      <c r="G60" s="2" t="str">
        <f>VLOOKUP(B60,Spearman!B:G,6,FALSE)</f>
        <v>I</v>
      </c>
      <c r="H60">
        <f>IF(ROW(B60)=2,1,IF(B60=B59,H59,1-H59))</f>
        <v>0</v>
      </c>
    </row>
    <row r="61" spans="1:8" x14ac:dyDescent="0.2">
      <c r="A61" s="2" t="s">
        <v>38</v>
      </c>
      <c r="B61" s="2" t="s">
        <v>199</v>
      </c>
      <c r="C61" s="2" t="str">
        <f>VLOOKUP(B61,Spearman!B:C,2,FALSE)</f>
        <v>OsSPL2</v>
      </c>
      <c r="D61" s="2">
        <v>0.33789709023393499</v>
      </c>
      <c r="E61" s="2">
        <v>0.37381707642201401</v>
      </c>
      <c r="F61" s="2" t="s">
        <v>232</v>
      </c>
      <c r="G61" s="2" t="str">
        <f>VLOOKUP(B61,Spearman!B:G,6,FALSE)</f>
        <v>I</v>
      </c>
      <c r="H61">
        <f t="shared" si="0"/>
        <v>0</v>
      </c>
    </row>
    <row r="62" spans="1:8" x14ac:dyDescent="0.2">
      <c r="A62" s="2" t="s">
        <v>39</v>
      </c>
      <c r="B62" s="2" t="s">
        <v>199</v>
      </c>
      <c r="C62" s="2" t="str">
        <f>VLOOKUP(B62,Spearman!B:C,2,FALSE)</f>
        <v>OsSPL2</v>
      </c>
      <c r="D62" s="2">
        <v>0.37225092619298999</v>
      </c>
      <c r="E62" s="2">
        <v>0.32385755369598801</v>
      </c>
      <c r="F62" s="2" t="s">
        <v>232</v>
      </c>
      <c r="G62" s="2" t="str">
        <f>VLOOKUP(B62,Spearman!B:G,6,FALSE)</f>
        <v>I</v>
      </c>
      <c r="H62">
        <f t="shared" si="0"/>
        <v>0</v>
      </c>
    </row>
    <row r="63" spans="1:8" x14ac:dyDescent="0.2">
      <c r="A63" s="2" t="s">
        <v>42</v>
      </c>
      <c r="B63" s="2" t="s">
        <v>199</v>
      </c>
      <c r="C63" s="2" t="str">
        <f>VLOOKUP(B63,Spearman!B:C,2,FALSE)</f>
        <v>OsSPL2</v>
      </c>
      <c r="D63" s="2">
        <v>0.47896626997319203</v>
      </c>
      <c r="E63" s="2">
        <v>0.19207583266897801</v>
      </c>
      <c r="F63" s="2" t="s">
        <v>232</v>
      </c>
      <c r="G63" s="2" t="str">
        <f>VLOOKUP(B63,Spearman!B:G,6,FALSE)</f>
        <v>I</v>
      </c>
      <c r="H63">
        <f t="shared" si="0"/>
        <v>0</v>
      </c>
    </row>
    <row r="64" spans="1:8" x14ac:dyDescent="0.2">
      <c r="A64" s="2" t="s">
        <v>37</v>
      </c>
      <c r="B64" s="2" t="s">
        <v>199</v>
      </c>
      <c r="C64" s="2" t="str">
        <f>VLOOKUP(B64,Spearman!B:C,2,FALSE)</f>
        <v>OsSPL2</v>
      </c>
      <c r="D64" s="2">
        <v>0.53001864784345998</v>
      </c>
      <c r="E64" s="2">
        <v>0.142169635381098</v>
      </c>
      <c r="F64" s="2" t="s">
        <v>232</v>
      </c>
      <c r="G64" s="2" t="str">
        <f>VLOOKUP(B64,Spearman!B:G,6,FALSE)</f>
        <v>I</v>
      </c>
      <c r="H64">
        <f t="shared" si="0"/>
        <v>0</v>
      </c>
    </row>
    <row r="65" spans="1:8" x14ac:dyDescent="0.2">
      <c r="A65" s="2" t="s">
        <v>40</v>
      </c>
      <c r="B65" s="2" t="s">
        <v>199</v>
      </c>
      <c r="C65" s="2" t="str">
        <f>VLOOKUP(B65,Spearman!B:C,2,FALSE)</f>
        <v>OsSPL2</v>
      </c>
      <c r="D65" s="2">
        <v>0.59221329109157905</v>
      </c>
      <c r="E65" s="2">
        <v>9.2915941687228207E-2</v>
      </c>
      <c r="F65" s="2" t="s">
        <v>232</v>
      </c>
      <c r="G65" s="2" t="str">
        <f>VLOOKUP(B65,Spearman!B:G,6,FALSE)</f>
        <v>I</v>
      </c>
      <c r="H65">
        <f t="shared" si="0"/>
        <v>0</v>
      </c>
    </row>
    <row r="66" spans="1:8" x14ac:dyDescent="0.2">
      <c r="A66" s="2" t="s">
        <v>90</v>
      </c>
      <c r="B66" s="2" t="s">
        <v>103</v>
      </c>
      <c r="C66" s="2" t="s">
        <v>107</v>
      </c>
      <c r="D66" s="2">
        <v>-0.324360723343116</v>
      </c>
      <c r="E66" s="2">
        <v>0.303661786913756</v>
      </c>
      <c r="F66" s="2" t="s">
        <v>94</v>
      </c>
      <c r="G66" s="2" t="s">
        <v>102</v>
      </c>
      <c r="H66">
        <f t="shared" si="0"/>
        <v>1</v>
      </c>
    </row>
    <row r="67" spans="1:8" x14ac:dyDescent="0.2">
      <c r="A67" s="2" t="s">
        <v>90</v>
      </c>
      <c r="B67" s="2" t="s">
        <v>103</v>
      </c>
      <c r="C67" s="2" t="s">
        <v>107</v>
      </c>
      <c r="D67" s="2">
        <v>0.121506466999659</v>
      </c>
      <c r="E67" s="2">
        <v>0.148285074316716</v>
      </c>
      <c r="F67" s="2" t="s">
        <v>241</v>
      </c>
      <c r="G67" s="2" t="s">
        <v>102</v>
      </c>
      <c r="H67">
        <f t="shared" ref="H67:H69" si="1">IF(ROW(B67)=2,1,IF(B67=B66,H66,1-H66))</f>
        <v>1</v>
      </c>
    </row>
    <row r="68" spans="1:8" x14ac:dyDescent="0.2">
      <c r="A68" s="2" t="s">
        <v>90</v>
      </c>
      <c r="B68" s="2" t="s">
        <v>103</v>
      </c>
      <c r="C68" s="2" t="s">
        <v>107</v>
      </c>
      <c r="D68" s="2">
        <v>-0.13012948416999701</v>
      </c>
      <c r="E68" s="2">
        <v>0.41142652487541898</v>
      </c>
      <c r="F68" s="2" t="s">
        <v>184</v>
      </c>
      <c r="G68" s="2" t="s">
        <v>102</v>
      </c>
      <c r="H68">
        <f t="shared" si="1"/>
        <v>1</v>
      </c>
    </row>
    <row r="69" spans="1:8" x14ac:dyDescent="0.2">
      <c r="A69" s="2" t="s">
        <v>90</v>
      </c>
      <c r="B69" s="2" t="s">
        <v>103</v>
      </c>
      <c r="C69" s="2" t="str">
        <f>VLOOKUP(B69,Spearman!B:C,2,FALSE)</f>
        <v>F-box OsFBX32</v>
      </c>
      <c r="D69" s="2">
        <v>-0.33892038474229202</v>
      </c>
      <c r="E69" s="2">
        <v>0.372279003276549</v>
      </c>
      <c r="F69" s="2" t="s">
        <v>232</v>
      </c>
      <c r="G69" s="2" t="str">
        <f>VLOOKUP(B69,Spearman!B:G,6,FALSE)</f>
        <v>I</v>
      </c>
      <c r="H69">
        <f t="shared" si="1"/>
        <v>1</v>
      </c>
    </row>
    <row r="70" spans="1:8" x14ac:dyDescent="0.2">
      <c r="A70" s="2" t="s">
        <v>39</v>
      </c>
      <c r="B70" s="2" t="s">
        <v>200</v>
      </c>
      <c r="C70" s="2" t="s">
        <v>108</v>
      </c>
      <c r="D70" s="2">
        <v>-0.24863118692241801</v>
      </c>
      <c r="E70" s="2">
        <v>0.43584196291363803</v>
      </c>
      <c r="F70" s="2" t="s">
        <v>94</v>
      </c>
      <c r="G70" s="2" t="s">
        <v>102</v>
      </c>
      <c r="H70">
        <f>IF(ROW(B70)=2,1,IF(B70=B69,H69,1-H69))</f>
        <v>0</v>
      </c>
    </row>
    <row r="71" spans="1:8" x14ac:dyDescent="0.2">
      <c r="A71" s="2" t="s">
        <v>40</v>
      </c>
      <c r="B71" s="2" t="s">
        <v>200</v>
      </c>
      <c r="C71" s="2" t="s">
        <v>108</v>
      </c>
      <c r="D71" s="2">
        <v>-0.136483311988713</v>
      </c>
      <c r="E71" s="2">
        <v>0.67232662966335699</v>
      </c>
      <c r="F71" s="2" t="s">
        <v>94</v>
      </c>
      <c r="G71" s="2" t="s">
        <v>102</v>
      </c>
      <c r="H71">
        <f t="shared" ref="H71:H134" si="2">IF(ROW(B71)=2,1,IF(B71=B70,H70,1-H70))</f>
        <v>0</v>
      </c>
    </row>
    <row r="72" spans="1:8" x14ac:dyDescent="0.2">
      <c r="A72" s="2" t="s">
        <v>41</v>
      </c>
      <c r="B72" s="2" t="s">
        <v>200</v>
      </c>
      <c r="C72" s="2" t="s">
        <v>108</v>
      </c>
      <c r="D72" s="2">
        <v>-6.7963336010041606E-2</v>
      </c>
      <c r="E72" s="2">
        <v>0.83377226715950903</v>
      </c>
      <c r="F72" s="2" t="s">
        <v>94</v>
      </c>
      <c r="G72" s="2" t="s">
        <v>102</v>
      </c>
      <c r="H72">
        <f t="shared" si="2"/>
        <v>0</v>
      </c>
    </row>
    <row r="73" spans="1:8" x14ac:dyDescent="0.2">
      <c r="A73" s="2" t="s">
        <v>38</v>
      </c>
      <c r="B73" s="2" t="s">
        <v>200</v>
      </c>
      <c r="C73" s="2" t="s">
        <v>108</v>
      </c>
      <c r="D73" s="2">
        <v>-3.2987560010572202E-2</v>
      </c>
      <c r="E73" s="2">
        <v>0.91893734621898204</v>
      </c>
      <c r="F73" s="2" t="s">
        <v>94</v>
      </c>
      <c r="G73" s="2" t="s">
        <v>102</v>
      </c>
      <c r="H73">
        <f t="shared" si="2"/>
        <v>0</v>
      </c>
    </row>
    <row r="74" spans="1:8" x14ac:dyDescent="0.2">
      <c r="A74" s="2" t="s">
        <v>33</v>
      </c>
      <c r="B74" s="2" t="s">
        <v>200</v>
      </c>
      <c r="C74" s="2" t="s">
        <v>108</v>
      </c>
      <c r="D74" s="2">
        <v>-2.8449049165483201E-2</v>
      </c>
      <c r="E74" s="2">
        <v>0.93006416447034002</v>
      </c>
      <c r="F74" s="2" t="s">
        <v>94</v>
      </c>
      <c r="G74" s="2" t="s">
        <v>102</v>
      </c>
      <c r="H74">
        <f t="shared" si="2"/>
        <v>0</v>
      </c>
    </row>
    <row r="75" spans="1:8" x14ac:dyDescent="0.2">
      <c r="A75" s="2" t="s">
        <v>36</v>
      </c>
      <c r="B75" s="2" t="s">
        <v>200</v>
      </c>
      <c r="C75" s="2" t="s">
        <v>108</v>
      </c>
      <c r="D75" s="2">
        <v>-8.6670122287887605E-3</v>
      </c>
      <c r="E75" s="2">
        <v>0.97867316067653298</v>
      </c>
      <c r="F75" s="2" t="s">
        <v>94</v>
      </c>
      <c r="G75" s="2" t="s">
        <v>102</v>
      </c>
      <c r="H75">
        <f t="shared" si="2"/>
        <v>0</v>
      </c>
    </row>
    <row r="76" spans="1:8" x14ac:dyDescent="0.2">
      <c r="A76" s="2" t="s">
        <v>35</v>
      </c>
      <c r="B76" s="2" t="s">
        <v>200</v>
      </c>
      <c r="C76" s="2" t="s">
        <v>108</v>
      </c>
      <c r="D76" s="2">
        <v>-4.2620380320156203E-3</v>
      </c>
      <c r="E76" s="2">
        <v>0.98951164481008602</v>
      </c>
      <c r="F76" s="2" t="s">
        <v>94</v>
      </c>
      <c r="G76" s="2" t="s">
        <v>102</v>
      </c>
      <c r="H76">
        <f t="shared" si="2"/>
        <v>0</v>
      </c>
    </row>
    <row r="77" spans="1:8" x14ac:dyDescent="0.2">
      <c r="A77" s="2" t="s">
        <v>37</v>
      </c>
      <c r="B77" s="2" t="s">
        <v>200</v>
      </c>
      <c r="C77" s="2" t="s">
        <v>108</v>
      </c>
      <c r="D77" s="2">
        <v>3.67155132878536E-2</v>
      </c>
      <c r="E77" s="2">
        <v>0.90980762040405505</v>
      </c>
      <c r="F77" s="2" t="s">
        <v>94</v>
      </c>
      <c r="G77" s="2" t="s">
        <v>102</v>
      </c>
      <c r="H77">
        <f t="shared" si="2"/>
        <v>0</v>
      </c>
    </row>
    <row r="78" spans="1:8" x14ac:dyDescent="0.2">
      <c r="A78" s="2" t="s">
        <v>43</v>
      </c>
      <c r="B78" s="2" t="s">
        <v>200</v>
      </c>
      <c r="C78" s="2" t="s">
        <v>108</v>
      </c>
      <c r="D78" s="2">
        <v>0.15843438552174999</v>
      </c>
      <c r="E78" s="2">
        <v>0.62286089801286604</v>
      </c>
      <c r="F78" s="2" t="s">
        <v>94</v>
      </c>
      <c r="G78" s="2" t="s">
        <v>102</v>
      </c>
      <c r="H78">
        <f t="shared" si="2"/>
        <v>0</v>
      </c>
    </row>
    <row r="79" spans="1:8" x14ac:dyDescent="0.2">
      <c r="A79" s="2" t="s">
        <v>34</v>
      </c>
      <c r="B79" s="2" t="s">
        <v>200</v>
      </c>
      <c r="C79" s="2" t="s">
        <v>108</v>
      </c>
      <c r="D79" s="2">
        <v>0.16117124075127601</v>
      </c>
      <c r="E79" s="2">
        <v>0.61678776217221198</v>
      </c>
      <c r="F79" s="2" t="s">
        <v>94</v>
      </c>
      <c r="G79" s="2" t="s">
        <v>102</v>
      </c>
      <c r="H79">
        <f t="shared" si="2"/>
        <v>0</v>
      </c>
    </row>
    <row r="80" spans="1:8" x14ac:dyDescent="0.2">
      <c r="A80" s="2" t="s">
        <v>42</v>
      </c>
      <c r="B80" s="2" t="s">
        <v>200</v>
      </c>
      <c r="C80" s="2" t="s">
        <v>108</v>
      </c>
      <c r="D80" s="2">
        <v>0.44424351771589599</v>
      </c>
      <c r="E80" s="2">
        <v>0.14794134856542199</v>
      </c>
      <c r="F80" s="2" t="s">
        <v>94</v>
      </c>
      <c r="G80" s="2" t="s">
        <v>102</v>
      </c>
      <c r="H80">
        <f t="shared" si="2"/>
        <v>0</v>
      </c>
    </row>
    <row r="81" spans="1:8" x14ac:dyDescent="0.2">
      <c r="A81" s="2" t="s">
        <v>36</v>
      </c>
      <c r="B81" s="2" t="s">
        <v>200</v>
      </c>
      <c r="C81" s="2" t="s">
        <v>108</v>
      </c>
      <c r="D81" s="2">
        <v>-1.9896471875125101E-3</v>
      </c>
      <c r="E81" s="2">
        <v>0.98118449655113504</v>
      </c>
      <c r="F81" s="2" t="s">
        <v>241</v>
      </c>
      <c r="G81" s="2" t="s">
        <v>102</v>
      </c>
      <c r="H81">
        <f t="shared" si="2"/>
        <v>0</v>
      </c>
    </row>
    <row r="82" spans="1:8" x14ac:dyDescent="0.2">
      <c r="A82" s="2" t="s">
        <v>40</v>
      </c>
      <c r="B82" s="2" t="s">
        <v>200</v>
      </c>
      <c r="C82" s="2" t="s">
        <v>108</v>
      </c>
      <c r="D82" s="2">
        <v>2.0401133658764802E-2</v>
      </c>
      <c r="E82" s="2">
        <v>0.80889942776062396</v>
      </c>
      <c r="F82" s="2" t="s">
        <v>241</v>
      </c>
      <c r="G82" s="2" t="s">
        <v>102</v>
      </c>
      <c r="H82">
        <f t="shared" si="2"/>
        <v>0</v>
      </c>
    </row>
    <row r="83" spans="1:8" x14ac:dyDescent="0.2">
      <c r="A83" s="2" t="s">
        <v>41</v>
      </c>
      <c r="B83" s="2" t="s">
        <v>200</v>
      </c>
      <c r="C83" s="2" t="s">
        <v>108</v>
      </c>
      <c r="D83" s="2">
        <v>2.70274864371127E-2</v>
      </c>
      <c r="E83" s="2">
        <v>0.74864719162093396</v>
      </c>
      <c r="F83" s="2" t="s">
        <v>241</v>
      </c>
      <c r="G83" s="2" t="s">
        <v>102</v>
      </c>
      <c r="H83">
        <f t="shared" si="2"/>
        <v>0</v>
      </c>
    </row>
    <row r="84" spans="1:8" x14ac:dyDescent="0.2">
      <c r="A84" s="2" t="s">
        <v>33</v>
      </c>
      <c r="B84" s="2" t="s">
        <v>200</v>
      </c>
      <c r="C84" s="2" t="s">
        <v>108</v>
      </c>
      <c r="D84" s="2">
        <v>0.110635650746103</v>
      </c>
      <c r="E84" s="2">
        <v>0.18836188955503899</v>
      </c>
      <c r="F84" s="2" t="s">
        <v>241</v>
      </c>
      <c r="G84" s="2" t="s">
        <v>102</v>
      </c>
      <c r="H84">
        <f t="shared" si="2"/>
        <v>0</v>
      </c>
    </row>
    <row r="85" spans="1:8" x14ac:dyDescent="0.2">
      <c r="A85" s="2" t="s">
        <v>37</v>
      </c>
      <c r="B85" s="2" t="s">
        <v>200</v>
      </c>
      <c r="C85" s="2" t="s">
        <v>108</v>
      </c>
      <c r="D85" s="2">
        <v>0.141010786653577</v>
      </c>
      <c r="E85" s="2">
        <v>9.2986769578459402E-2</v>
      </c>
      <c r="F85" s="2" t="s">
        <v>241</v>
      </c>
      <c r="G85" s="2" t="s">
        <v>102</v>
      </c>
      <c r="H85">
        <f t="shared" si="2"/>
        <v>0</v>
      </c>
    </row>
    <row r="86" spans="1:8" x14ac:dyDescent="0.2">
      <c r="A86" s="2" t="s">
        <v>35</v>
      </c>
      <c r="B86" s="2" t="s">
        <v>200</v>
      </c>
      <c r="C86" s="2" t="s">
        <v>108</v>
      </c>
      <c r="D86" s="2">
        <v>0.19487370248324001</v>
      </c>
      <c r="E86" s="2">
        <v>1.9684691768762402E-2</v>
      </c>
      <c r="F86" s="2" t="s">
        <v>241</v>
      </c>
      <c r="G86" s="2" t="s">
        <v>102</v>
      </c>
      <c r="H86">
        <f t="shared" si="2"/>
        <v>0</v>
      </c>
    </row>
    <row r="87" spans="1:8" x14ac:dyDescent="0.2">
      <c r="A87" s="2" t="s">
        <v>42</v>
      </c>
      <c r="B87" s="2" t="s">
        <v>200</v>
      </c>
      <c r="C87" s="2" t="s">
        <v>108</v>
      </c>
      <c r="D87" s="2">
        <v>0.22312911013299999</v>
      </c>
      <c r="E87" s="2">
        <v>7.3913891956678699E-3</v>
      </c>
      <c r="F87" s="2" t="s">
        <v>241</v>
      </c>
      <c r="G87" s="2" t="s">
        <v>102</v>
      </c>
      <c r="H87">
        <f t="shared" si="2"/>
        <v>0</v>
      </c>
    </row>
    <row r="88" spans="1:8" x14ac:dyDescent="0.2">
      <c r="A88" s="2" t="s">
        <v>43</v>
      </c>
      <c r="B88" s="2" t="s">
        <v>200</v>
      </c>
      <c r="C88" s="2" t="s">
        <v>108</v>
      </c>
      <c r="D88" s="2">
        <v>0.24075136822988699</v>
      </c>
      <c r="E88" s="2">
        <v>3.7743758139137901E-3</v>
      </c>
      <c r="F88" s="2" t="s">
        <v>241</v>
      </c>
      <c r="G88" s="2" t="s">
        <v>102</v>
      </c>
      <c r="H88">
        <f t="shared" si="2"/>
        <v>0</v>
      </c>
    </row>
    <row r="89" spans="1:8" x14ac:dyDescent="0.2">
      <c r="A89" s="2" t="s">
        <v>34</v>
      </c>
      <c r="B89" s="2" t="s">
        <v>200</v>
      </c>
      <c r="C89" s="2" t="s">
        <v>108</v>
      </c>
      <c r="D89" s="2">
        <v>0.25183058442365203</v>
      </c>
      <c r="E89" s="2">
        <v>2.4127051916290301E-3</v>
      </c>
      <c r="F89" s="2" t="s">
        <v>241</v>
      </c>
      <c r="G89" s="2" t="s">
        <v>102</v>
      </c>
      <c r="H89">
        <f t="shared" si="2"/>
        <v>0</v>
      </c>
    </row>
    <row r="90" spans="1:8" x14ac:dyDescent="0.2">
      <c r="A90" s="2" t="s">
        <v>38</v>
      </c>
      <c r="B90" s="2" t="s">
        <v>200</v>
      </c>
      <c r="C90" s="2" t="s">
        <v>108</v>
      </c>
      <c r="D90" s="2">
        <v>0.29604692917145897</v>
      </c>
      <c r="E90" s="2">
        <v>3.3073744071656898E-4</v>
      </c>
      <c r="F90" s="2" t="s">
        <v>241</v>
      </c>
      <c r="G90" s="2" t="s">
        <v>102</v>
      </c>
      <c r="H90">
        <f t="shared" si="2"/>
        <v>0</v>
      </c>
    </row>
    <row r="91" spans="1:8" x14ac:dyDescent="0.2">
      <c r="A91" s="2" t="s">
        <v>39</v>
      </c>
      <c r="B91" s="2" t="s">
        <v>200</v>
      </c>
      <c r="C91" s="2" t="s">
        <v>108</v>
      </c>
      <c r="D91" s="2">
        <v>0.33646993644074502</v>
      </c>
      <c r="E91" s="2">
        <v>3.9783452873640398E-5</v>
      </c>
      <c r="F91" s="2" t="s">
        <v>241</v>
      </c>
      <c r="G91" s="2" t="s">
        <v>102</v>
      </c>
      <c r="H91">
        <f t="shared" si="2"/>
        <v>0</v>
      </c>
    </row>
    <row r="92" spans="1:8" x14ac:dyDescent="0.2">
      <c r="A92" s="2" t="s">
        <v>41</v>
      </c>
      <c r="B92" s="2" t="s">
        <v>200</v>
      </c>
      <c r="C92" s="2" t="s">
        <v>108</v>
      </c>
      <c r="D92" s="2">
        <v>-0.178795741071785</v>
      </c>
      <c r="E92" s="2">
        <v>0.25724860190956</v>
      </c>
      <c r="F92" s="2" t="s">
        <v>184</v>
      </c>
      <c r="G92" s="2" t="s">
        <v>102</v>
      </c>
      <c r="H92">
        <f t="shared" si="2"/>
        <v>0</v>
      </c>
    </row>
    <row r="93" spans="1:8" x14ac:dyDescent="0.2">
      <c r="A93" s="2" t="s">
        <v>37</v>
      </c>
      <c r="B93" s="2" t="s">
        <v>200</v>
      </c>
      <c r="C93" s="2" t="s">
        <v>108</v>
      </c>
      <c r="D93" s="2">
        <v>-6.81862077350434E-2</v>
      </c>
      <c r="E93" s="2">
        <v>0.66787863201161202</v>
      </c>
      <c r="F93" s="2" t="s">
        <v>184</v>
      </c>
      <c r="G93" s="2" t="s">
        <v>102</v>
      </c>
      <c r="H93">
        <f t="shared" si="2"/>
        <v>0</v>
      </c>
    </row>
    <row r="94" spans="1:8" x14ac:dyDescent="0.2">
      <c r="A94" s="2" t="s">
        <v>40</v>
      </c>
      <c r="B94" s="2" t="s">
        <v>200</v>
      </c>
      <c r="C94" s="2" t="s">
        <v>108</v>
      </c>
      <c r="D94" s="2">
        <v>-1.9705819427882899E-2</v>
      </c>
      <c r="E94" s="2">
        <v>0.90142124258939305</v>
      </c>
      <c r="F94" s="2" t="s">
        <v>184</v>
      </c>
      <c r="G94" s="2" t="s">
        <v>102</v>
      </c>
      <c r="H94">
        <f t="shared" si="2"/>
        <v>0</v>
      </c>
    </row>
    <row r="95" spans="1:8" x14ac:dyDescent="0.2">
      <c r="A95" s="2" t="s">
        <v>36</v>
      </c>
      <c r="B95" s="2" t="s">
        <v>200</v>
      </c>
      <c r="C95" s="2" t="s">
        <v>108</v>
      </c>
      <c r="D95" s="2">
        <v>-8.7761518018681095E-3</v>
      </c>
      <c r="E95" s="2">
        <v>0.95601057208336404</v>
      </c>
      <c r="F95" s="2" t="s">
        <v>184</v>
      </c>
      <c r="G95" s="2" t="s">
        <v>102</v>
      </c>
      <c r="H95">
        <f t="shared" si="2"/>
        <v>0</v>
      </c>
    </row>
    <row r="96" spans="1:8" x14ac:dyDescent="0.2">
      <c r="A96" s="2" t="s">
        <v>33</v>
      </c>
      <c r="B96" s="2" t="s">
        <v>200</v>
      </c>
      <c r="C96" s="2" t="s">
        <v>108</v>
      </c>
      <c r="D96" s="2">
        <v>7.1656981868439704E-2</v>
      </c>
      <c r="E96" s="2">
        <v>0.65202114851465298</v>
      </c>
      <c r="F96" s="2" t="s">
        <v>184</v>
      </c>
      <c r="G96" s="2" t="s">
        <v>102</v>
      </c>
      <c r="H96">
        <f t="shared" si="2"/>
        <v>0</v>
      </c>
    </row>
    <row r="97" spans="1:8" x14ac:dyDescent="0.2">
      <c r="A97" s="2" t="s">
        <v>43</v>
      </c>
      <c r="B97" s="2" t="s">
        <v>200</v>
      </c>
      <c r="C97" s="2" t="s">
        <v>108</v>
      </c>
      <c r="D97" s="2">
        <v>9.3521714008233697E-2</v>
      </c>
      <c r="E97" s="2">
        <v>0.55579921437246604</v>
      </c>
      <c r="F97" s="2" t="s">
        <v>184</v>
      </c>
      <c r="G97" s="2" t="s">
        <v>102</v>
      </c>
      <c r="H97">
        <f t="shared" si="2"/>
        <v>0</v>
      </c>
    </row>
    <row r="98" spans="1:8" x14ac:dyDescent="0.2">
      <c r="A98" s="2" t="s">
        <v>35</v>
      </c>
      <c r="B98" s="2" t="s">
        <v>200</v>
      </c>
      <c r="C98" s="2" t="s">
        <v>108</v>
      </c>
      <c r="D98" s="2">
        <v>0.11326435015227999</v>
      </c>
      <c r="E98" s="2">
        <v>0.47511098008569902</v>
      </c>
      <c r="F98" s="2" t="s">
        <v>184</v>
      </c>
      <c r="G98" s="2" t="s">
        <v>102</v>
      </c>
      <c r="H98">
        <f t="shared" si="2"/>
        <v>0</v>
      </c>
    </row>
    <row r="99" spans="1:8" x14ac:dyDescent="0.2">
      <c r="A99" s="2" t="s">
        <v>39</v>
      </c>
      <c r="B99" s="2" t="s">
        <v>200</v>
      </c>
      <c r="C99" s="2" t="s">
        <v>108</v>
      </c>
      <c r="D99" s="2">
        <v>0.16060096277595401</v>
      </c>
      <c r="E99" s="2">
        <v>0.30962121978089102</v>
      </c>
      <c r="F99" s="2" t="s">
        <v>184</v>
      </c>
      <c r="G99" s="2" t="s">
        <v>102</v>
      </c>
      <c r="H99">
        <f t="shared" si="2"/>
        <v>0</v>
      </c>
    </row>
    <row r="100" spans="1:8" x14ac:dyDescent="0.2">
      <c r="A100" s="2" t="s">
        <v>34</v>
      </c>
      <c r="B100" s="2" t="s">
        <v>200</v>
      </c>
      <c r="C100" s="2" t="s">
        <v>108</v>
      </c>
      <c r="D100" s="2">
        <v>0.18387204166269799</v>
      </c>
      <c r="E100" s="2">
        <v>0.24376153645160001</v>
      </c>
      <c r="F100" s="2" t="s">
        <v>184</v>
      </c>
      <c r="G100" s="2" t="s">
        <v>102</v>
      </c>
      <c r="H100">
        <f t="shared" si="2"/>
        <v>0</v>
      </c>
    </row>
    <row r="101" spans="1:8" x14ac:dyDescent="0.2">
      <c r="A101" s="2" t="s">
        <v>38</v>
      </c>
      <c r="B101" s="2" t="s">
        <v>200</v>
      </c>
      <c r="C101" s="2" t="s">
        <v>108</v>
      </c>
      <c r="D101" s="2">
        <v>0.25143641565382402</v>
      </c>
      <c r="E101" s="2">
        <v>0.10822064327438</v>
      </c>
      <c r="F101" s="2" t="s">
        <v>184</v>
      </c>
      <c r="G101" s="2" t="s">
        <v>102</v>
      </c>
      <c r="H101">
        <f t="shared" si="2"/>
        <v>0</v>
      </c>
    </row>
    <row r="102" spans="1:8" x14ac:dyDescent="0.2">
      <c r="A102" s="2" t="s">
        <v>42</v>
      </c>
      <c r="B102" s="2" t="s">
        <v>200</v>
      </c>
      <c r="C102" s="2" t="s">
        <v>108</v>
      </c>
      <c r="D102" s="2">
        <v>0.602006785613036</v>
      </c>
      <c r="E102" s="2">
        <v>2.47021512539737E-5</v>
      </c>
      <c r="F102" s="2" t="s">
        <v>184</v>
      </c>
      <c r="G102" s="2" t="s">
        <v>102</v>
      </c>
      <c r="H102">
        <f t="shared" si="2"/>
        <v>0</v>
      </c>
    </row>
    <row r="103" spans="1:8" x14ac:dyDescent="0.2">
      <c r="A103" s="2" t="s">
        <v>42</v>
      </c>
      <c r="B103" s="2" t="s">
        <v>200</v>
      </c>
      <c r="C103" s="2" t="str">
        <f>VLOOKUP(B103,Spearman!B:C,2,FALSE)</f>
        <v>OsSPL3</v>
      </c>
      <c r="D103" s="2">
        <v>-0.74758920513676896</v>
      </c>
      <c r="E103" s="2">
        <v>2.0570348176233901E-2</v>
      </c>
      <c r="F103" s="2" t="s">
        <v>232</v>
      </c>
      <c r="G103" s="2" t="str">
        <f>VLOOKUP(B103,Spearman!B:G,6,FALSE)</f>
        <v>I</v>
      </c>
      <c r="H103">
        <f t="shared" si="2"/>
        <v>0</v>
      </c>
    </row>
    <row r="104" spans="1:8" x14ac:dyDescent="0.2">
      <c r="A104" s="2" t="s">
        <v>40</v>
      </c>
      <c r="B104" s="2" t="s">
        <v>200</v>
      </c>
      <c r="C104" s="2" t="str">
        <f>VLOOKUP(B104,Spearman!B:C,2,FALSE)</f>
        <v>OsSPL3</v>
      </c>
      <c r="D104" s="2">
        <v>-0.151333089008135</v>
      </c>
      <c r="E104" s="2">
        <v>0.69752999262673199</v>
      </c>
      <c r="F104" s="2" t="s">
        <v>232</v>
      </c>
      <c r="G104" s="2" t="str">
        <f>VLOOKUP(B104,Spearman!B:G,6,FALSE)</f>
        <v>I</v>
      </c>
      <c r="H104">
        <f t="shared" si="2"/>
        <v>0</v>
      </c>
    </row>
    <row r="105" spans="1:8" x14ac:dyDescent="0.2">
      <c r="A105" s="2" t="s">
        <v>41</v>
      </c>
      <c r="B105" s="2" t="s">
        <v>200</v>
      </c>
      <c r="C105" s="2" t="str">
        <f>VLOOKUP(B105,Spearman!B:C,2,FALSE)</f>
        <v>OsSPL3</v>
      </c>
      <c r="D105" s="2">
        <v>5.2018542520976298E-2</v>
      </c>
      <c r="E105" s="2">
        <v>0.89426736348684999</v>
      </c>
      <c r="F105" s="2" t="s">
        <v>232</v>
      </c>
      <c r="G105" s="2" t="str">
        <f>VLOOKUP(B105,Spearman!B:G,6,FALSE)</f>
        <v>I</v>
      </c>
      <c r="H105">
        <f t="shared" si="2"/>
        <v>0</v>
      </c>
    </row>
    <row r="106" spans="1:8" x14ac:dyDescent="0.2">
      <c r="A106" s="2" t="s">
        <v>38</v>
      </c>
      <c r="B106" s="2" t="s">
        <v>200</v>
      </c>
      <c r="C106" s="2" t="str">
        <f>VLOOKUP(B106,Spearman!B:C,2,FALSE)</f>
        <v>OsSPL3</v>
      </c>
      <c r="D106" s="2">
        <v>7.3056909812528603E-2</v>
      </c>
      <c r="E106" s="2">
        <v>0.85183005810338996</v>
      </c>
      <c r="F106" s="2" t="s">
        <v>232</v>
      </c>
      <c r="G106" s="2" t="str">
        <f>VLOOKUP(B106,Spearman!B:G,6,FALSE)</f>
        <v>I</v>
      </c>
      <c r="H106">
        <f t="shared" si="2"/>
        <v>0</v>
      </c>
    </row>
    <row r="107" spans="1:8" x14ac:dyDescent="0.2">
      <c r="A107" s="2" t="s">
        <v>39</v>
      </c>
      <c r="B107" s="2" t="s">
        <v>200</v>
      </c>
      <c r="C107" s="2" t="str">
        <f>VLOOKUP(B107,Spearman!B:C,2,FALSE)</f>
        <v>OsSPL3</v>
      </c>
      <c r="D107" s="2">
        <v>0.24071440885086701</v>
      </c>
      <c r="E107" s="2">
        <v>0.53268605965331595</v>
      </c>
      <c r="F107" s="2" t="s">
        <v>232</v>
      </c>
      <c r="G107" s="2" t="str">
        <f>VLOOKUP(B107,Spearman!B:G,6,FALSE)</f>
        <v>I</v>
      </c>
      <c r="H107">
        <f t="shared" si="2"/>
        <v>0</v>
      </c>
    </row>
    <row r="108" spans="1:8" x14ac:dyDescent="0.2">
      <c r="A108" s="2" t="s">
        <v>37</v>
      </c>
      <c r="B108" s="2" t="s">
        <v>200</v>
      </c>
      <c r="C108" s="2" t="str">
        <f>VLOOKUP(B108,Spearman!B:C,2,FALSE)</f>
        <v>OsSPL3</v>
      </c>
      <c r="D108" s="2">
        <v>0.25935366429833601</v>
      </c>
      <c r="E108" s="2">
        <v>0.50037580953263405</v>
      </c>
      <c r="F108" s="2" t="s">
        <v>232</v>
      </c>
      <c r="G108" s="2" t="str">
        <f>VLOOKUP(B108,Spearman!B:G,6,FALSE)</f>
        <v>I</v>
      </c>
      <c r="H108">
        <f t="shared" si="2"/>
        <v>0</v>
      </c>
    </row>
    <row r="109" spans="1:8" x14ac:dyDescent="0.2">
      <c r="A109" s="2" t="s">
        <v>36</v>
      </c>
      <c r="B109" s="2" t="s">
        <v>200</v>
      </c>
      <c r="C109" s="2" t="str">
        <f>VLOOKUP(B109,Spearman!B:C,2,FALSE)</f>
        <v>OsSPL3</v>
      </c>
      <c r="D109" s="2">
        <v>0.36560542390652501</v>
      </c>
      <c r="E109" s="2">
        <v>0.33324838646434501</v>
      </c>
      <c r="F109" s="2" t="s">
        <v>232</v>
      </c>
      <c r="G109" s="2" t="str">
        <f>VLOOKUP(B109,Spearman!B:G,6,FALSE)</f>
        <v>I</v>
      </c>
      <c r="H109">
        <f t="shared" si="2"/>
        <v>0</v>
      </c>
    </row>
    <row r="110" spans="1:8" x14ac:dyDescent="0.2">
      <c r="A110" s="2" t="s">
        <v>34</v>
      </c>
      <c r="B110" s="2" t="s">
        <v>200</v>
      </c>
      <c r="C110" s="2" t="str">
        <f>VLOOKUP(B110,Spearman!B:C,2,FALSE)</f>
        <v>OsSPL3</v>
      </c>
      <c r="D110" s="2">
        <v>0.48385793471057797</v>
      </c>
      <c r="E110" s="2">
        <v>0.18692079098127901</v>
      </c>
      <c r="F110" s="2" t="s">
        <v>232</v>
      </c>
      <c r="G110" s="2" t="str">
        <f>VLOOKUP(B110,Spearman!B:G,6,FALSE)</f>
        <v>I</v>
      </c>
      <c r="H110">
        <f t="shared" si="2"/>
        <v>0</v>
      </c>
    </row>
    <row r="111" spans="1:8" x14ac:dyDescent="0.2">
      <c r="A111" s="2" t="s">
        <v>35</v>
      </c>
      <c r="B111" s="2" t="s">
        <v>200</v>
      </c>
      <c r="C111" s="2" t="str">
        <f>VLOOKUP(B111,Spearman!B:C,2,FALSE)</f>
        <v>OsSPL3</v>
      </c>
      <c r="D111" s="2">
        <v>0.48775693124511599</v>
      </c>
      <c r="E111" s="2">
        <v>0.18286847202581599</v>
      </c>
      <c r="F111" s="2" t="s">
        <v>232</v>
      </c>
      <c r="G111" s="2" t="str">
        <f>VLOOKUP(B111,Spearman!B:G,6,FALSE)</f>
        <v>I</v>
      </c>
      <c r="H111">
        <f t="shared" si="2"/>
        <v>0</v>
      </c>
    </row>
    <row r="112" spans="1:8" x14ac:dyDescent="0.2">
      <c r="A112" s="2" t="s">
        <v>43</v>
      </c>
      <c r="B112" s="2" t="s">
        <v>200</v>
      </c>
      <c r="C112" s="2" t="str">
        <f>VLOOKUP(B112,Spearman!B:C,2,FALSE)</f>
        <v>OsSPL3</v>
      </c>
      <c r="D112" s="2">
        <v>0.48851789593151002</v>
      </c>
      <c r="E112" s="2">
        <v>0.18208344310601701</v>
      </c>
      <c r="F112" s="2" t="s">
        <v>232</v>
      </c>
      <c r="G112" s="2" t="str">
        <f>VLOOKUP(B112,Spearman!B:G,6,FALSE)</f>
        <v>I</v>
      </c>
      <c r="H112">
        <f t="shared" si="2"/>
        <v>0</v>
      </c>
    </row>
    <row r="113" spans="1:8" x14ac:dyDescent="0.2">
      <c r="A113" s="2" t="s">
        <v>33</v>
      </c>
      <c r="B113" s="2" t="s">
        <v>200</v>
      </c>
      <c r="C113" s="2" t="str">
        <f>VLOOKUP(B113,Spearman!B:C,2,FALSE)</f>
        <v>OsSPL3</v>
      </c>
      <c r="D113" s="2">
        <v>0.76603751448107404</v>
      </c>
      <c r="E113" s="2">
        <v>1.6084260496625001E-2</v>
      </c>
      <c r="F113" s="2" t="s">
        <v>232</v>
      </c>
      <c r="G113" s="2" t="str">
        <f>VLOOKUP(B113,Spearman!B:G,6,FALSE)</f>
        <v>I</v>
      </c>
      <c r="H113">
        <f t="shared" si="2"/>
        <v>0</v>
      </c>
    </row>
    <row r="114" spans="1:8" x14ac:dyDescent="0.2">
      <c r="A114" s="2" t="s">
        <v>6</v>
      </c>
      <c r="B114" s="2" t="s">
        <v>192</v>
      </c>
      <c r="C114" s="2" t="s">
        <v>109</v>
      </c>
      <c r="D114" s="2">
        <v>-0.62294327466000898</v>
      </c>
      <c r="E114" s="2">
        <v>3.04802403739209E-2</v>
      </c>
      <c r="F114" s="2" t="s">
        <v>94</v>
      </c>
      <c r="G114" s="2" t="s">
        <v>102</v>
      </c>
      <c r="H114">
        <f t="shared" si="2"/>
        <v>1</v>
      </c>
    </row>
    <row r="115" spans="1:8" x14ac:dyDescent="0.2">
      <c r="A115" s="2" t="s">
        <v>10</v>
      </c>
      <c r="B115" s="2" t="s">
        <v>192</v>
      </c>
      <c r="C115" s="2" t="s">
        <v>109</v>
      </c>
      <c r="D115" s="2">
        <v>-0.48047070408426601</v>
      </c>
      <c r="E115" s="2">
        <v>0.11386311780047</v>
      </c>
      <c r="F115" s="2" t="s">
        <v>94</v>
      </c>
      <c r="G115" s="2" t="s">
        <v>102</v>
      </c>
      <c r="H115">
        <f t="shared" si="2"/>
        <v>1</v>
      </c>
    </row>
    <row r="116" spans="1:8" x14ac:dyDescent="0.2">
      <c r="A116" s="2" t="s">
        <v>2</v>
      </c>
      <c r="B116" s="2" t="s">
        <v>192</v>
      </c>
      <c r="C116" s="2" t="s">
        <v>109</v>
      </c>
      <c r="D116" s="2">
        <v>-0.31784559530661199</v>
      </c>
      <c r="E116" s="2">
        <v>0.314036676626199</v>
      </c>
      <c r="F116" s="2" t="s">
        <v>94</v>
      </c>
      <c r="G116" s="2" t="s">
        <v>102</v>
      </c>
      <c r="H116">
        <f t="shared" si="2"/>
        <v>1</v>
      </c>
    </row>
    <row r="117" spans="1:8" x14ac:dyDescent="0.2">
      <c r="A117" s="2" t="s">
        <v>1</v>
      </c>
      <c r="B117" s="2" t="s">
        <v>192</v>
      </c>
      <c r="C117" s="2" t="s">
        <v>109</v>
      </c>
      <c r="D117" s="2">
        <v>-0.30364220815006498</v>
      </c>
      <c r="E117" s="2">
        <v>0.33732159749957402</v>
      </c>
      <c r="F117" s="2" t="s">
        <v>94</v>
      </c>
      <c r="G117" s="2" t="s">
        <v>102</v>
      </c>
      <c r="H117">
        <f t="shared" si="2"/>
        <v>1</v>
      </c>
    </row>
    <row r="118" spans="1:8" x14ac:dyDescent="0.2">
      <c r="A118" s="2" t="s">
        <v>7</v>
      </c>
      <c r="B118" s="2" t="s">
        <v>192</v>
      </c>
      <c r="C118" s="2" t="s">
        <v>109</v>
      </c>
      <c r="D118" s="2">
        <v>0.163392943327928</v>
      </c>
      <c r="E118" s="2">
        <v>0.61187389659616598</v>
      </c>
      <c r="F118" s="2" t="s">
        <v>94</v>
      </c>
      <c r="G118" s="2" t="s">
        <v>102</v>
      </c>
      <c r="H118">
        <f t="shared" si="2"/>
        <v>1</v>
      </c>
    </row>
    <row r="119" spans="1:8" x14ac:dyDescent="0.2">
      <c r="A119" s="2" t="s">
        <v>5</v>
      </c>
      <c r="B119" s="2" t="s">
        <v>192</v>
      </c>
      <c r="C119" s="2" t="s">
        <v>109</v>
      </c>
      <c r="D119" s="2">
        <v>0.16876188388947</v>
      </c>
      <c r="E119" s="2">
        <v>0.60005986578501203</v>
      </c>
      <c r="F119" s="2" t="s">
        <v>94</v>
      </c>
      <c r="G119" s="2" t="s">
        <v>102</v>
      </c>
      <c r="H119">
        <f t="shared" si="2"/>
        <v>1</v>
      </c>
    </row>
    <row r="120" spans="1:8" x14ac:dyDescent="0.2">
      <c r="A120" s="2" t="s">
        <v>9</v>
      </c>
      <c r="B120" s="2" t="s">
        <v>192</v>
      </c>
      <c r="C120" s="2" t="s">
        <v>109</v>
      </c>
      <c r="D120" s="2">
        <v>0.23380348707239301</v>
      </c>
      <c r="E120" s="2">
        <v>0.46455069636990098</v>
      </c>
      <c r="F120" s="2" t="s">
        <v>94</v>
      </c>
      <c r="G120" s="2" t="s">
        <v>102</v>
      </c>
      <c r="H120">
        <f t="shared" si="2"/>
        <v>1</v>
      </c>
    </row>
    <row r="121" spans="1:8" x14ac:dyDescent="0.2">
      <c r="A121" s="2" t="s">
        <v>3</v>
      </c>
      <c r="B121" s="2" t="s">
        <v>192</v>
      </c>
      <c r="C121" s="2" t="s">
        <v>109</v>
      </c>
      <c r="D121" s="2">
        <v>0.25807652298872302</v>
      </c>
      <c r="E121" s="2">
        <v>0.41801554880776998</v>
      </c>
      <c r="F121" s="2" t="s">
        <v>94</v>
      </c>
      <c r="G121" s="2" t="s">
        <v>102</v>
      </c>
      <c r="H121">
        <f t="shared" si="2"/>
        <v>1</v>
      </c>
    </row>
    <row r="122" spans="1:8" x14ac:dyDescent="0.2">
      <c r="A122" s="2" t="s">
        <v>8</v>
      </c>
      <c r="B122" s="2" t="s">
        <v>192</v>
      </c>
      <c r="C122" s="2" t="s">
        <v>109</v>
      </c>
      <c r="D122" s="2">
        <v>0.31215711795868401</v>
      </c>
      <c r="E122" s="2">
        <v>0.32325301694349701</v>
      </c>
      <c r="F122" s="2" t="s">
        <v>94</v>
      </c>
      <c r="G122" s="2" t="s">
        <v>102</v>
      </c>
      <c r="H122">
        <f t="shared" si="2"/>
        <v>1</v>
      </c>
    </row>
    <row r="123" spans="1:8" x14ac:dyDescent="0.2">
      <c r="A123" s="2" t="s">
        <v>4</v>
      </c>
      <c r="B123" s="2" t="s">
        <v>192</v>
      </c>
      <c r="C123" s="2" t="s">
        <v>109</v>
      </c>
      <c r="D123" s="2">
        <v>0.76515321606022602</v>
      </c>
      <c r="E123" s="2">
        <v>3.7339723253962398E-3</v>
      </c>
      <c r="F123" s="2" t="s">
        <v>94</v>
      </c>
      <c r="G123" s="2" t="s">
        <v>102</v>
      </c>
      <c r="H123">
        <f t="shared" si="2"/>
        <v>1</v>
      </c>
    </row>
    <row r="124" spans="1:8" x14ac:dyDescent="0.2">
      <c r="A124" s="2" t="s">
        <v>10</v>
      </c>
      <c r="B124" s="2" t="s">
        <v>192</v>
      </c>
      <c r="C124" s="2" t="s">
        <v>109</v>
      </c>
      <c r="D124" s="2">
        <v>-0.38577076041616098</v>
      </c>
      <c r="E124" s="2">
        <v>1.9536723662198198E-6</v>
      </c>
      <c r="F124" s="2" t="s">
        <v>241</v>
      </c>
      <c r="G124" s="2" t="s">
        <v>102</v>
      </c>
      <c r="H124">
        <f t="shared" si="2"/>
        <v>1</v>
      </c>
    </row>
    <row r="125" spans="1:8" x14ac:dyDescent="0.2">
      <c r="A125" s="2" t="s">
        <v>6</v>
      </c>
      <c r="B125" s="2" t="s">
        <v>192</v>
      </c>
      <c r="C125" s="2" t="s">
        <v>109</v>
      </c>
      <c r="D125" s="2">
        <v>-0.36681181490105702</v>
      </c>
      <c r="E125" s="2">
        <v>6.6055657667451701E-6</v>
      </c>
      <c r="F125" s="2" t="s">
        <v>241</v>
      </c>
      <c r="G125" s="2" t="s">
        <v>102</v>
      </c>
      <c r="H125">
        <f t="shared" si="2"/>
        <v>1</v>
      </c>
    </row>
    <row r="126" spans="1:8" x14ac:dyDescent="0.2">
      <c r="A126" s="2" t="s">
        <v>7</v>
      </c>
      <c r="B126" s="2" t="s">
        <v>192</v>
      </c>
      <c r="C126" s="2" t="s">
        <v>109</v>
      </c>
      <c r="D126" s="2">
        <v>-0.33405302279495602</v>
      </c>
      <c r="E126" s="2">
        <v>4.5543212859936601E-5</v>
      </c>
      <c r="F126" s="2" t="s">
        <v>241</v>
      </c>
      <c r="G126" s="2" t="s">
        <v>102</v>
      </c>
      <c r="H126">
        <f t="shared" si="2"/>
        <v>1</v>
      </c>
    </row>
    <row r="127" spans="1:8" x14ac:dyDescent="0.2">
      <c r="A127" s="2" t="s">
        <v>4</v>
      </c>
      <c r="B127" s="2" t="s">
        <v>192</v>
      </c>
      <c r="C127" s="2" t="s">
        <v>109</v>
      </c>
      <c r="D127" s="2">
        <v>-0.284760435737551</v>
      </c>
      <c r="E127" s="2">
        <v>5.6684480670042396E-4</v>
      </c>
      <c r="F127" s="2" t="s">
        <v>241</v>
      </c>
      <c r="G127" s="2" t="s">
        <v>102</v>
      </c>
      <c r="H127">
        <f t="shared" si="2"/>
        <v>1</v>
      </c>
    </row>
    <row r="128" spans="1:8" x14ac:dyDescent="0.2">
      <c r="A128" s="2" t="s">
        <v>5</v>
      </c>
      <c r="B128" s="2" t="s">
        <v>192</v>
      </c>
      <c r="C128" s="2" t="s">
        <v>109</v>
      </c>
      <c r="D128" s="2">
        <v>-0.25005441825397401</v>
      </c>
      <c r="E128" s="2">
        <v>2.5955706695910499E-3</v>
      </c>
      <c r="F128" s="2" t="s">
        <v>241</v>
      </c>
      <c r="G128" s="2" t="s">
        <v>102</v>
      </c>
      <c r="H128">
        <f t="shared" si="2"/>
        <v>1</v>
      </c>
    </row>
    <row r="129" spans="1:8" x14ac:dyDescent="0.2">
      <c r="A129" s="2" t="s">
        <v>9</v>
      </c>
      <c r="B129" s="2" t="s">
        <v>192</v>
      </c>
      <c r="C129" s="2" t="s">
        <v>109</v>
      </c>
      <c r="D129" s="2">
        <v>-0.18795387551004</v>
      </c>
      <c r="E129" s="2">
        <v>2.4579471386540999E-2</v>
      </c>
      <c r="F129" s="2" t="s">
        <v>241</v>
      </c>
      <c r="G129" s="2" t="s">
        <v>102</v>
      </c>
      <c r="H129">
        <f t="shared" si="2"/>
        <v>1</v>
      </c>
    </row>
    <row r="130" spans="1:8" x14ac:dyDescent="0.2">
      <c r="A130" s="2" t="s">
        <v>8</v>
      </c>
      <c r="B130" s="2" t="s">
        <v>192</v>
      </c>
      <c r="C130" s="2" t="s">
        <v>109</v>
      </c>
      <c r="D130" s="2">
        <v>-0.164089216930247</v>
      </c>
      <c r="E130" s="2">
        <v>5.0195442494672303E-2</v>
      </c>
      <c r="F130" s="2" t="s">
        <v>241</v>
      </c>
      <c r="G130" s="2" t="s">
        <v>102</v>
      </c>
      <c r="H130">
        <f t="shared" si="2"/>
        <v>1</v>
      </c>
    </row>
    <row r="131" spans="1:8" x14ac:dyDescent="0.2">
      <c r="A131" s="2" t="s">
        <v>2</v>
      </c>
      <c r="B131" s="2" t="s">
        <v>192</v>
      </c>
      <c r="C131" s="2" t="s">
        <v>109</v>
      </c>
      <c r="D131" s="2">
        <v>-0.122574117603742</v>
      </c>
      <c r="E131" s="2">
        <v>0.14472644296963399</v>
      </c>
      <c r="F131" s="2" t="s">
        <v>241</v>
      </c>
      <c r="G131" s="2" t="s">
        <v>102</v>
      </c>
      <c r="H131">
        <f t="shared" si="2"/>
        <v>1</v>
      </c>
    </row>
    <row r="132" spans="1:8" x14ac:dyDescent="0.2">
      <c r="A132" s="2" t="s">
        <v>1</v>
      </c>
      <c r="B132" s="2" t="s">
        <v>192</v>
      </c>
      <c r="C132" s="2" t="s">
        <v>109</v>
      </c>
      <c r="D132" s="2">
        <v>0.130997130612024</v>
      </c>
      <c r="E132" s="2">
        <v>0.118883463428985</v>
      </c>
      <c r="F132" s="2" t="s">
        <v>241</v>
      </c>
      <c r="G132" s="2" t="s">
        <v>102</v>
      </c>
      <c r="H132">
        <f t="shared" si="2"/>
        <v>1</v>
      </c>
    </row>
    <row r="133" spans="1:8" x14ac:dyDescent="0.2">
      <c r="A133" s="2" t="s">
        <v>3</v>
      </c>
      <c r="B133" s="2" t="s">
        <v>192</v>
      </c>
      <c r="C133" s="2" t="s">
        <v>109</v>
      </c>
      <c r="D133" s="2">
        <v>0.152656771092714</v>
      </c>
      <c r="E133" s="2">
        <v>6.8732927052957804E-2</v>
      </c>
      <c r="F133" s="2" t="s">
        <v>241</v>
      </c>
      <c r="G133" s="2" t="s">
        <v>102</v>
      </c>
      <c r="H133">
        <f t="shared" si="2"/>
        <v>1</v>
      </c>
    </row>
    <row r="134" spans="1:8" x14ac:dyDescent="0.2">
      <c r="A134" s="2" t="s">
        <v>6</v>
      </c>
      <c r="B134" s="2" t="s">
        <v>192</v>
      </c>
      <c r="C134" s="2" t="s">
        <v>109</v>
      </c>
      <c r="D134" s="2">
        <v>-0.65770174065457998</v>
      </c>
      <c r="E134" s="2">
        <v>2.2167078687496301E-6</v>
      </c>
      <c r="F134" s="2" t="s">
        <v>184</v>
      </c>
      <c r="G134" s="2" t="s">
        <v>102</v>
      </c>
      <c r="H134">
        <f t="shared" si="2"/>
        <v>1</v>
      </c>
    </row>
    <row r="135" spans="1:8" x14ac:dyDescent="0.2">
      <c r="A135" s="2" t="s">
        <v>10</v>
      </c>
      <c r="B135" s="2" t="s">
        <v>192</v>
      </c>
      <c r="C135" s="2" t="s">
        <v>109</v>
      </c>
      <c r="D135" s="2">
        <v>-0.64699547595989504</v>
      </c>
      <c r="E135" s="2">
        <v>3.6590715133746699E-6</v>
      </c>
      <c r="F135" s="2" t="s">
        <v>184</v>
      </c>
      <c r="G135" s="2" t="s">
        <v>102</v>
      </c>
      <c r="H135">
        <f t="shared" ref="H135:H198" si="3">IF(ROW(B135)=2,1,IF(B135=B134,H134,1-H134))</f>
        <v>1</v>
      </c>
    </row>
    <row r="136" spans="1:8" x14ac:dyDescent="0.2">
      <c r="A136" s="2" t="s">
        <v>1</v>
      </c>
      <c r="B136" s="2" t="s">
        <v>192</v>
      </c>
      <c r="C136" s="2" t="s">
        <v>109</v>
      </c>
      <c r="D136" s="2">
        <v>-0.59981074286833602</v>
      </c>
      <c r="E136" s="2">
        <v>2.69169480003909E-5</v>
      </c>
      <c r="F136" s="2" t="s">
        <v>184</v>
      </c>
      <c r="G136" s="2" t="s">
        <v>102</v>
      </c>
      <c r="H136">
        <f t="shared" si="3"/>
        <v>1</v>
      </c>
    </row>
    <row r="137" spans="1:8" x14ac:dyDescent="0.2">
      <c r="A137" s="2" t="s">
        <v>7</v>
      </c>
      <c r="B137" s="2" t="s">
        <v>192</v>
      </c>
      <c r="C137" s="2" t="s">
        <v>109</v>
      </c>
      <c r="D137" s="2">
        <v>-0.58434404066767098</v>
      </c>
      <c r="E137" s="2">
        <v>4.84251028611062E-5</v>
      </c>
      <c r="F137" s="2" t="s">
        <v>184</v>
      </c>
      <c r="G137" s="2" t="s">
        <v>102</v>
      </c>
      <c r="H137">
        <f t="shared" si="3"/>
        <v>1</v>
      </c>
    </row>
    <row r="138" spans="1:8" x14ac:dyDescent="0.2">
      <c r="A138" s="2" t="s">
        <v>3</v>
      </c>
      <c r="B138" s="2" t="s">
        <v>192</v>
      </c>
      <c r="C138" s="2" t="s">
        <v>109</v>
      </c>
      <c r="D138" s="2">
        <v>-0.53155148312482803</v>
      </c>
      <c r="E138" s="2">
        <v>2.9192229368745799E-4</v>
      </c>
      <c r="F138" s="2" t="s">
        <v>184</v>
      </c>
      <c r="G138" s="2" t="s">
        <v>102</v>
      </c>
      <c r="H138">
        <f t="shared" si="3"/>
        <v>1</v>
      </c>
    </row>
    <row r="139" spans="1:8" x14ac:dyDescent="0.2">
      <c r="A139" s="2" t="s">
        <v>5</v>
      </c>
      <c r="B139" s="2" t="s">
        <v>192</v>
      </c>
      <c r="C139" s="2" t="s">
        <v>109</v>
      </c>
      <c r="D139" s="2">
        <v>-0.47722659200978901</v>
      </c>
      <c r="E139" s="2">
        <v>1.39529241039905E-3</v>
      </c>
      <c r="F139" s="2" t="s">
        <v>184</v>
      </c>
      <c r="G139" s="2" t="s">
        <v>102</v>
      </c>
      <c r="H139">
        <f t="shared" si="3"/>
        <v>1</v>
      </c>
    </row>
    <row r="140" spans="1:8" x14ac:dyDescent="0.2">
      <c r="A140" s="2" t="s">
        <v>2</v>
      </c>
      <c r="B140" s="2" t="s">
        <v>192</v>
      </c>
      <c r="C140" s="2" t="s">
        <v>109</v>
      </c>
      <c r="D140" s="2">
        <v>-0.46717333639446601</v>
      </c>
      <c r="E140" s="2">
        <v>1.81378210128337E-3</v>
      </c>
      <c r="F140" s="2" t="s">
        <v>184</v>
      </c>
      <c r="G140" s="2" t="s">
        <v>102</v>
      </c>
      <c r="H140">
        <f t="shared" si="3"/>
        <v>1</v>
      </c>
    </row>
    <row r="141" spans="1:8" x14ac:dyDescent="0.2">
      <c r="A141" s="2" t="s">
        <v>4</v>
      </c>
      <c r="B141" s="2" t="s">
        <v>192</v>
      </c>
      <c r="C141" s="2" t="s">
        <v>109</v>
      </c>
      <c r="D141" s="2">
        <v>-0.33557154067519201</v>
      </c>
      <c r="E141" s="2">
        <v>2.9813954818734199E-2</v>
      </c>
      <c r="F141" s="2" t="s">
        <v>184</v>
      </c>
      <c r="G141" s="2" t="s">
        <v>102</v>
      </c>
      <c r="H141">
        <f t="shared" si="3"/>
        <v>1</v>
      </c>
    </row>
    <row r="142" spans="1:8" x14ac:dyDescent="0.2">
      <c r="A142" s="2" t="s">
        <v>8</v>
      </c>
      <c r="B142" s="2" t="s">
        <v>192</v>
      </c>
      <c r="C142" s="2" t="s">
        <v>109</v>
      </c>
      <c r="D142" s="2">
        <v>-0.179410968318826</v>
      </c>
      <c r="E142" s="2">
        <v>0.25558802737490299</v>
      </c>
      <c r="F142" s="2" t="s">
        <v>184</v>
      </c>
      <c r="G142" s="2" t="s">
        <v>102</v>
      </c>
      <c r="H142">
        <f t="shared" si="3"/>
        <v>1</v>
      </c>
    </row>
    <row r="143" spans="1:8" x14ac:dyDescent="0.2">
      <c r="A143" s="2" t="s">
        <v>9</v>
      </c>
      <c r="B143" s="2" t="s">
        <v>192</v>
      </c>
      <c r="C143" s="2" t="s">
        <v>109</v>
      </c>
      <c r="D143" s="2">
        <v>-8.9827129461344996E-2</v>
      </c>
      <c r="E143" s="2">
        <v>0.57158164640915599</v>
      </c>
      <c r="F143" s="2" t="s">
        <v>184</v>
      </c>
      <c r="G143" s="2" t="s">
        <v>102</v>
      </c>
      <c r="H143">
        <f t="shared" si="3"/>
        <v>1</v>
      </c>
    </row>
    <row r="144" spans="1:8" x14ac:dyDescent="0.2">
      <c r="A144" s="2" t="s">
        <v>2</v>
      </c>
      <c r="B144" s="2" t="s">
        <v>192</v>
      </c>
      <c r="C144" s="2" t="str">
        <f>VLOOKUP(B144,Spearman!B:C,2,FALSE)</f>
        <v>OsARF6</v>
      </c>
      <c r="D144" s="2">
        <v>-0.62909407140484197</v>
      </c>
      <c r="E144" s="2">
        <v>6.9509811994811502E-2</v>
      </c>
      <c r="F144" s="2" t="s">
        <v>232</v>
      </c>
      <c r="G144" s="2" t="str">
        <f>VLOOKUP(B144,Spearman!B:G,6,FALSE)</f>
        <v>I</v>
      </c>
      <c r="H144">
        <f t="shared" si="3"/>
        <v>1</v>
      </c>
    </row>
    <row r="145" spans="1:8" x14ac:dyDescent="0.2">
      <c r="A145" s="2" t="s">
        <v>6</v>
      </c>
      <c r="B145" s="2" t="s">
        <v>192</v>
      </c>
      <c r="C145" s="2" t="str">
        <f>VLOOKUP(B145,Spearman!B:C,2,FALSE)</f>
        <v>OsARF6</v>
      </c>
      <c r="D145" s="2">
        <v>-0.59704042978805805</v>
      </c>
      <c r="E145" s="2">
        <v>8.9612192430150506E-2</v>
      </c>
      <c r="F145" s="2" t="s">
        <v>232</v>
      </c>
      <c r="G145" s="2" t="str">
        <f>VLOOKUP(B145,Spearman!B:G,6,FALSE)</f>
        <v>I</v>
      </c>
      <c r="H145">
        <f t="shared" si="3"/>
        <v>1</v>
      </c>
    </row>
    <row r="146" spans="1:8" x14ac:dyDescent="0.2">
      <c r="A146" s="2" t="s">
        <v>7</v>
      </c>
      <c r="B146" s="2" t="s">
        <v>192</v>
      </c>
      <c r="C146" s="2" t="str">
        <f>VLOOKUP(B146,Spearman!B:C,2,FALSE)</f>
        <v>OsARF6</v>
      </c>
      <c r="D146" s="2">
        <v>-0.54796362082320305</v>
      </c>
      <c r="E146" s="2">
        <v>0.12666913286004799</v>
      </c>
      <c r="F146" s="2" t="s">
        <v>232</v>
      </c>
      <c r="G146" s="2" t="str">
        <f>VLOOKUP(B146,Spearman!B:G,6,FALSE)</f>
        <v>I</v>
      </c>
      <c r="H146">
        <f t="shared" si="3"/>
        <v>1</v>
      </c>
    </row>
    <row r="147" spans="1:8" x14ac:dyDescent="0.2">
      <c r="A147" s="2" t="s">
        <v>10</v>
      </c>
      <c r="B147" s="2" t="s">
        <v>192</v>
      </c>
      <c r="C147" s="2" t="str">
        <f>VLOOKUP(B147,Spearman!B:C,2,FALSE)</f>
        <v>OsARF6</v>
      </c>
      <c r="D147" s="2">
        <v>-0.51492440314183896</v>
      </c>
      <c r="E147" s="2">
        <v>0.15602813461934201</v>
      </c>
      <c r="F147" s="2" t="s">
        <v>232</v>
      </c>
      <c r="G147" s="2" t="str">
        <f>VLOOKUP(B147,Spearman!B:G,6,FALSE)</f>
        <v>I</v>
      </c>
      <c r="H147">
        <f t="shared" si="3"/>
        <v>1</v>
      </c>
    </row>
    <row r="148" spans="1:8" x14ac:dyDescent="0.2">
      <c r="A148" s="2" t="s">
        <v>9</v>
      </c>
      <c r="B148" s="2" t="s">
        <v>192</v>
      </c>
      <c r="C148" s="2" t="str">
        <f>VLOOKUP(B148,Spearman!B:C,2,FALSE)</f>
        <v>OsARF6</v>
      </c>
      <c r="D148" s="2">
        <v>-0.51091682825406304</v>
      </c>
      <c r="E148" s="2">
        <v>0.15983398412410499</v>
      </c>
      <c r="F148" s="2" t="s">
        <v>232</v>
      </c>
      <c r="G148" s="2" t="str">
        <f>VLOOKUP(B148,Spearman!B:G,6,FALSE)</f>
        <v>I</v>
      </c>
      <c r="H148">
        <f t="shared" si="3"/>
        <v>1</v>
      </c>
    </row>
    <row r="149" spans="1:8" x14ac:dyDescent="0.2">
      <c r="A149" s="2" t="s">
        <v>4</v>
      </c>
      <c r="B149" s="2" t="s">
        <v>192</v>
      </c>
      <c r="C149" s="2" t="str">
        <f>VLOOKUP(B149,Spearman!B:C,2,FALSE)</f>
        <v>OsARF6</v>
      </c>
      <c r="D149" s="2">
        <v>-0.48822145727034899</v>
      </c>
      <c r="E149" s="2">
        <v>0.18238902855321201</v>
      </c>
      <c r="F149" s="2" t="s">
        <v>232</v>
      </c>
      <c r="G149" s="2" t="str">
        <f>VLOOKUP(B149,Spearman!B:G,6,FALSE)</f>
        <v>I</v>
      </c>
      <c r="H149">
        <f t="shared" si="3"/>
        <v>1</v>
      </c>
    </row>
    <row r="150" spans="1:8" x14ac:dyDescent="0.2">
      <c r="A150" s="2" t="s">
        <v>3</v>
      </c>
      <c r="B150" s="2" t="s">
        <v>192</v>
      </c>
      <c r="C150" s="2" t="str">
        <f>VLOOKUP(B150,Spearman!B:C,2,FALSE)</f>
        <v>OsARF6</v>
      </c>
      <c r="D150" s="2">
        <v>-0.44281385356525199</v>
      </c>
      <c r="E150" s="2">
        <v>0.23261510662610499</v>
      </c>
      <c r="F150" s="2" t="s">
        <v>232</v>
      </c>
      <c r="G150" s="2" t="str">
        <f>VLOOKUP(B150,Spearman!B:G,6,FALSE)</f>
        <v>I</v>
      </c>
      <c r="H150">
        <f t="shared" si="3"/>
        <v>1</v>
      </c>
    </row>
    <row r="151" spans="1:8" x14ac:dyDescent="0.2">
      <c r="A151" s="2" t="s">
        <v>5</v>
      </c>
      <c r="B151" s="2" t="s">
        <v>192</v>
      </c>
      <c r="C151" s="2" t="str">
        <f>VLOOKUP(B151,Spearman!B:C,2,FALSE)</f>
        <v>OsARF6</v>
      </c>
      <c r="D151" s="2">
        <v>-0.42776166896783002</v>
      </c>
      <c r="E151" s="2">
        <v>0.25075094084858002</v>
      </c>
      <c r="F151" s="2" t="s">
        <v>232</v>
      </c>
      <c r="G151" s="2" t="str">
        <f>VLOOKUP(B151,Spearman!B:G,6,FALSE)</f>
        <v>I</v>
      </c>
      <c r="H151">
        <f t="shared" si="3"/>
        <v>1</v>
      </c>
    </row>
    <row r="152" spans="1:8" x14ac:dyDescent="0.2">
      <c r="A152" s="2" t="s">
        <v>1</v>
      </c>
      <c r="B152" s="2" t="s">
        <v>192</v>
      </c>
      <c r="C152" s="2" t="str">
        <f>VLOOKUP(B152,Spearman!B:C,2,FALSE)</f>
        <v>OsARF6</v>
      </c>
      <c r="D152" s="2">
        <v>0.25906791335985102</v>
      </c>
      <c r="E152" s="2">
        <v>0.50086502532974597</v>
      </c>
      <c r="F152" s="2" t="s">
        <v>232</v>
      </c>
      <c r="G152" s="2" t="str">
        <f>VLOOKUP(B152,Spearman!B:G,6,FALSE)</f>
        <v>I</v>
      </c>
      <c r="H152">
        <f t="shared" si="3"/>
        <v>1</v>
      </c>
    </row>
    <row r="153" spans="1:8" x14ac:dyDescent="0.2">
      <c r="A153" s="2" t="s">
        <v>8</v>
      </c>
      <c r="B153" s="2" t="s">
        <v>192</v>
      </c>
      <c r="C153" s="2" t="str">
        <f>VLOOKUP(B153,Spearman!B:C,2,FALSE)</f>
        <v>OsARF6</v>
      </c>
      <c r="D153" s="2">
        <v>0.70204627803356201</v>
      </c>
      <c r="E153" s="2">
        <v>3.50006824146913E-2</v>
      </c>
      <c r="F153" s="2" t="s">
        <v>232</v>
      </c>
      <c r="G153" s="2" t="str">
        <f>VLOOKUP(B153,Spearman!B:G,6,FALSE)</f>
        <v>I</v>
      </c>
      <c r="H153">
        <f t="shared" si="3"/>
        <v>1</v>
      </c>
    </row>
    <row r="154" spans="1:8" x14ac:dyDescent="0.2">
      <c r="A154" s="2" t="s">
        <v>42</v>
      </c>
      <c r="B154" s="2" t="s">
        <v>201</v>
      </c>
      <c r="C154" s="2" t="s">
        <v>110</v>
      </c>
      <c r="D154" s="2">
        <v>-0.49307559544070501</v>
      </c>
      <c r="E154" s="2">
        <v>0.103346356409378</v>
      </c>
      <c r="F154" s="2" t="s">
        <v>94</v>
      </c>
      <c r="G154" s="2" t="s">
        <v>126</v>
      </c>
      <c r="H154">
        <f t="shared" si="3"/>
        <v>0</v>
      </c>
    </row>
    <row r="155" spans="1:8" x14ac:dyDescent="0.2">
      <c r="A155" s="2" t="s">
        <v>36</v>
      </c>
      <c r="B155" s="2" t="s">
        <v>201</v>
      </c>
      <c r="C155" s="2" t="s">
        <v>110</v>
      </c>
      <c r="D155" s="2">
        <v>0.281414092349897</v>
      </c>
      <c r="E155" s="2">
        <v>0.37556580210912399</v>
      </c>
      <c r="F155" s="2" t="s">
        <v>94</v>
      </c>
      <c r="G155" s="2" t="s">
        <v>126</v>
      </c>
      <c r="H155">
        <f t="shared" si="3"/>
        <v>0</v>
      </c>
    </row>
    <row r="156" spans="1:8" x14ac:dyDescent="0.2">
      <c r="A156" s="2" t="s">
        <v>37</v>
      </c>
      <c r="B156" s="2" t="s">
        <v>201</v>
      </c>
      <c r="C156" s="2" t="s">
        <v>110</v>
      </c>
      <c r="D156" s="2">
        <v>0.37019931909439402</v>
      </c>
      <c r="E156" s="2">
        <v>0.23620747643538201</v>
      </c>
      <c r="F156" s="2" t="s">
        <v>94</v>
      </c>
      <c r="G156" s="2" t="s">
        <v>126</v>
      </c>
      <c r="H156">
        <f t="shared" si="3"/>
        <v>0</v>
      </c>
    </row>
    <row r="157" spans="1:8" x14ac:dyDescent="0.2">
      <c r="A157" s="2" t="s">
        <v>34</v>
      </c>
      <c r="B157" s="2" t="s">
        <v>201</v>
      </c>
      <c r="C157" s="2" t="s">
        <v>110</v>
      </c>
      <c r="D157" s="2">
        <v>0.38498826372907402</v>
      </c>
      <c r="E157" s="2">
        <v>0.21653685618958901</v>
      </c>
      <c r="F157" s="2" t="s">
        <v>94</v>
      </c>
      <c r="G157" s="2" t="s">
        <v>126</v>
      </c>
      <c r="H157">
        <f t="shared" si="3"/>
        <v>0</v>
      </c>
    </row>
    <row r="158" spans="1:8" x14ac:dyDescent="0.2">
      <c r="A158" s="2" t="s">
        <v>43</v>
      </c>
      <c r="B158" s="2" t="s">
        <v>201</v>
      </c>
      <c r="C158" s="2" t="s">
        <v>110</v>
      </c>
      <c r="D158" s="2">
        <v>0.41984347723354598</v>
      </c>
      <c r="E158" s="2">
        <v>0.17422079484165201</v>
      </c>
      <c r="F158" s="2" t="s">
        <v>94</v>
      </c>
      <c r="G158" s="2" t="s">
        <v>126</v>
      </c>
      <c r="H158">
        <f t="shared" si="3"/>
        <v>0</v>
      </c>
    </row>
    <row r="159" spans="1:8" x14ac:dyDescent="0.2">
      <c r="A159" s="2" t="s">
        <v>41</v>
      </c>
      <c r="B159" s="2" t="s">
        <v>201</v>
      </c>
      <c r="C159" s="2" t="s">
        <v>110</v>
      </c>
      <c r="D159" s="2">
        <v>0.48566383471126001</v>
      </c>
      <c r="E159" s="2">
        <v>0.10944829206914999</v>
      </c>
      <c r="F159" s="2" t="s">
        <v>94</v>
      </c>
      <c r="G159" s="2" t="s">
        <v>126</v>
      </c>
      <c r="H159">
        <f t="shared" si="3"/>
        <v>0</v>
      </c>
    </row>
    <row r="160" spans="1:8" x14ac:dyDescent="0.2">
      <c r="A160" s="2" t="s">
        <v>35</v>
      </c>
      <c r="B160" s="2" t="s">
        <v>201</v>
      </c>
      <c r="C160" s="2" t="s">
        <v>110</v>
      </c>
      <c r="D160" s="2">
        <v>0.51587140135120801</v>
      </c>
      <c r="E160" s="2">
        <v>8.60136258841767E-2</v>
      </c>
      <c r="F160" s="2" t="s">
        <v>94</v>
      </c>
      <c r="G160" s="2" t="s">
        <v>126</v>
      </c>
      <c r="H160">
        <f t="shared" si="3"/>
        <v>0</v>
      </c>
    </row>
    <row r="161" spans="1:8" x14ac:dyDescent="0.2">
      <c r="A161" s="2" t="s">
        <v>33</v>
      </c>
      <c r="B161" s="2" t="s">
        <v>201</v>
      </c>
      <c r="C161" s="2" t="s">
        <v>110</v>
      </c>
      <c r="D161" s="2">
        <v>0.60779797547518</v>
      </c>
      <c r="E161" s="2">
        <v>3.6036453828878399E-2</v>
      </c>
      <c r="F161" s="2" t="s">
        <v>94</v>
      </c>
      <c r="G161" s="2" t="s">
        <v>126</v>
      </c>
      <c r="H161">
        <f t="shared" si="3"/>
        <v>0</v>
      </c>
    </row>
    <row r="162" spans="1:8" x14ac:dyDescent="0.2">
      <c r="A162" s="2" t="s">
        <v>38</v>
      </c>
      <c r="B162" s="2" t="s">
        <v>201</v>
      </c>
      <c r="C162" s="2" t="s">
        <v>110</v>
      </c>
      <c r="D162" s="2">
        <v>0.62129999134397396</v>
      </c>
      <c r="E162" s="2">
        <v>3.1051135838423401E-2</v>
      </c>
      <c r="F162" s="2" t="s">
        <v>94</v>
      </c>
      <c r="G162" s="2" t="s">
        <v>126</v>
      </c>
      <c r="H162">
        <f t="shared" si="3"/>
        <v>0</v>
      </c>
    </row>
    <row r="163" spans="1:8" x14ac:dyDescent="0.2">
      <c r="A163" s="2" t="s">
        <v>40</v>
      </c>
      <c r="B163" s="2" t="s">
        <v>201</v>
      </c>
      <c r="C163" s="2" t="s">
        <v>110</v>
      </c>
      <c r="D163" s="2">
        <v>0.65025808550282405</v>
      </c>
      <c r="E163" s="2">
        <v>2.2059185656594201E-2</v>
      </c>
      <c r="F163" s="2" t="s">
        <v>94</v>
      </c>
      <c r="G163" s="2" t="s">
        <v>126</v>
      </c>
      <c r="H163">
        <f t="shared" si="3"/>
        <v>0</v>
      </c>
    </row>
    <row r="164" spans="1:8" x14ac:dyDescent="0.2">
      <c r="A164" s="2" t="s">
        <v>39</v>
      </c>
      <c r="B164" s="2" t="s">
        <v>201</v>
      </c>
      <c r="C164" s="2" t="s">
        <v>110</v>
      </c>
      <c r="D164" s="2">
        <v>0.72454734039480995</v>
      </c>
      <c r="E164" s="2">
        <v>7.6909109322536697E-3</v>
      </c>
      <c r="F164" s="2" t="s">
        <v>94</v>
      </c>
      <c r="G164" s="2" t="s">
        <v>126</v>
      </c>
      <c r="H164">
        <f t="shared" si="3"/>
        <v>0</v>
      </c>
    </row>
    <row r="165" spans="1:8" x14ac:dyDescent="0.2">
      <c r="A165" s="2" t="s">
        <v>40</v>
      </c>
      <c r="B165" s="2" t="s">
        <v>201</v>
      </c>
      <c r="C165" s="2" t="s">
        <v>110</v>
      </c>
      <c r="D165" s="2">
        <v>-2.6936385498091301E-2</v>
      </c>
      <c r="E165" s="2">
        <v>0.74946625991765803</v>
      </c>
      <c r="F165" s="2" t="s">
        <v>241</v>
      </c>
      <c r="G165" s="2" t="s">
        <v>126</v>
      </c>
      <c r="H165">
        <f t="shared" si="3"/>
        <v>0</v>
      </c>
    </row>
    <row r="166" spans="1:8" x14ac:dyDescent="0.2">
      <c r="A166" s="2" t="s">
        <v>41</v>
      </c>
      <c r="B166" s="2" t="s">
        <v>201</v>
      </c>
      <c r="C166" s="2" t="s">
        <v>110</v>
      </c>
      <c r="D166" s="2">
        <v>3.0146821818512099E-2</v>
      </c>
      <c r="E166" s="2">
        <v>0.72077679552498097</v>
      </c>
      <c r="F166" s="2" t="s">
        <v>241</v>
      </c>
      <c r="G166" s="2" t="s">
        <v>126</v>
      </c>
      <c r="H166">
        <f t="shared" si="3"/>
        <v>0</v>
      </c>
    </row>
    <row r="167" spans="1:8" x14ac:dyDescent="0.2">
      <c r="A167" s="2" t="s">
        <v>37</v>
      </c>
      <c r="B167" s="2" t="s">
        <v>201</v>
      </c>
      <c r="C167" s="2" t="s">
        <v>110</v>
      </c>
      <c r="D167" s="2">
        <v>3.8728214478778299E-2</v>
      </c>
      <c r="E167" s="2">
        <v>0.64606915678741195</v>
      </c>
      <c r="F167" s="2" t="s">
        <v>241</v>
      </c>
      <c r="G167" s="2" t="s">
        <v>126</v>
      </c>
      <c r="H167">
        <f t="shared" si="3"/>
        <v>0</v>
      </c>
    </row>
    <row r="168" spans="1:8" x14ac:dyDescent="0.2">
      <c r="A168" s="2" t="s">
        <v>39</v>
      </c>
      <c r="B168" s="2" t="s">
        <v>201</v>
      </c>
      <c r="C168" s="2" t="s">
        <v>110</v>
      </c>
      <c r="D168" s="2">
        <v>9.1693239192368894E-2</v>
      </c>
      <c r="E168" s="2">
        <v>0.27608137126286802</v>
      </c>
      <c r="F168" s="2" t="s">
        <v>241</v>
      </c>
      <c r="G168" s="2" t="s">
        <v>126</v>
      </c>
      <c r="H168">
        <f t="shared" si="3"/>
        <v>0</v>
      </c>
    </row>
    <row r="169" spans="1:8" x14ac:dyDescent="0.2">
      <c r="A169" s="2" t="s">
        <v>43</v>
      </c>
      <c r="B169" s="2" t="s">
        <v>201</v>
      </c>
      <c r="C169" s="2" t="s">
        <v>110</v>
      </c>
      <c r="D169" s="2">
        <v>0.104428220786575</v>
      </c>
      <c r="E169" s="2">
        <v>0.21452575990550601</v>
      </c>
      <c r="F169" s="2" t="s">
        <v>241</v>
      </c>
      <c r="G169" s="2" t="s">
        <v>126</v>
      </c>
      <c r="H169">
        <f t="shared" si="3"/>
        <v>0</v>
      </c>
    </row>
    <row r="170" spans="1:8" x14ac:dyDescent="0.2">
      <c r="A170" s="2" t="s">
        <v>42</v>
      </c>
      <c r="B170" s="2" t="s">
        <v>201</v>
      </c>
      <c r="C170" s="2" t="s">
        <v>110</v>
      </c>
      <c r="D170" s="2">
        <v>0.13279911847605499</v>
      </c>
      <c r="E170" s="2">
        <v>0.113850581650216</v>
      </c>
      <c r="F170" s="2" t="s">
        <v>241</v>
      </c>
      <c r="G170" s="2" t="s">
        <v>126</v>
      </c>
      <c r="H170">
        <f t="shared" si="3"/>
        <v>0</v>
      </c>
    </row>
    <row r="171" spans="1:8" x14ac:dyDescent="0.2">
      <c r="A171" s="2" t="s">
        <v>33</v>
      </c>
      <c r="B171" s="2" t="s">
        <v>201</v>
      </c>
      <c r="C171" s="2" t="s">
        <v>110</v>
      </c>
      <c r="D171" s="2">
        <v>0.182025700014849</v>
      </c>
      <c r="E171" s="2">
        <v>2.95688966305797E-2</v>
      </c>
      <c r="F171" s="2" t="s">
        <v>241</v>
      </c>
      <c r="G171" s="2" t="s">
        <v>126</v>
      </c>
      <c r="H171">
        <f t="shared" si="3"/>
        <v>0</v>
      </c>
    </row>
    <row r="172" spans="1:8" x14ac:dyDescent="0.2">
      <c r="A172" s="2" t="s">
        <v>38</v>
      </c>
      <c r="B172" s="2" t="s">
        <v>201</v>
      </c>
      <c r="C172" s="2" t="s">
        <v>110</v>
      </c>
      <c r="D172" s="2">
        <v>0.186047152485731</v>
      </c>
      <c r="E172" s="2">
        <v>2.6099027168454102E-2</v>
      </c>
      <c r="F172" s="2" t="s">
        <v>241</v>
      </c>
      <c r="G172" s="2" t="s">
        <v>126</v>
      </c>
      <c r="H172">
        <f t="shared" si="3"/>
        <v>0</v>
      </c>
    </row>
    <row r="173" spans="1:8" x14ac:dyDescent="0.2">
      <c r="A173" s="2" t="s">
        <v>35</v>
      </c>
      <c r="B173" s="2" t="s">
        <v>201</v>
      </c>
      <c r="C173" s="2" t="s">
        <v>110</v>
      </c>
      <c r="D173" s="2">
        <v>0.255140088185216</v>
      </c>
      <c r="E173" s="2">
        <v>2.1027897604854202E-3</v>
      </c>
      <c r="F173" s="2" t="s">
        <v>241</v>
      </c>
      <c r="G173" s="2" t="s">
        <v>126</v>
      </c>
      <c r="H173">
        <f t="shared" si="3"/>
        <v>0</v>
      </c>
    </row>
    <row r="174" spans="1:8" x14ac:dyDescent="0.2">
      <c r="A174" s="2" t="s">
        <v>34</v>
      </c>
      <c r="B174" s="2" t="s">
        <v>201</v>
      </c>
      <c r="C174" s="2" t="s">
        <v>110</v>
      </c>
      <c r="D174" s="2">
        <v>0.345661334934452</v>
      </c>
      <c r="E174" s="2">
        <v>2.3544663415614599E-5</v>
      </c>
      <c r="F174" s="2" t="s">
        <v>241</v>
      </c>
      <c r="G174" s="2" t="s">
        <v>126</v>
      </c>
      <c r="H174">
        <f t="shared" si="3"/>
        <v>0</v>
      </c>
    </row>
    <row r="175" spans="1:8" x14ac:dyDescent="0.2">
      <c r="A175" s="2" t="s">
        <v>36</v>
      </c>
      <c r="B175" s="2" t="s">
        <v>201</v>
      </c>
      <c r="C175" s="2" t="s">
        <v>110</v>
      </c>
      <c r="D175" s="2">
        <v>0.46060632449210398</v>
      </c>
      <c r="E175" s="2">
        <v>7.1047324744040702E-9</v>
      </c>
      <c r="F175" s="2" t="s">
        <v>241</v>
      </c>
      <c r="G175" s="2" t="s">
        <v>126</v>
      </c>
      <c r="H175">
        <f t="shared" si="3"/>
        <v>0</v>
      </c>
    </row>
    <row r="176" spans="1:8" x14ac:dyDescent="0.2">
      <c r="A176" s="2" t="s">
        <v>43</v>
      </c>
      <c r="B176" s="2" t="s">
        <v>201</v>
      </c>
      <c r="C176" s="2" t="s">
        <v>110</v>
      </c>
      <c r="D176" s="2">
        <v>-0.224178635770278</v>
      </c>
      <c r="E176" s="2">
        <v>0.15351142143831201</v>
      </c>
      <c r="F176" s="2" t="s">
        <v>184</v>
      </c>
      <c r="G176" s="2" t="s">
        <v>126</v>
      </c>
      <c r="H176">
        <f t="shared" si="3"/>
        <v>0</v>
      </c>
    </row>
    <row r="177" spans="1:8" x14ac:dyDescent="0.2">
      <c r="A177" s="2" t="s">
        <v>35</v>
      </c>
      <c r="B177" s="2" t="s">
        <v>201</v>
      </c>
      <c r="C177" s="2" t="s">
        <v>110</v>
      </c>
      <c r="D177" s="2">
        <v>-0.197114066846929</v>
      </c>
      <c r="E177" s="2">
        <v>0.210856958783809</v>
      </c>
      <c r="F177" s="2" t="s">
        <v>184</v>
      </c>
      <c r="G177" s="2" t="s">
        <v>126</v>
      </c>
      <c r="H177">
        <f t="shared" si="3"/>
        <v>0</v>
      </c>
    </row>
    <row r="178" spans="1:8" x14ac:dyDescent="0.2">
      <c r="A178" s="2" t="s">
        <v>39</v>
      </c>
      <c r="B178" s="2" t="s">
        <v>201</v>
      </c>
      <c r="C178" s="2" t="s">
        <v>110</v>
      </c>
      <c r="D178" s="2">
        <v>-0.175890564603186</v>
      </c>
      <c r="E178" s="2">
        <v>0.265187191198681</v>
      </c>
      <c r="F178" s="2" t="s">
        <v>184</v>
      </c>
      <c r="G178" s="2" t="s">
        <v>126</v>
      </c>
      <c r="H178">
        <f t="shared" si="3"/>
        <v>0</v>
      </c>
    </row>
    <row r="179" spans="1:8" x14ac:dyDescent="0.2">
      <c r="A179" s="2" t="s">
        <v>34</v>
      </c>
      <c r="B179" s="2" t="s">
        <v>201</v>
      </c>
      <c r="C179" s="2" t="s">
        <v>110</v>
      </c>
      <c r="D179" s="2">
        <v>-0.174753905933653</v>
      </c>
      <c r="E179" s="2">
        <v>0.26833689497101099</v>
      </c>
      <c r="F179" s="2" t="s">
        <v>184</v>
      </c>
      <c r="G179" s="2" t="s">
        <v>126</v>
      </c>
      <c r="H179">
        <f t="shared" si="3"/>
        <v>0</v>
      </c>
    </row>
    <row r="180" spans="1:8" x14ac:dyDescent="0.2">
      <c r="A180" s="2" t="s">
        <v>38</v>
      </c>
      <c r="B180" s="2" t="s">
        <v>201</v>
      </c>
      <c r="C180" s="2" t="s">
        <v>110</v>
      </c>
      <c r="D180" s="2">
        <v>-0.15011937689084001</v>
      </c>
      <c r="E180" s="2">
        <v>0.34266308346563201</v>
      </c>
      <c r="F180" s="2" t="s">
        <v>184</v>
      </c>
      <c r="G180" s="2" t="s">
        <v>126</v>
      </c>
      <c r="H180">
        <f t="shared" si="3"/>
        <v>0</v>
      </c>
    </row>
    <row r="181" spans="1:8" x14ac:dyDescent="0.2">
      <c r="A181" s="2" t="s">
        <v>33</v>
      </c>
      <c r="B181" s="2" t="s">
        <v>201</v>
      </c>
      <c r="C181" s="2" t="s">
        <v>110</v>
      </c>
      <c r="D181" s="2">
        <v>-0.119488162381306</v>
      </c>
      <c r="E181" s="2">
        <v>0.45102411817752902</v>
      </c>
      <c r="F181" s="2" t="s">
        <v>184</v>
      </c>
      <c r="G181" s="2" t="s">
        <v>126</v>
      </c>
      <c r="H181">
        <f t="shared" si="3"/>
        <v>0</v>
      </c>
    </row>
    <row r="182" spans="1:8" x14ac:dyDescent="0.2">
      <c r="A182" s="2" t="s">
        <v>37</v>
      </c>
      <c r="B182" s="2" t="s">
        <v>201</v>
      </c>
      <c r="C182" s="2" t="s">
        <v>110</v>
      </c>
      <c r="D182" s="2">
        <v>-0.117432875529303</v>
      </c>
      <c r="E182" s="2">
        <v>0.45890388016091299</v>
      </c>
      <c r="F182" s="2" t="s">
        <v>184</v>
      </c>
      <c r="G182" s="2" t="s">
        <v>126</v>
      </c>
      <c r="H182">
        <f t="shared" si="3"/>
        <v>0</v>
      </c>
    </row>
    <row r="183" spans="1:8" x14ac:dyDescent="0.2">
      <c r="A183" s="2" t="s">
        <v>40</v>
      </c>
      <c r="B183" s="2" t="s">
        <v>201</v>
      </c>
      <c r="C183" s="2" t="s">
        <v>110</v>
      </c>
      <c r="D183" s="2">
        <v>-9.05772645618554E-2</v>
      </c>
      <c r="E183" s="2">
        <v>0.56836071105763697</v>
      </c>
      <c r="F183" s="2" t="s">
        <v>184</v>
      </c>
      <c r="G183" s="2" t="s">
        <v>126</v>
      </c>
      <c r="H183">
        <f t="shared" si="3"/>
        <v>0</v>
      </c>
    </row>
    <row r="184" spans="1:8" x14ac:dyDescent="0.2">
      <c r="A184" s="2" t="s">
        <v>41</v>
      </c>
      <c r="B184" s="2" t="s">
        <v>201</v>
      </c>
      <c r="C184" s="2" t="s">
        <v>110</v>
      </c>
      <c r="D184" s="2">
        <v>-6.0668802829331001E-2</v>
      </c>
      <c r="E184" s="2">
        <v>0.70270979037659398</v>
      </c>
      <c r="F184" s="2" t="s">
        <v>184</v>
      </c>
      <c r="G184" s="2" t="s">
        <v>126</v>
      </c>
      <c r="H184">
        <f t="shared" si="3"/>
        <v>0</v>
      </c>
    </row>
    <row r="185" spans="1:8" x14ac:dyDescent="0.2">
      <c r="A185" s="2" t="s">
        <v>42</v>
      </c>
      <c r="B185" s="2" t="s">
        <v>201</v>
      </c>
      <c r="C185" s="2" t="s">
        <v>110</v>
      </c>
      <c r="D185" s="2">
        <v>-4.0235702012293203E-3</v>
      </c>
      <c r="E185" s="2">
        <v>0.97982455812841696</v>
      </c>
      <c r="F185" s="2" t="s">
        <v>184</v>
      </c>
      <c r="G185" s="2" t="s">
        <v>126</v>
      </c>
      <c r="H185">
        <f t="shared" si="3"/>
        <v>0</v>
      </c>
    </row>
    <row r="186" spans="1:8" x14ac:dyDescent="0.2">
      <c r="A186" s="2" t="s">
        <v>36</v>
      </c>
      <c r="B186" s="2" t="s">
        <v>201</v>
      </c>
      <c r="C186" s="2" t="s">
        <v>110</v>
      </c>
      <c r="D186" s="2">
        <v>2.1420254730107599E-2</v>
      </c>
      <c r="E186" s="2">
        <v>0.89289249466143195</v>
      </c>
      <c r="F186" s="2" t="s">
        <v>184</v>
      </c>
      <c r="G186" s="2" t="s">
        <v>126</v>
      </c>
      <c r="H186">
        <f t="shared" si="3"/>
        <v>0</v>
      </c>
    </row>
    <row r="187" spans="1:8" x14ac:dyDescent="0.2">
      <c r="A187" s="2" t="s">
        <v>38</v>
      </c>
      <c r="B187" s="2" t="s">
        <v>201</v>
      </c>
      <c r="C187" s="2" t="str">
        <f>VLOOKUP(B187,Spearman!B:C,2,FALSE)</f>
        <v>OsSPL4</v>
      </c>
      <c r="D187" s="2">
        <v>-0.67381538000980601</v>
      </c>
      <c r="E187" s="2">
        <v>4.65884710640046E-2</v>
      </c>
      <c r="F187" s="2" t="s">
        <v>232</v>
      </c>
      <c r="G187" s="2" t="str">
        <f>VLOOKUP(B187,Spearman!B:G,6,FALSE)</f>
        <v>II</v>
      </c>
      <c r="H187">
        <f t="shared" si="3"/>
        <v>0</v>
      </c>
    </row>
    <row r="188" spans="1:8" x14ac:dyDescent="0.2">
      <c r="A188" s="2" t="s">
        <v>42</v>
      </c>
      <c r="B188" s="2" t="s">
        <v>201</v>
      </c>
      <c r="C188" s="2" t="str">
        <f>VLOOKUP(B188,Spearman!B:C,2,FALSE)</f>
        <v>OsSPL4</v>
      </c>
      <c r="D188" s="2">
        <v>-0.32306659558636602</v>
      </c>
      <c r="E188" s="2">
        <v>0.39644266543863499</v>
      </c>
      <c r="F188" s="2" t="s">
        <v>232</v>
      </c>
      <c r="G188" s="2" t="str">
        <f>VLOOKUP(B188,Spearman!B:G,6,FALSE)</f>
        <v>II</v>
      </c>
      <c r="H188">
        <f t="shared" si="3"/>
        <v>0</v>
      </c>
    </row>
    <row r="189" spans="1:8" x14ac:dyDescent="0.2">
      <c r="A189" s="2" t="s">
        <v>40</v>
      </c>
      <c r="B189" s="2" t="s">
        <v>201</v>
      </c>
      <c r="C189" s="2" t="str">
        <f>VLOOKUP(B189,Spearman!B:C,2,FALSE)</f>
        <v>OsSPL4</v>
      </c>
      <c r="D189" s="2">
        <v>-0.21514945643783101</v>
      </c>
      <c r="E189" s="2">
        <v>0.57825801689179102</v>
      </c>
      <c r="F189" s="2" t="s">
        <v>232</v>
      </c>
      <c r="G189" s="2" t="str">
        <f>VLOOKUP(B189,Spearman!B:G,6,FALSE)</f>
        <v>II</v>
      </c>
      <c r="H189">
        <f t="shared" si="3"/>
        <v>0</v>
      </c>
    </row>
    <row r="190" spans="1:8" x14ac:dyDescent="0.2">
      <c r="A190" s="2" t="s">
        <v>37</v>
      </c>
      <c r="B190" s="2" t="s">
        <v>201</v>
      </c>
      <c r="C190" s="2" t="str">
        <f>VLOOKUP(B190,Spearman!B:C,2,FALSE)</f>
        <v>OsSPL4</v>
      </c>
      <c r="D190" s="2">
        <v>-4.7612731889036003E-2</v>
      </c>
      <c r="E190" s="2">
        <v>0.90318719130623404</v>
      </c>
      <c r="F190" s="2" t="s">
        <v>232</v>
      </c>
      <c r="G190" s="2" t="str">
        <f>VLOOKUP(B190,Spearman!B:G,6,FALSE)</f>
        <v>II</v>
      </c>
      <c r="H190">
        <f t="shared" si="3"/>
        <v>0</v>
      </c>
    </row>
    <row r="191" spans="1:8" x14ac:dyDescent="0.2">
      <c r="A191" s="2" t="s">
        <v>36</v>
      </c>
      <c r="B191" s="2" t="s">
        <v>201</v>
      </c>
      <c r="C191" s="2" t="str">
        <f>VLOOKUP(B191,Spearman!B:C,2,FALSE)</f>
        <v>OsSPL4</v>
      </c>
      <c r="D191" s="2">
        <v>0.125258630523533</v>
      </c>
      <c r="E191" s="2">
        <v>0.74813805320148696</v>
      </c>
      <c r="F191" s="2" t="s">
        <v>232</v>
      </c>
      <c r="G191" s="2" t="str">
        <f>VLOOKUP(B191,Spearman!B:G,6,FALSE)</f>
        <v>II</v>
      </c>
      <c r="H191">
        <f t="shared" si="3"/>
        <v>0</v>
      </c>
    </row>
    <row r="192" spans="1:8" x14ac:dyDescent="0.2">
      <c r="A192" s="2" t="s">
        <v>43</v>
      </c>
      <c r="B192" s="2" t="s">
        <v>201</v>
      </c>
      <c r="C192" s="2" t="str">
        <f>VLOOKUP(B192,Spearman!B:C,2,FALSE)</f>
        <v>OsSPL4</v>
      </c>
      <c r="D192" s="2">
        <v>0.200241005129731</v>
      </c>
      <c r="E192" s="2">
        <v>0.60545799234587006</v>
      </c>
      <c r="F192" s="2" t="s">
        <v>232</v>
      </c>
      <c r="G192" s="2" t="str">
        <f>VLOOKUP(B192,Spearman!B:G,6,FALSE)</f>
        <v>II</v>
      </c>
      <c r="H192">
        <f t="shared" si="3"/>
        <v>0</v>
      </c>
    </row>
    <row r="193" spans="1:8" x14ac:dyDescent="0.2">
      <c r="A193" s="2" t="s">
        <v>39</v>
      </c>
      <c r="B193" s="2" t="s">
        <v>242</v>
      </c>
      <c r="C193" s="2" t="str">
        <f>VLOOKUP(B193,Spearman!B:C,2,FALSE)</f>
        <v>OsSPL4</v>
      </c>
      <c r="D193" s="2">
        <v>0.31648051142391498</v>
      </c>
      <c r="E193" s="2">
        <v>0.40668825219995502</v>
      </c>
      <c r="F193" s="2" t="s">
        <v>243</v>
      </c>
      <c r="G193" s="2" t="str">
        <f>VLOOKUP(B193,Spearman!B:G,6,FALSE)</f>
        <v>II</v>
      </c>
      <c r="H193">
        <f t="shared" si="3"/>
        <v>0</v>
      </c>
    </row>
    <row r="194" spans="1:8" x14ac:dyDescent="0.2">
      <c r="A194" s="2" t="s">
        <v>35</v>
      </c>
      <c r="B194" s="2" t="s">
        <v>242</v>
      </c>
      <c r="C194" s="2" t="str">
        <f>VLOOKUP(B194,Spearman!B:C,2,FALSE)</f>
        <v>OsSPL4</v>
      </c>
      <c r="D194" s="2">
        <v>0.32042257772100302</v>
      </c>
      <c r="E194" s="2">
        <v>0.40054136464910101</v>
      </c>
      <c r="F194" s="2" t="s">
        <v>243</v>
      </c>
      <c r="G194" s="2" t="str">
        <f>VLOOKUP(B194,Spearman!B:G,6,FALSE)</f>
        <v>II</v>
      </c>
      <c r="H194">
        <f t="shared" si="3"/>
        <v>0</v>
      </c>
    </row>
    <row r="195" spans="1:8" x14ac:dyDescent="0.2">
      <c r="A195" s="2" t="s">
        <v>34</v>
      </c>
      <c r="B195" s="2" t="s">
        <v>242</v>
      </c>
      <c r="C195" s="2" t="str">
        <f>VLOOKUP(B195,Spearman!B:C,2,FALSE)</f>
        <v>OsSPL4</v>
      </c>
      <c r="D195" s="2">
        <v>0.33516695019468701</v>
      </c>
      <c r="E195" s="2">
        <v>0.37793532821090298</v>
      </c>
      <c r="F195" s="2" t="s">
        <v>243</v>
      </c>
      <c r="G195" s="2" t="str">
        <f>VLOOKUP(B195,Spearman!B:G,6,FALSE)</f>
        <v>II</v>
      </c>
      <c r="H195">
        <f t="shared" si="3"/>
        <v>0</v>
      </c>
    </row>
    <row r="196" spans="1:8" x14ac:dyDescent="0.2">
      <c r="A196" s="2" t="s">
        <v>33</v>
      </c>
      <c r="B196" s="2" t="s">
        <v>242</v>
      </c>
      <c r="C196" s="2" t="str">
        <f>VLOOKUP(B196,Spearman!B:C,2,FALSE)</f>
        <v>OsSPL4</v>
      </c>
      <c r="D196" s="2">
        <v>0.40158205207057501</v>
      </c>
      <c r="E196" s="2">
        <v>0.284024783034869</v>
      </c>
      <c r="F196" s="2" t="s">
        <v>243</v>
      </c>
      <c r="G196" s="2" t="str">
        <f>VLOOKUP(B196,Spearman!B:G,6,FALSE)</f>
        <v>II</v>
      </c>
      <c r="H196">
        <f t="shared" si="3"/>
        <v>0</v>
      </c>
    </row>
    <row r="197" spans="1:8" x14ac:dyDescent="0.2">
      <c r="A197" s="2" t="s">
        <v>41</v>
      </c>
      <c r="B197" s="2" t="s">
        <v>242</v>
      </c>
      <c r="C197" s="2" t="str">
        <f>VLOOKUP(B197,Spearman!B:C,2,FALSE)</f>
        <v>OsSPL4</v>
      </c>
      <c r="D197" s="2">
        <v>0.78127150247305099</v>
      </c>
      <c r="E197" s="2">
        <v>1.2913762462213201E-2</v>
      </c>
      <c r="F197" s="2" t="s">
        <v>243</v>
      </c>
      <c r="G197" s="2" t="str">
        <f>VLOOKUP(B197,Spearman!B:G,6,FALSE)</f>
        <v>II</v>
      </c>
      <c r="H197">
        <f t="shared" si="3"/>
        <v>0</v>
      </c>
    </row>
    <row r="198" spans="1:8" x14ac:dyDescent="0.2">
      <c r="A198" s="2" t="s">
        <v>77</v>
      </c>
      <c r="B198" s="2" t="s">
        <v>244</v>
      </c>
      <c r="C198" s="2" t="s">
        <v>111</v>
      </c>
      <c r="D198" s="2">
        <v>-0.91849659819977703</v>
      </c>
      <c r="E198" s="2">
        <v>2.4671897609931802E-5</v>
      </c>
      <c r="F198" s="2" t="s">
        <v>245</v>
      </c>
      <c r="G198" s="2" t="s">
        <v>246</v>
      </c>
      <c r="H198">
        <f t="shared" si="3"/>
        <v>1</v>
      </c>
    </row>
    <row r="199" spans="1:8" x14ac:dyDescent="0.2">
      <c r="A199" s="2" t="s">
        <v>75</v>
      </c>
      <c r="B199" s="2" t="s">
        <v>244</v>
      </c>
      <c r="C199" s="2" t="s">
        <v>111</v>
      </c>
      <c r="D199" s="2">
        <v>-0.78556590401786297</v>
      </c>
      <c r="E199" s="2">
        <v>2.4595520621668401E-3</v>
      </c>
      <c r="F199" s="2" t="s">
        <v>245</v>
      </c>
      <c r="G199" s="2" t="s">
        <v>246</v>
      </c>
      <c r="H199">
        <f t="shared" ref="H199:H262" si="4">IF(ROW(B199)=2,1,IF(B199=B198,H198,1-H198))</f>
        <v>1</v>
      </c>
    </row>
    <row r="200" spans="1:8" x14ac:dyDescent="0.2">
      <c r="A200" s="2" t="s">
        <v>76</v>
      </c>
      <c r="B200" s="2" t="s">
        <v>244</v>
      </c>
      <c r="C200" s="2" t="s">
        <v>111</v>
      </c>
      <c r="D200" s="2">
        <v>-0.74658149585044398</v>
      </c>
      <c r="E200" s="2">
        <v>5.2800705791397496E-3</v>
      </c>
      <c r="F200" s="2" t="s">
        <v>245</v>
      </c>
      <c r="G200" s="2" t="s">
        <v>246</v>
      </c>
      <c r="H200">
        <f t="shared" si="4"/>
        <v>1</v>
      </c>
    </row>
    <row r="201" spans="1:8" x14ac:dyDescent="0.2">
      <c r="A201" s="2" t="s">
        <v>78</v>
      </c>
      <c r="B201" s="2" t="s">
        <v>244</v>
      </c>
      <c r="C201" s="2" t="s">
        <v>111</v>
      </c>
      <c r="D201" s="2">
        <v>-0.53446079454789797</v>
      </c>
      <c r="E201" s="2">
        <v>7.3427560356378402E-2</v>
      </c>
      <c r="F201" s="2" t="s">
        <v>245</v>
      </c>
      <c r="G201" s="2" t="s">
        <v>246</v>
      </c>
      <c r="H201">
        <f t="shared" si="4"/>
        <v>1</v>
      </c>
    </row>
    <row r="202" spans="1:8" x14ac:dyDescent="0.2">
      <c r="A202" s="2" t="s">
        <v>30</v>
      </c>
      <c r="B202" s="2" t="s">
        <v>244</v>
      </c>
      <c r="C202" s="2" t="s">
        <v>111</v>
      </c>
      <c r="D202" s="2">
        <v>-0.28821760447008699</v>
      </c>
      <c r="E202" s="2">
        <v>0.36362962139567501</v>
      </c>
      <c r="F202" s="2" t="s">
        <v>245</v>
      </c>
      <c r="G202" s="2" t="s">
        <v>246</v>
      </c>
      <c r="H202">
        <f t="shared" si="4"/>
        <v>1</v>
      </c>
    </row>
    <row r="203" spans="1:8" x14ac:dyDescent="0.2">
      <c r="A203" s="2" t="s">
        <v>74</v>
      </c>
      <c r="B203" s="2" t="s">
        <v>244</v>
      </c>
      <c r="C203" s="2" t="s">
        <v>111</v>
      </c>
      <c r="D203" s="2">
        <v>3.5874636250038901E-2</v>
      </c>
      <c r="E203" s="2">
        <v>0.91186608321915297</v>
      </c>
      <c r="F203" s="2" t="s">
        <v>245</v>
      </c>
      <c r="G203" s="2" t="s">
        <v>246</v>
      </c>
      <c r="H203">
        <f t="shared" si="4"/>
        <v>1</v>
      </c>
    </row>
    <row r="204" spans="1:8" x14ac:dyDescent="0.2">
      <c r="A204" s="2" t="s">
        <v>73</v>
      </c>
      <c r="B204" s="2" t="s">
        <v>244</v>
      </c>
      <c r="C204" s="2" t="s">
        <v>111</v>
      </c>
      <c r="D204" s="2">
        <v>0.15971974477251399</v>
      </c>
      <c r="E204" s="2">
        <v>0.62000594513982499</v>
      </c>
      <c r="F204" s="2" t="s">
        <v>245</v>
      </c>
      <c r="G204" s="2" t="s">
        <v>246</v>
      </c>
      <c r="H204">
        <f t="shared" si="4"/>
        <v>1</v>
      </c>
    </row>
    <row r="205" spans="1:8" x14ac:dyDescent="0.2">
      <c r="A205" s="2" t="s">
        <v>73</v>
      </c>
      <c r="B205" s="2" t="s">
        <v>244</v>
      </c>
      <c r="C205" s="2" t="s">
        <v>111</v>
      </c>
      <c r="D205" s="2">
        <v>-0.42603667007325502</v>
      </c>
      <c r="E205" s="2">
        <v>1.1269209645881599E-7</v>
      </c>
      <c r="F205" s="2" t="s">
        <v>247</v>
      </c>
      <c r="G205" s="2" t="s">
        <v>246</v>
      </c>
      <c r="H205">
        <f t="shared" si="4"/>
        <v>1</v>
      </c>
    </row>
    <row r="206" spans="1:8" x14ac:dyDescent="0.2">
      <c r="A206" s="2" t="s">
        <v>75</v>
      </c>
      <c r="B206" s="2" t="s">
        <v>244</v>
      </c>
      <c r="C206" s="2" t="s">
        <v>111</v>
      </c>
      <c r="D206" s="2">
        <v>-0.35559471886601401</v>
      </c>
      <c r="E206" s="2">
        <v>1.3108351934530199E-5</v>
      </c>
      <c r="F206" s="2" t="s">
        <v>247</v>
      </c>
      <c r="G206" s="2" t="s">
        <v>246</v>
      </c>
      <c r="H206">
        <f t="shared" si="4"/>
        <v>1</v>
      </c>
    </row>
    <row r="207" spans="1:8" x14ac:dyDescent="0.2">
      <c r="A207" s="2" t="s">
        <v>74</v>
      </c>
      <c r="B207" s="2" t="s">
        <v>244</v>
      </c>
      <c r="C207" s="2" t="s">
        <v>111</v>
      </c>
      <c r="D207" s="2">
        <v>-0.27134445822117598</v>
      </c>
      <c r="E207" s="2">
        <v>1.04525344481666E-3</v>
      </c>
      <c r="F207" s="2" t="s">
        <v>247</v>
      </c>
      <c r="G207" s="2" t="s">
        <v>246</v>
      </c>
      <c r="H207">
        <f t="shared" si="4"/>
        <v>1</v>
      </c>
    </row>
    <row r="208" spans="1:8" x14ac:dyDescent="0.2">
      <c r="A208" s="2" t="s">
        <v>77</v>
      </c>
      <c r="B208" s="2" t="s">
        <v>244</v>
      </c>
      <c r="C208" s="2" t="s">
        <v>111</v>
      </c>
      <c r="D208" s="2">
        <v>-0.216954899639836</v>
      </c>
      <c r="E208" s="2">
        <v>9.2490188915828695E-3</v>
      </c>
      <c r="F208" s="2" t="s">
        <v>247</v>
      </c>
      <c r="G208" s="2" t="s">
        <v>246</v>
      </c>
      <c r="H208">
        <f t="shared" si="4"/>
        <v>1</v>
      </c>
    </row>
    <row r="209" spans="1:8" x14ac:dyDescent="0.2">
      <c r="A209" s="2" t="s">
        <v>78</v>
      </c>
      <c r="B209" s="2" t="s">
        <v>244</v>
      </c>
      <c r="C209" s="2" t="s">
        <v>111</v>
      </c>
      <c r="D209" s="2">
        <v>-4.7873525554879302E-2</v>
      </c>
      <c r="E209" s="2">
        <v>0.57018073868763897</v>
      </c>
      <c r="F209" s="2" t="s">
        <v>247</v>
      </c>
      <c r="G209" s="2" t="s">
        <v>246</v>
      </c>
      <c r="H209">
        <f t="shared" si="4"/>
        <v>1</v>
      </c>
    </row>
    <row r="210" spans="1:8" x14ac:dyDescent="0.2">
      <c r="A210" s="2" t="s">
        <v>30</v>
      </c>
      <c r="B210" s="2" t="s">
        <v>244</v>
      </c>
      <c r="C210" s="2" t="s">
        <v>111</v>
      </c>
      <c r="D210" s="2">
        <v>-4.4792787590294598E-2</v>
      </c>
      <c r="E210" s="2">
        <v>0.59527365480435401</v>
      </c>
      <c r="F210" s="2" t="s">
        <v>247</v>
      </c>
      <c r="G210" s="2" t="s">
        <v>246</v>
      </c>
      <c r="H210">
        <f t="shared" si="4"/>
        <v>1</v>
      </c>
    </row>
    <row r="211" spans="1:8" x14ac:dyDescent="0.2">
      <c r="A211" s="2" t="s">
        <v>76</v>
      </c>
      <c r="B211" s="2" t="s">
        <v>244</v>
      </c>
      <c r="C211" s="2" t="s">
        <v>111</v>
      </c>
      <c r="D211" s="2">
        <v>3.1215392207415801E-2</v>
      </c>
      <c r="E211" s="2">
        <v>0.71131106282068401</v>
      </c>
      <c r="F211" s="2" t="s">
        <v>247</v>
      </c>
      <c r="G211" s="2" t="s">
        <v>246</v>
      </c>
      <c r="H211">
        <f t="shared" si="4"/>
        <v>1</v>
      </c>
    </row>
    <row r="212" spans="1:8" x14ac:dyDescent="0.2">
      <c r="A212" s="2" t="s">
        <v>77</v>
      </c>
      <c r="B212" s="2" t="s">
        <v>244</v>
      </c>
      <c r="C212" s="2" t="s">
        <v>111</v>
      </c>
      <c r="D212" s="2">
        <v>-0.76610858560948703</v>
      </c>
      <c r="E212" s="2">
        <v>3.3692283638671501E-9</v>
      </c>
      <c r="F212" s="2" t="s">
        <v>248</v>
      </c>
      <c r="G212" s="2" t="s">
        <v>246</v>
      </c>
      <c r="H212">
        <f t="shared" si="4"/>
        <v>1</v>
      </c>
    </row>
    <row r="213" spans="1:8" x14ac:dyDescent="0.2">
      <c r="A213" s="2" t="s">
        <v>75</v>
      </c>
      <c r="B213" s="2" t="s">
        <v>244</v>
      </c>
      <c r="C213" s="2" t="s">
        <v>111</v>
      </c>
      <c r="D213" s="2">
        <v>-0.66375140746892203</v>
      </c>
      <c r="E213" s="2">
        <v>1.6552731711937E-6</v>
      </c>
      <c r="F213" s="2" t="s">
        <v>248</v>
      </c>
      <c r="G213" s="2" t="s">
        <v>246</v>
      </c>
      <c r="H213">
        <f t="shared" si="4"/>
        <v>1</v>
      </c>
    </row>
    <row r="214" spans="1:8" x14ac:dyDescent="0.2">
      <c r="A214" s="2" t="s">
        <v>78</v>
      </c>
      <c r="B214" s="2" t="s">
        <v>244</v>
      </c>
      <c r="C214" s="2" t="s">
        <v>111</v>
      </c>
      <c r="D214" s="2">
        <v>-0.47422135639755097</v>
      </c>
      <c r="E214" s="2">
        <v>1.51035880827412E-3</v>
      </c>
      <c r="F214" s="2" t="s">
        <v>248</v>
      </c>
      <c r="G214" s="2" t="s">
        <v>246</v>
      </c>
      <c r="H214">
        <f t="shared" si="4"/>
        <v>1</v>
      </c>
    </row>
    <row r="215" spans="1:8" x14ac:dyDescent="0.2">
      <c r="A215" s="2" t="s">
        <v>73</v>
      </c>
      <c r="B215" s="2" t="s">
        <v>244</v>
      </c>
      <c r="C215" s="2" t="s">
        <v>111</v>
      </c>
      <c r="D215" s="2">
        <v>-0.45035125811393301</v>
      </c>
      <c r="E215" s="2">
        <v>2.76510736917711E-3</v>
      </c>
      <c r="F215" s="2" t="s">
        <v>248</v>
      </c>
      <c r="G215" s="2" t="s">
        <v>246</v>
      </c>
      <c r="H215">
        <f t="shared" si="4"/>
        <v>1</v>
      </c>
    </row>
    <row r="216" spans="1:8" x14ac:dyDescent="0.2">
      <c r="A216" s="2" t="s">
        <v>74</v>
      </c>
      <c r="B216" s="2" t="s">
        <v>244</v>
      </c>
      <c r="C216" s="2" t="s">
        <v>111</v>
      </c>
      <c r="D216" s="2">
        <v>-0.43246135301762101</v>
      </c>
      <c r="E216" s="2">
        <v>4.2331345163302897E-3</v>
      </c>
      <c r="F216" s="2" t="s">
        <v>248</v>
      </c>
      <c r="G216" s="2" t="s">
        <v>246</v>
      </c>
      <c r="H216">
        <f t="shared" si="4"/>
        <v>1</v>
      </c>
    </row>
    <row r="217" spans="1:8" x14ac:dyDescent="0.2">
      <c r="A217" s="2" t="s">
        <v>76</v>
      </c>
      <c r="B217" s="2" t="s">
        <v>244</v>
      </c>
      <c r="C217" s="2" t="s">
        <v>111</v>
      </c>
      <c r="D217" s="2">
        <v>-0.33974907956454098</v>
      </c>
      <c r="E217" s="2">
        <v>2.77134121268694E-2</v>
      </c>
      <c r="F217" s="2" t="s">
        <v>248</v>
      </c>
      <c r="G217" s="2" t="s">
        <v>246</v>
      </c>
      <c r="H217">
        <f t="shared" si="4"/>
        <v>1</v>
      </c>
    </row>
    <row r="218" spans="1:8" x14ac:dyDescent="0.2">
      <c r="A218" s="2" t="s">
        <v>30</v>
      </c>
      <c r="B218" s="2" t="s">
        <v>244</v>
      </c>
      <c r="C218" s="2" t="s">
        <v>111</v>
      </c>
      <c r="D218" s="2">
        <v>-0.30550849441382999</v>
      </c>
      <c r="E218" s="2">
        <v>4.9126431525225001E-2</v>
      </c>
      <c r="F218" s="2" t="s">
        <v>248</v>
      </c>
      <c r="G218" s="2" t="s">
        <v>246</v>
      </c>
      <c r="H218">
        <f t="shared" si="4"/>
        <v>1</v>
      </c>
    </row>
    <row r="219" spans="1:8" x14ac:dyDescent="0.2">
      <c r="A219" s="2" t="s">
        <v>78</v>
      </c>
      <c r="B219" s="2" t="s">
        <v>244</v>
      </c>
      <c r="C219" s="2" t="str">
        <f>VLOOKUP(B219,Spearman!B:C,2,FALSE)</f>
        <v>SCARECROW gene regulator</v>
      </c>
      <c r="D219" s="2">
        <v>-0.67280246377109598</v>
      </c>
      <c r="E219" s="2">
        <v>4.7044389747134797E-2</v>
      </c>
      <c r="F219" s="2" t="s">
        <v>243</v>
      </c>
      <c r="G219" s="2" t="str">
        <f>VLOOKUP(B219,Spearman!B:G,6,FALSE)</f>
        <v>I</v>
      </c>
      <c r="H219">
        <f t="shared" si="4"/>
        <v>1</v>
      </c>
    </row>
    <row r="220" spans="1:8" x14ac:dyDescent="0.2">
      <c r="A220" s="2" t="s">
        <v>77</v>
      </c>
      <c r="B220" s="2" t="s">
        <v>244</v>
      </c>
      <c r="C220" s="2" t="str">
        <f>VLOOKUP(B220,Spearman!B:C,2,FALSE)</f>
        <v>SCARECROW gene regulator</v>
      </c>
      <c r="D220" s="2">
        <v>-0.41898983494988001</v>
      </c>
      <c r="E220" s="2">
        <v>0.26165652021367097</v>
      </c>
      <c r="F220" s="2" t="s">
        <v>243</v>
      </c>
      <c r="G220" s="2" t="str">
        <f>VLOOKUP(B220,Spearman!B:G,6,FALSE)</f>
        <v>I</v>
      </c>
      <c r="H220">
        <f t="shared" si="4"/>
        <v>1</v>
      </c>
    </row>
    <row r="221" spans="1:8" x14ac:dyDescent="0.2">
      <c r="A221" s="2" t="s">
        <v>75</v>
      </c>
      <c r="B221" s="2" t="s">
        <v>244</v>
      </c>
      <c r="C221" s="2" t="str">
        <f>VLOOKUP(B221,Spearman!B:C,2,FALSE)</f>
        <v>SCARECROW gene regulator</v>
      </c>
      <c r="D221" s="2">
        <v>-0.21965961269540399</v>
      </c>
      <c r="E221" s="2">
        <v>0.570117524941682</v>
      </c>
      <c r="F221" s="2" t="s">
        <v>243</v>
      </c>
      <c r="G221" s="2" t="str">
        <f>VLOOKUP(B221,Spearman!B:G,6,FALSE)</f>
        <v>I</v>
      </c>
      <c r="H221">
        <f t="shared" si="4"/>
        <v>1</v>
      </c>
    </row>
    <row r="222" spans="1:8" x14ac:dyDescent="0.2">
      <c r="A222" s="2" t="s">
        <v>73</v>
      </c>
      <c r="B222" s="2" t="s">
        <v>244</v>
      </c>
      <c r="C222" s="2" t="str">
        <f>VLOOKUP(B222,Spearman!B:C,2,FALSE)</f>
        <v>SCARECROW gene regulator</v>
      </c>
      <c r="D222" s="2">
        <v>-3.21092665686179E-2</v>
      </c>
      <c r="E222" s="2">
        <v>0.93464371369105204</v>
      </c>
      <c r="F222" s="2" t="s">
        <v>243</v>
      </c>
      <c r="G222" s="2" t="str">
        <f>VLOOKUP(B222,Spearman!B:G,6,FALSE)</f>
        <v>I</v>
      </c>
      <c r="H222">
        <f t="shared" si="4"/>
        <v>1</v>
      </c>
    </row>
    <row r="223" spans="1:8" x14ac:dyDescent="0.2">
      <c r="A223" s="2" t="s">
        <v>74</v>
      </c>
      <c r="B223" s="2" t="s">
        <v>244</v>
      </c>
      <c r="C223" s="2" t="str">
        <f>VLOOKUP(B223,Spearman!B:C,2,FALSE)</f>
        <v>SCARECROW gene regulator</v>
      </c>
      <c r="D223" s="2">
        <v>7.6139564972557805E-2</v>
      </c>
      <c r="E223" s="2">
        <v>0.84563714035294801</v>
      </c>
      <c r="F223" s="2" t="s">
        <v>243</v>
      </c>
      <c r="G223" s="2" t="str">
        <f>VLOOKUP(B223,Spearman!B:G,6,FALSE)</f>
        <v>I</v>
      </c>
      <c r="H223">
        <f t="shared" si="4"/>
        <v>1</v>
      </c>
    </row>
    <row r="224" spans="1:8" x14ac:dyDescent="0.2">
      <c r="A224" s="2" t="s">
        <v>30</v>
      </c>
      <c r="B224" s="2" t="s">
        <v>244</v>
      </c>
      <c r="C224" s="2" t="str">
        <f>VLOOKUP(B224,Spearman!B:C,2,FALSE)</f>
        <v>SCARECROW gene regulator</v>
      </c>
      <c r="D224" s="2">
        <v>0.52500316031233496</v>
      </c>
      <c r="E224" s="2">
        <v>0.146691150881886</v>
      </c>
      <c r="F224" s="2" t="s">
        <v>243</v>
      </c>
      <c r="G224" s="2" t="str">
        <f>VLOOKUP(B224,Spearman!B:G,6,FALSE)</f>
        <v>I</v>
      </c>
      <c r="H224">
        <f t="shared" si="4"/>
        <v>1</v>
      </c>
    </row>
    <row r="225" spans="1:8" x14ac:dyDescent="0.2">
      <c r="A225" s="2" t="s">
        <v>76</v>
      </c>
      <c r="B225" s="2" t="s">
        <v>244</v>
      </c>
      <c r="C225" s="2" t="str">
        <f>VLOOKUP(B225,Spearman!B:C,2,FALSE)</f>
        <v>SCARECROW gene regulator</v>
      </c>
      <c r="D225" s="2">
        <v>0.69861911655388198</v>
      </c>
      <c r="E225" s="2">
        <v>3.6294585561575297E-2</v>
      </c>
      <c r="F225" s="2" t="s">
        <v>243</v>
      </c>
      <c r="G225" s="2" t="str">
        <f>VLOOKUP(B225,Spearman!B:G,6,FALSE)</f>
        <v>I</v>
      </c>
      <c r="H225">
        <f t="shared" si="4"/>
        <v>1</v>
      </c>
    </row>
    <row r="226" spans="1:8" x14ac:dyDescent="0.2">
      <c r="A226" s="2" t="s">
        <v>31</v>
      </c>
      <c r="B226" s="2" t="s">
        <v>249</v>
      </c>
      <c r="C226" s="2" t="s">
        <v>111</v>
      </c>
      <c r="D226" s="2">
        <v>0.49081154185176601</v>
      </c>
      <c r="E226" s="2">
        <v>0.10518562681422899</v>
      </c>
      <c r="F226" s="2" t="s">
        <v>245</v>
      </c>
      <c r="G226" s="2" t="s">
        <v>250</v>
      </c>
      <c r="H226">
        <f t="shared" si="4"/>
        <v>0</v>
      </c>
    </row>
    <row r="227" spans="1:8" x14ac:dyDescent="0.2">
      <c r="A227" s="2" t="s">
        <v>31</v>
      </c>
      <c r="B227" s="2" t="s">
        <v>249</v>
      </c>
      <c r="C227" s="2" t="s">
        <v>111</v>
      </c>
      <c r="D227" s="2">
        <v>-0.234972796915839</v>
      </c>
      <c r="E227" s="2">
        <v>4.7300222606181004E-3</v>
      </c>
      <c r="F227" s="2" t="s">
        <v>247</v>
      </c>
      <c r="G227" s="2" t="s">
        <v>250</v>
      </c>
      <c r="H227">
        <f t="shared" si="4"/>
        <v>0</v>
      </c>
    </row>
    <row r="228" spans="1:8" x14ac:dyDescent="0.2">
      <c r="A228" s="2" t="s">
        <v>31</v>
      </c>
      <c r="B228" s="2" t="s">
        <v>249</v>
      </c>
      <c r="C228" s="2" t="s">
        <v>111</v>
      </c>
      <c r="D228" s="2">
        <v>-9.0628179538953801E-2</v>
      </c>
      <c r="E228" s="2">
        <v>0.56814239490554597</v>
      </c>
      <c r="F228" s="2" t="s">
        <v>248</v>
      </c>
      <c r="G228" s="2" t="s">
        <v>250</v>
      </c>
      <c r="H228">
        <f t="shared" si="4"/>
        <v>0</v>
      </c>
    </row>
    <row r="229" spans="1:8" x14ac:dyDescent="0.2">
      <c r="A229" s="2" t="s">
        <v>31</v>
      </c>
      <c r="B229" s="2" t="s">
        <v>249</v>
      </c>
      <c r="C229" s="2" t="str">
        <f>VLOOKUP(B229,Spearman!B:C,2,FALSE)</f>
        <v>SCARECROW gene regulator</v>
      </c>
      <c r="D229" s="2">
        <v>-0.22030258477689901</v>
      </c>
      <c r="E229" s="2">
        <v>0.56896043330221902</v>
      </c>
      <c r="F229" s="2" t="s">
        <v>243</v>
      </c>
      <c r="G229" s="2" t="str">
        <f>VLOOKUP(B229,Spearman!B:G,6,FALSE)</f>
        <v>III</v>
      </c>
      <c r="H229">
        <f t="shared" si="4"/>
        <v>0</v>
      </c>
    </row>
    <row r="230" spans="1:8" x14ac:dyDescent="0.2">
      <c r="A230" s="2" t="s">
        <v>11</v>
      </c>
      <c r="B230" s="2" t="s">
        <v>251</v>
      </c>
      <c r="C230" s="2" t="s">
        <v>112</v>
      </c>
      <c r="D230" s="2">
        <v>-7.63089468621269E-2</v>
      </c>
      <c r="E230" s="2">
        <v>0.81365885853854403</v>
      </c>
      <c r="F230" s="2" t="s">
        <v>245</v>
      </c>
      <c r="G230" s="2" t="s">
        <v>250</v>
      </c>
      <c r="H230">
        <f t="shared" si="4"/>
        <v>1</v>
      </c>
    </row>
    <row r="231" spans="1:8" x14ac:dyDescent="0.2">
      <c r="A231" s="2" t="s">
        <v>29</v>
      </c>
      <c r="B231" s="2" t="s">
        <v>251</v>
      </c>
      <c r="C231" s="2" t="s">
        <v>112</v>
      </c>
      <c r="D231" s="2">
        <v>0.17122206398301101</v>
      </c>
      <c r="E231" s="2">
        <v>0.594675588208609</v>
      </c>
      <c r="F231" s="2" t="s">
        <v>245</v>
      </c>
      <c r="G231" s="2" t="s">
        <v>250</v>
      </c>
      <c r="H231">
        <f t="shared" si="4"/>
        <v>1</v>
      </c>
    </row>
    <row r="232" spans="1:8" x14ac:dyDescent="0.2">
      <c r="A232" s="2" t="s">
        <v>11</v>
      </c>
      <c r="B232" s="2" t="s">
        <v>251</v>
      </c>
      <c r="C232" s="2" t="s">
        <v>112</v>
      </c>
      <c r="D232" s="2">
        <v>-0.43818775357939499</v>
      </c>
      <c r="E232" s="2">
        <v>4.41686567465478E-8</v>
      </c>
      <c r="F232" s="2" t="s">
        <v>247</v>
      </c>
      <c r="G232" s="2" t="s">
        <v>250</v>
      </c>
      <c r="H232">
        <f t="shared" si="4"/>
        <v>1</v>
      </c>
    </row>
    <row r="233" spans="1:8" x14ac:dyDescent="0.2">
      <c r="A233" s="2" t="s">
        <v>29</v>
      </c>
      <c r="B233" s="2" t="s">
        <v>251</v>
      </c>
      <c r="C233" s="2" t="s">
        <v>112</v>
      </c>
      <c r="D233" s="2">
        <v>0.63982349800434102</v>
      </c>
      <c r="E233" s="2">
        <v>7.8298299715166506E-18</v>
      </c>
      <c r="F233" s="2" t="s">
        <v>247</v>
      </c>
      <c r="G233" s="2" t="s">
        <v>250</v>
      </c>
      <c r="H233">
        <f t="shared" si="4"/>
        <v>1</v>
      </c>
    </row>
    <row r="234" spans="1:8" x14ac:dyDescent="0.2">
      <c r="A234" s="2" t="s">
        <v>11</v>
      </c>
      <c r="B234" s="2" t="s">
        <v>251</v>
      </c>
      <c r="C234" s="2" t="s">
        <v>112</v>
      </c>
      <c r="D234" s="2">
        <v>-0.34857346101944298</v>
      </c>
      <c r="E234" s="2">
        <v>2.3677947226717899E-2</v>
      </c>
      <c r="F234" s="2" t="s">
        <v>248</v>
      </c>
      <c r="G234" s="2" t="s">
        <v>250</v>
      </c>
      <c r="H234">
        <f t="shared" si="4"/>
        <v>1</v>
      </c>
    </row>
    <row r="235" spans="1:8" x14ac:dyDescent="0.2">
      <c r="A235" s="2" t="s">
        <v>29</v>
      </c>
      <c r="B235" s="2" t="s">
        <v>251</v>
      </c>
      <c r="C235" s="2" t="s">
        <v>112</v>
      </c>
      <c r="D235" s="2">
        <v>0.35702229253216</v>
      </c>
      <c r="E235" s="2">
        <v>2.0285856069772401E-2</v>
      </c>
      <c r="F235" s="2" t="s">
        <v>248</v>
      </c>
      <c r="G235" s="2" t="s">
        <v>250</v>
      </c>
      <c r="H235">
        <f t="shared" si="4"/>
        <v>1</v>
      </c>
    </row>
    <row r="236" spans="1:8" x14ac:dyDescent="0.2">
      <c r="A236" s="2" t="s">
        <v>29</v>
      </c>
      <c r="B236" s="2" t="s">
        <v>251</v>
      </c>
      <c r="C236" s="2" t="str">
        <f>VLOOKUP(B236,Spearman!B:C,2,FALSE)</f>
        <v>PINHEAD</v>
      </c>
      <c r="D236" s="2">
        <v>0.36648422835079097</v>
      </c>
      <c r="E236" s="2">
        <v>0.33199890143807498</v>
      </c>
      <c r="F236" s="2" t="s">
        <v>243</v>
      </c>
      <c r="G236" s="2" t="str">
        <f>VLOOKUP(B236,Spearman!B:G,6,FALSE)</f>
        <v>III</v>
      </c>
      <c r="H236">
        <f t="shared" si="4"/>
        <v>1</v>
      </c>
    </row>
    <row r="237" spans="1:8" x14ac:dyDescent="0.2">
      <c r="A237" s="2" t="s">
        <v>11</v>
      </c>
      <c r="B237" s="2" t="s">
        <v>251</v>
      </c>
      <c r="C237" s="2" t="str">
        <f>VLOOKUP(B237,Spearman!B:C,2,FALSE)</f>
        <v>PINHEAD</v>
      </c>
      <c r="D237" s="2">
        <v>0.47928484179297298</v>
      </c>
      <c r="E237" s="2">
        <v>0.191737703464151</v>
      </c>
      <c r="F237" s="2" t="s">
        <v>243</v>
      </c>
      <c r="G237" s="2" t="str">
        <f>VLOOKUP(B237,Spearman!B:G,6,FALSE)</f>
        <v>III</v>
      </c>
      <c r="H237">
        <f t="shared" si="4"/>
        <v>1</v>
      </c>
    </row>
    <row r="238" spans="1:8" x14ac:dyDescent="0.2">
      <c r="A238" s="2" t="s">
        <v>91</v>
      </c>
      <c r="B238" s="2" t="s">
        <v>252</v>
      </c>
      <c r="C238" s="2" t="s">
        <v>113</v>
      </c>
      <c r="D238" s="2">
        <v>0.14874123495701499</v>
      </c>
      <c r="E238" s="2">
        <v>0.64454212730016502</v>
      </c>
      <c r="F238" s="2" t="s">
        <v>245</v>
      </c>
      <c r="G238" s="2" t="s">
        <v>246</v>
      </c>
      <c r="H238">
        <f t="shared" si="4"/>
        <v>0</v>
      </c>
    </row>
    <row r="239" spans="1:8" x14ac:dyDescent="0.2">
      <c r="A239" s="2" t="s">
        <v>91</v>
      </c>
      <c r="B239" s="2" t="s">
        <v>252</v>
      </c>
      <c r="C239" s="2" t="s">
        <v>113</v>
      </c>
      <c r="D239" s="2">
        <v>0.103847518844737</v>
      </c>
      <c r="E239" s="2">
        <v>0.21709979790381301</v>
      </c>
      <c r="F239" s="2" t="s">
        <v>247</v>
      </c>
      <c r="G239" s="2" t="s">
        <v>246</v>
      </c>
      <c r="H239">
        <f t="shared" si="4"/>
        <v>0</v>
      </c>
    </row>
    <row r="240" spans="1:8" x14ac:dyDescent="0.2">
      <c r="A240" s="2" t="s">
        <v>91</v>
      </c>
      <c r="B240" s="2" t="s">
        <v>252</v>
      </c>
      <c r="C240" s="2" t="s">
        <v>113</v>
      </c>
      <c r="D240" s="2">
        <v>-0.20875959297354901</v>
      </c>
      <c r="E240" s="2">
        <v>0.18458793507942201</v>
      </c>
      <c r="F240" s="2" t="s">
        <v>248</v>
      </c>
      <c r="G240" s="2" t="s">
        <v>246</v>
      </c>
      <c r="H240">
        <f t="shared" si="4"/>
        <v>0</v>
      </c>
    </row>
    <row r="241" spans="1:8" x14ac:dyDescent="0.2">
      <c r="A241" s="2" t="s">
        <v>91</v>
      </c>
      <c r="B241" s="2" t="s">
        <v>252</v>
      </c>
      <c r="C241" s="2" t="str">
        <f>VLOOKUP(B241,Spearman!B:C,2,FALSE)</f>
        <v>Plastocyanin-like protein</v>
      </c>
      <c r="D241" s="2">
        <v>-9.4408516477752794E-2</v>
      </c>
      <c r="E241" s="2">
        <v>0.80909533312205595</v>
      </c>
      <c r="F241" s="2" t="s">
        <v>243</v>
      </c>
      <c r="G241" s="2" t="str">
        <f>VLOOKUP(B241,Spearman!B:G,6,FALSE)</f>
        <v>I</v>
      </c>
      <c r="H241">
        <f t="shared" si="4"/>
        <v>0</v>
      </c>
    </row>
    <row r="242" spans="1:8" x14ac:dyDescent="0.2">
      <c r="A242" s="2" t="s">
        <v>12</v>
      </c>
      <c r="B242" s="2" t="s">
        <v>253</v>
      </c>
      <c r="C242" s="2" t="s">
        <v>114</v>
      </c>
      <c r="D242" s="2">
        <v>0.28843163438558</v>
      </c>
      <c r="E242" s="2">
        <v>0.36325739766785198</v>
      </c>
      <c r="F242" s="2" t="s">
        <v>245</v>
      </c>
      <c r="G242" s="2" t="s">
        <v>246</v>
      </c>
      <c r="H242">
        <f t="shared" si="4"/>
        <v>1</v>
      </c>
    </row>
    <row r="243" spans="1:8" x14ac:dyDescent="0.2">
      <c r="A243" s="2" t="s">
        <v>24</v>
      </c>
      <c r="B243" s="2" t="s">
        <v>253</v>
      </c>
      <c r="C243" s="2" t="s">
        <v>114</v>
      </c>
      <c r="D243" s="2">
        <v>0.41564520361933399</v>
      </c>
      <c r="E243" s="2">
        <v>0.17901833608301701</v>
      </c>
      <c r="F243" s="2" t="s">
        <v>245</v>
      </c>
      <c r="G243" s="2" t="s">
        <v>246</v>
      </c>
      <c r="H243">
        <f t="shared" si="4"/>
        <v>1</v>
      </c>
    </row>
    <row r="244" spans="1:8" x14ac:dyDescent="0.2">
      <c r="A244" s="2" t="s">
        <v>15</v>
      </c>
      <c r="B244" s="2" t="s">
        <v>253</v>
      </c>
      <c r="C244" s="2" t="s">
        <v>114</v>
      </c>
      <c r="D244" s="2">
        <v>0.557704683840479</v>
      </c>
      <c r="E244" s="2">
        <v>5.9546593442927398E-2</v>
      </c>
      <c r="F244" s="2" t="s">
        <v>245</v>
      </c>
      <c r="G244" s="2" t="s">
        <v>246</v>
      </c>
      <c r="H244">
        <f t="shared" si="4"/>
        <v>1</v>
      </c>
    </row>
    <row r="245" spans="1:8" x14ac:dyDescent="0.2">
      <c r="A245" s="2" t="s">
        <v>13</v>
      </c>
      <c r="B245" s="2" t="s">
        <v>253</v>
      </c>
      <c r="C245" s="2" t="s">
        <v>114</v>
      </c>
      <c r="D245" s="2">
        <v>0.68317777762953003</v>
      </c>
      <c r="E245" s="2">
        <v>1.43266064963367E-2</v>
      </c>
      <c r="F245" s="2" t="s">
        <v>245</v>
      </c>
      <c r="G245" s="2" t="s">
        <v>246</v>
      </c>
      <c r="H245">
        <f t="shared" si="4"/>
        <v>1</v>
      </c>
    </row>
    <row r="246" spans="1:8" x14ac:dyDescent="0.2">
      <c r="A246" s="2" t="s">
        <v>20</v>
      </c>
      <c r="B246" s="2" t="s">
        <v>253</v>
      </c>
      <c r="C246" s="2" t="s">
        <v>114</v>
      </c>
      <c r="D246" s="2">
        <v>0.755201661368888</v>
      </c>
      <c r="E246" s="2">
        <v>4.5120489713908196E-3</v>
      </c>
      <c r="F246" s="2" t="s">
        <v>245</v>
      </c>
      <c r="G246" s="2" t="s">
        <v>246</v>
      </c>
      <c r="H246">
        <f t="shared" si="4"/>
        <v>1</v>
      </c>
    </row>
    <row r="247" spans="1:8" x14ac:dyDescent="0.2">
      <c r="A247" s="2" t="s">
        <v>23</v>
      </c>
      <c r="B247" s="2" t="s">
        <v>253</v>
      </c>
      <c r="C247" s="2" t="s">
        <v>114</v>
      </c>
      <c r="D247" s="2">
        <v>0.81199685573290603</v>
      </c>
      <c r="E247" s="2">
        <v>1.33632724256806E-3</v>
      </c>
      <c r="F247" s="2" t="s">
        <v>245</v>
      </c>
      <c r="G247" s="2" t="s">
        <v>246</v>
      </c>
      <c r="H247">
        <f t="shared" si="4"/>
        <v>1</v>
      </c>
    </row>
    <row r="248" spans="1:8" x14ac:dyDescent="0.2">
      <c r="A248" s="2" t="s">
        <v>16</v>
      </c>
      <c r="B248" s="2" t="s">
        <v>253</v>
      </c>
      <c r="C248" s="2" t="s">
        <v>114</v>
      </c>
      <c r="D248" s="2">
        <v>0.83276592236212998</v>
      </c>
      <c r="E248" s="2">
        <v>7.7236743192463596E-4</v>
      </c>
      <c r="F248" s="2" t="s">
        <v>245</v>
      </c>
      <c r="G248" s="2" t="s">
        <v>246</v>
      </c>
      <c r="H248">
        <f t="shared" si="4"/>
        <v>1</v>
      </c>
    </row>
    <row r="249" spans="1:8" x14ac:dyDescent="0.2">
      <c r="A249" s="2" t="s">
        <v>18</v>
      </c>
      <c r="B249" s="2" t="s">
        <v>253</v>
      </c>
      <c r="C249" s="2" t="s">
        <v>114</v>
      </c>
      <c r="D249" s="2">
        <v>0.85055921512101995</v>
      </c>
      <c r="E249" s="2">
        <v>4.5419687963386301E-4</v>
      </c>
      <c r="F249" s="2" t="s">
        <v>245</v>
      </c>
      <c r="G249" s="2" t="s">
        <v>246</v>
      </c>
      <c r="H249">
        <f t="shared" si="4"/>
        <v>1</v>
      </c>
    </row>
    <row r="250" spans="1:8" x14ac:dyDescent="0.2">
      <c r="A250" s="2" t="s">
        <v>22</v>
      </c>
      <c r="B250" s="2" t="s">
        <v>253</v>
      </c>
      <c r="C250" s="2" t="s">
        <v>114</v>
      </c>
      <c r="D250" s="2">
        <v>0.85473329618171701</v>
      </c>
      <c r="E250" s="2">
        <v>3.9712600280948201E-4</v>
      </c>
      <c r="F250" s="2" t="s">
        <v>245</v>
      </c>
      <c r="G250" s="2" t="s">
        <v>246</v>
      </c>
      <c r="H250">
        <f t="shared" si="4"/>
        <v>1</v>
      </c>
    </row>
    <row r="251" spans="1:8" x14ac:dyDescent="0.2">
      <c r="A251" s="2" t="s">
        <v>21</v>
      </c>
      <c r="B251" s="2" t="s">
        <v>253</v>
      </c>
      <c r="C251" s="2" t="s">
        <v>114</v>
      </c>
      <c r="D251" s="2">
        <v>0.858440605162619</v>
      </c>
      <c r="E251" s="2">
        <v>3.5125995801001402E-4</v>
      </c>
      <c r="F251" s="2" t="s">
        <v>245</v>
      </c>
      <c r="G251" s="2" t="s">
        <v>246</v>
      </c>
      <c r="H251">
        <f t="shared" si="4"/>
        <v>1</v>
      </c>
    </row>
    <row r="252" spans="1:8" x14ac:dyDescent="0.2">
      <c r="A252" s="2" t="s">
        <v>14</v>
      </c>
      <c r="B252" s="2" t="s">
        <v>253</v>
      </c>
      <c r="C252" s="2" t="s">
        <v>114</v>
      </c>
      <c r="D252" s="2">
        <v>0.867740515411347</v>
      </c>
      <c r="E252" s="2">
        <v>2.5419576748337397E-4</v>
      </c>
      <c r="F252" s="2" t="s">
        <v>245</v>
      </c>
      <c r="G252" s="2" t="s">
        <v>246</v>
      </c>
      <c r="H252">
        <f t="shared" si="4"/>
        <v>1</v>
      </c>
    </row>
    <row r="253" spans="1:8" x14ac:dyDescent="0.2">
      <c r="A253" s="2" t="s">
        <v>17</v>
      </c>
      <c r="B253" s="2" t="s">
        <v>253</v>
      </c>
      <c r="C253" s="2" t="s">
        <v>114</v>
      </c>
      <c r="D253" s="2">
        <v>0.87598539531812403</v>
      </c>
      <c r="E253" s="2">
        <v>1.8692623088074699E-4</v>
      </c>
      <c r="F253" s="2" t="s">
        <v>245</v>
      </c>
      <c r="G253" s="2" t="s">
        <v>246</v>
      </c>
      <c r="H253">
        <f t="shared" si="4"/>
        <v>1</v>
      </c>
    </row>
    <row r="254" spans="1:8" x14ac:dyDescent="0.2">
      <c r="A254" s="2" t="s">
        <v>19</v>
      </c>
      <c r="B254" s="2" t="s">
        <v>253</v>
      </c>
      <c r="C254" s="2" t="s">
        <v>114</v>
      </c>
      <c r="D254" s="2">
        <v>0.88281350439366002</v>
      </c>
      <c r="E254" s="2">
        <v>1.4251896635398699E-4</v>
      </c>
      <c r="F254" s="2" t="s">
        <v>245</v>
      </c>
      <c r="G254" s="2" t="s">
        <v>246</v>
      </c>
      <c r="H254">
        <f t="shared" si="4"/>
        <v>1</v>
      </c>
    </row>
    <row r="255" spans="1:8" x14ac:dyDescent="0.2">
      <c r="A255" s="2" t="s">
        <v>15</v>
      </c>
      <c r="B255" s="2" t="s">
        <v>253</v>
      </c>
      <c r="C255" s="2" t="s">
        <v>114</v>
      </c>
      <c r="D255" s="2">
        <v>9.4979088545512402E-2</v>
      </c>
      <c r="E255" s="2">
        <v>0.25916398334712298</v>
      </c>
      <c r="F255" s="2" t="s">
        <v>247</v>
      </c>
      <c r="G255" s="2" t="s">
        <v>246</v>
      </c>
      <c r="H255">
        <f t="shared" si="4"/>
        <v>1</v>
      </c>
    </row>
    <row r="256" spans="1:8" x14ac:dyDescent="0.2">
      <c r="A256" s="2" t="s">
        <v>13</v>
      </c>
      <c r="B256" s="2" t="s">
        <v>253</v>
      </c>
      <c r="C256" s="2" t="s">
        <v>114</v>
      </c>
      <c r="D256" s="2">
        <v>0.15787786778972099</v>
      </c>
      <c r="E256" s="2">
        <v>5.9672830634635701E-2</v>
      </c>
      <c r="F256" s="2" t="s">
        <v>247</v>
      </c>
      <c r="G256" s="2" t="s">
        <v>246</v>
      </c>
      <c r="H256">
        <f t="shared" si="4"/>
        <v>1</v>
      </c>
    </row>
    <row r="257" spans="1:8" x14ac:dyDescent="0.2">
      <c r="A257" s="2" t="s">
        <v>24</v>
      </c>
      <c r="B257" s="2" t="s">
        <v>253</v>
      </c>
      <c r="C257" s="2" t="s">
        <v>114</v>
      </c>
      <c r="D257" s="2">
        <v>0.183461399851815</v>
      </c>
      <c r="E257" s="2">
        <v>2.82875549223277E-2</v>
      </c>
      <c r="F257" s="2" t="s">
        <v>247</v>
      </c>
      <c r="G257" s="2" t="s">
        <v>246</v>
      </c>
      <c r="H257">
        <f t="shared" si="4"/>
        <v>1</v>
      </c>
    </row>
    <row r="258" spans="1:8" x14ac:dyDescent="0.2">
      <c r="A258" s="2" t="s">
        <v>12</v>
      </c>
      <c r="B258" s="2" t="s">
        <v>253</v>
      </c>
      <c r="C258" s="2" t="s">
        <v>114</v>
      </c>
      <c r="D258" s="2">
        <v>0.28807620450732602</v>
      </c>
      <c r="E258" s="2">
        <v>4.8497890329760902E-4</v>
      </c>
      <c r="F258" s="2" t="s">
        <v>247</v>
      </c>
      <c r="G258" s="2" t="s">
        <v>246</v>
      </c>
      <c r="H258">
        <f t="shared" si="4"/>
        <v>1</v>
      </c>
    </row>
    <row r="259" spans="1:8" x14ac:dyDescent="0.2">
      <c r="A259" s="2" t="s">
        <v>22</v>
      </c>
      <c r="B259" s="2" t="s">
        <v>253</v>
      </c>
      <c r="C259" s="2" t="s">
        <v>114</v>
      </c>
      <c r="D259" s="2">
        <v>0.30182050851667003</v>
      </c>
      <c r="E259" s="2">
        <v>2.4890577086791898E-4</v>
      </c>
      <c r="F259" s="2" t="s">
        <v>247</v>
      </c>
      <c r="G259" s="2" t="s">
        <v>246</v>
      </c>
      <c r="H259">
        <f t="shared" si="4"/>
        <v>1</v>
      </c>
    </row>
    <row r="260" spans="1:8" x14ac:dyDescent="0.2">
      <c r="A260" s="2" t="s">
        <v>18</v>
      </c>
      <c r="B260" s="2" t="s">
        <v>253</v>
      </c>
      <c r="C260" s="2" t="s">
        <v>114</v>
      </c>
      <c r="D260" s="2">
        <v>0.30730266425601799</v>
      </c>
      <c r="E260" s="2">
        <v>1.88984550872568E-4</v>
      </c>
      <c r="F260" s="2" t="s">
        <v>247</v>
      </c>
      <c r="G260" s="2" t="s">
        <v>246</v>
      </c>
      <c r="H260">
        <f t="shared" si="4"/>
        <v>1</v>
      </c>
    </row>
    <row r="261" spans="1:8" x14ac:dyDescent="0.2">
      <c r="A261" s="2" t="s">
        <v>20</v>
      </c>
      <c r="B261" s="2" t="s">
        <v>253</v>
      </c>
      <c r="C261" s="2" t="s">
        <v>114</v>
      </c>
      <c r="D261" s="2">
        <v>0.31194563932492703</v>
      </c>
      <c r="E261" s="2">
        <v>1.49033414388906E-4</v>
      </c>
      <c r="F261" s="2" t="s">
        <v>247</v>
      </c>
      <c r="G261" s="2" t="s">
        <v>246</v>
      </c>
      <c r="H261">
        <f t="shared" si="4"/>
        <v>1</v>
      </c>
    </row>
    <row r="262" spans="1:8" x14ac:dyDescent="0.2">
      <c r="A262" s="2" t="s">
        <v>21</v>
      </c>
      <c r="B262" s="2" t="s">
        <v>253</v>
      </c>
      <c r="C262" s="2" t="s">
        <v>114</v>
      </c>
      <c r="D262" s="2">
        <v>0.35614012070817802</v>
      </c>
      <c r="E262" s="2">
        <v>1.2686276068974699E-5</v>
      </c>
      <c r="F262" s="2" t="s">
        <v>247</v>
      </c>
      <c r="G262" s="2" t="s">
        <v>246</v>
      </c>
      <c r="H262">
        <f t="shared" si="4"/>
        <v>1</v>
      </c>
    </row>
    <row r="263" spans="1:8" x14ac:dyDescent="0.2">
      <c r="A263" s="2" t="s">
        <v>16</v>
      </c>
      <c r="B263" s="2" t="s">
        <v>253</v>
      </c>
      <c r="C263" s="2" t="s">
        <v>114</v>
      </c>
      <c r="D263" s="2">
        <v>0.37663668845232001</v>
      </c>
      <c r="E263" s="2">
        <v>3.5472626133232402E-6</v>
      </c>
      <c r="F263" s="2" t="s">
        <v>247</v>
      </c>
      <c r="G263" s="2" t="s">
        <v>246</v>
      </c>
      <c r="H263">
        <f t="shared" ref="H263:H326" si="5">IF(ROW(B263)=2,1,IF(B263=B262,H262,1-H262))</f>
        <v>1</v>
      </c>
    </row>
    <row r="264" spans="1:8" x14ac:dyDescent="0.2">
      <c r="A264" s="2" t="s">
        <v>17</v>
      </c>
      <c r="B264" s="2" t="s">
        <v>253</v>
      </c>
      <c r="C264" s="2" t="s">
        <v>114</v>
      </c>
      <c r="D264" s="2">
        <v>0.378327398576212</v>
      </c>
      <c r="E264" s="2">
        <v>3.1807740995389398E-6</v>
      </c>
      <c r="F264" s="2" t="s">
        <v>247</v>
      </c>
      <c r="G264" s="2" t="s">
        <v>246</v>
      </c>
      <c r="H264">
        <f t="shared" si="5"/>
        <v>1</v>
      </c>
    </row>
    <row r="265" spans="1:8" x14ac:dyDescent="0.2">
      <c r="A265" s="2" t="s">
        <v>19</v>
      </c>
      <c r="B265" s="2" t="s">
        <v>253</v>
      </c>
      <c r="C265" s="2" t="s">
        <v>114</v>
      </c>
      <c r="D265" s="2">
        <v>0.38159174544510199</v>
      </c>
      <c r="E265" s="2">
        <v>2.5723994047350201E-6</v>
      </c>
      <c r="F265" s="2" t="s">
        <v>247</v>
      </c>
      <c r="G265" s="2" t="s">
        <v>246</v>
      </c>
      <c r="H265">
        <f t="shared" si="5"/>
        <v>1</v>
      </c>
    </row>
    <row r="266" spans="1:8" x14ac:dyDescent="0.2">
      <c r="A266" s="2" t="s">
        <v>14</v>
      </c>
      <c r="B266" s="2" t="s">
        <v>253</v>
      </c>
      <c r="C266" s="2" t="s">
        <v>114</v>
      </c>
      <c r="D266" s="2">
        <v>0.42459769382788198</v>
      </c>
      <c r="E266" s="2">
        <v>1.2560817524568399E-7</v>
      </c>
      <c r="F266" s="2" t="s">
        <v>247</v>
      </c>
      <c r="G266" s="2" t="s">
        <v>246</v>
      </c>
      <c r="H266">
        <f t="shared" si="5"/>
        <v>1</v>
      </c>
    </row>
    <row r="267" spans="1:8" x14ac:dyDescent="0.2">
      <c r="A267" s="2" t="s">
        <v>23</v>
      </c>
      <c r="B267" s="2" t="s">
        <v>253</v>
      </c>
      <c r="C267" s="2" t="s">
        <v>114</v>
      </c>
      <c r="D267" s="2">
        <v>0.51873820809141502</v>
      </c>
      <c r="E267" s="2">
        <v>3.2073803468949902E-11</v>
      </c>
      <c r="F267" s="2" t="s">
        <v>247</v>
      </c>
      <c r="G267" s="2" t="s">
        <v>246</v>
      </c>
      <c r="H267">
        <f t="shared" si="5"/>
        <v>1</v>
      </c>
    </row>
    <row r="268" spans="1:8" x14ac:dyDescent="0.2">
      <c r="A268" s="2" t="s">
        <v>24</v>
      </c>
      <c r="B268" s="2" t="s">
        <v>253</v>
      </c>
      <c r="C268" s="2" t="s">
        <v>114</v>
      </c>
      <c r="D268" s="2">
        <v>-0.15202336063267799</v>
      </c>
      <c r="E268" s="2">
        <v>0.33650544696644402</v>
      </c>
      <c r="F268" s="2" t="s">
        <v>248</v>
      </c>
      <c r="G268" s="2" t="s">
        <v>246</v>
      </c>
      <c r="H268">
        <f t="shared" si="5"/>
        <v>1</v>
      </c>
    </row>
    <row r="269" spans="1:8" x14ac:dyDescent="0.2">
      <c r="A269" s="2" t="s">
        <v>12</v>
      </c>
      <c r="B269" s="2" t="s">
        <v>253</v>
      </c>
      <c r="C269" s="2" t="s">
        <v>114</v>
      </c>
      <c r="D269" s="2">
        <v>0.122970435171988</v>
      </c>
      <c r="E269" s="2">
        <v>0.437843220296734</v>
      </c>
      <c r="F269" s="2" t="s">
        <v>248</v>
      </c>
      <c r="G269" s="2" t="s">
        <v>246</v>
      </c>
      <c r="H269">
        <f t="shared" si="5"/>
        <v>1</v>
      </c>
    </row>
    <row r="270" spans="1:8" x14ac:dyDescent="0.2">
      <c r="A270" s="2" t="s">
        <v>15</v>
      </c>
      <c r="B270" s="2" t="s">
        <v>253</v>
      </c>
      <c r="C270" s="2" t="s">
        <v>114</v>
      </c>
      <c r="D270" s="2">
        <v>0.21322658882810699</v>
      </c>
      <c r="E270" s="2">
        <v>0.17515801016950999</v>
      </c>
      <c r="F270" s="2" t="s">
        <v>248</v>
      </c>
      <c r="G270" s="2" t="s">
        <v>246</v>
      </c>
      <c r="H270">
        <f t="shared" si="5"/>
        <v>1</v>
      </c>
    </row>
    <row r="271" spans="1:8" x14ac:dyDescent="0.2">
      <c r="A271" s="2" t="s">
        <v>13</v>
      </c>
      <c r="B271" s="2" t="s">
        <v>253</v>
      </c>
      <c r="C271" s="2" t="s">
        <v>114</v>
      </c>
      <c r="D271" s="2">
        <v>0.41010337109504402</v>
      </c>
      <c r="E271" s="2">
        <v>6.9892883477534898E-3</v>
      </c>
      <c r="F271" s="2" t="s">
        <v>248</v>
      </c>
      <c r="G271" s="2" t="s">
        <v>246</v>
      </c>
      <c r="H271">
        <f t="shared" si="5"/>
        <v>1</v>
      </c>
    </row>
    <row r="272" spans="1:8" x14ac:dyDescent="0.2">
      <c r="A272" s="2" t="s">
        <v>23</v>
      </c>
      <c r="B272" s="2" t="s">
        <v>253</v>
      </c>
      <c r="C272" s="2" t="s">
        <v>114</v>
      </c>
      <c r="D272" s="2">
        <v>0.41274622686688001</v>
      </c>
      <c r="E272" s="2">
        <v>6.5983570383643603E-3</v>
      </c>
      <c r="F272" s="2" t="s">
        <v>248</v>
      </c>
      <c r="G272" s="2" t="s">
        <v>246</v>
      </c>
      <c r="H272">
        <f t="shared" si="5"/>
        <v>1</v>
      </c>
    </row>
    <row r="273" spans="1:8" x14ac:dyDescent="0.2">
      <c r="A273" s="2" t="s">
        <v>20</v>
      </c>
      <c r="B273" s="2" t="s">
        <v>253</v>
      </c>
      <c r="C273" s="2" t="s">
        <v>114</v>
      </c>
      <c r="D273" s="2">
        <v>0.43167301828043397</v>
      </c>
      <c r="E273" s="2">
        <v>4.3111026679839301E-3</v>
      </c>
      <c r="F273" s="2" t="s">
        <v>248</v>
      </c>
      <c r="G273" s="2" t="s">
        <v>246</v>
      </c>
      <c r="H273">
        <f t="shared" si="5"/>
        <v>1</v>
      </c>
    </row>
    <row r="274" spans="1:8" x14ac:dyDescent="0.2">
      <c r="A274" s="2" t="s">
        <v>18</v>
      </c>
      <c r="B274" s="2" t="s">
        <v>253</v>
      </c>
      <c r="C274" s="2" t="s">
        <v>114</v>
      </c>
      <c r="D274" s="2">
        <v>0.44254969701469798</v>
      </c>
      <c r="E274" s="2">
        <v>3.3386879712011398E-3</v>
      </c>
      <c r="F274" s="2" t="s">
        <v>248</v>
      </c>
      <c r="G274" s="2" t="s">
        <v>246</v>
      </c>
      <c r="H274">
        <f t="shared" si="5"/>
        <v>1</v>
      </c>
    </row>
    <row r="275" spans="1:8" x14ac:dyDescent="0.2">
      <c r="A275" s="2" t="s">
        <v>16</v>
      </c>
      <c r="B275" s="2" t="s">
        <v>253</v>
      </c>
      <c r="C275" s="2" t="s">
        <v>114</v>
      </c>
      <c r="D275" s="2">
        <v>0.44727719952783901</v>
      </c>
      <c r="E275" s="2">
        <v>2.97985935846311E-3</v>
      </c>
      <c r="F275" s="2" t="s">
        <v>248</v>
      </c>
      <c r="G275" s="2" t="s">
        <v>246</v>
      </c>
      <c r="H275">
        <f t="shared" si="5"/>
        <v>1</v>
      </c>
    </row>
    <row r="276" spans="1:8" x14ac:dyDescent="0.2">
      <c r="A276" s="2" t="s">
        <v>21</v>
      </c>
      <c r="B276" s="2" t="s">
        <v>253</v>
      </c>
      <c r="C276" s="2" t="s">
        <v>114</v>
      </c>
      <c r="D276" s="2">
        <v>0.44808961706961797</v>
      </c>
      <c r="E276" s="2">
        <v>2.9217278096741301E-3</v>
      </c>
      <c r="F276" s="2" t="s">
        <v>248</v>
      </c>
      <c r="G276" s="2" t="s">
        <v>246</v>
      </c>
      <c r="H276">
        <f t="shared" si="5"/>
        <v>1</v>
      </c>
    </row>
    <row r="277" spans="1:8" x14ac:dyDescent="0.2">
      <c r="A277" s="2" t="s">
        <v>14</v>
      </c>
      <c r="B277" s="2" t="s">
        <v>253</v>
      </c>
      <c r="C277" s="2" t="s">
        <v>114</v>
      </c>
      <c r="D277" s="2">
        <v>0.48784504079359298</v>
      </c>
      <c r="E277" s="2">
        <v>1.0484408210557901E-3</v>
      </c>
      <c r="F277" s="2" t="s">
        <v>248</v>
      </c>
      <c r="G277" s="2" t="s">
        <v>246</v>
      </c>
      <c r="H277">
        <f t="shared" si="5"/>
        <v>1</v>
      </c>
    </row>
    <row r="278" spans="1:8" x14ac:dyDescent="0.2">
      <c r="A278" s="2" t="s">
        <v>22</v>
      </c>
      <c r="B278" s="2" t="s">
        <v>253</v>
      </c>
      <c r="C278" s="2" t="s">
        <v>114</v>
      </c>
      <c r="D278" s="2">
        <v>0.51359026853366097</v>
      </c>
      <c r="E278" s="2">
        <v>5.0407270267709798E-4</v>
      </c>
      <c r="F278" s="2" t="s">
        <v>248</v>
      </c>
      <c r="G278" s="2" t="s">
        <v>246</v>
      </c>
      <c r="H278">
        <f t="shared" si="5"/>
        <v>1</v>
      </c>
    </row>
    <row r="279" spans="1:8" x14ac:dyDescent="0.2">
      <c r="A279" s="2" t="s">
        <v>19</v>
      </c>
      <c r="B279" s="2" t="s">
        <v>253</v>
      </c>
      <c r="C279" s="2" t="s">
        <v>114</v>
      </c>
      <c r="D279" s="2">
        <v>0.55612315664470102</v>
      </c>
      <c r="E279" s="2">
        <v>1.3135234227658099E-4</v>
      </c>
      <c r="F279" s="2" t="s">
        <v>248</v>
      </c>
      <c r="G279" s="2" t="s">
        <v>246</v>
      </c>
      <c r="H279">
        <f t="shared" si="5"/>
        <v>1</v>
      </c>
    </row>
    <row r="280" spans="1:8" x14ac:dyDescent="0.2">
      <c r="A280" s="2" t="s">
        <v>17</v>
      </c>
      <c r="B280" s="2" t="s">
        <v>253</v>
      </c>
      <c r="C280" s="2" t="s">
        <v>114</v>
      </c>
      <c r="D280" s="2">
        <v>0.57451282438651796</v>
      </c>
      <c r="E280" s="2">
        <v>6.9271875374128403E-5</v>
      </c>
      <c r="F280" s="2" t="s">
        <v>248</v>
      </c>
      <c r="G280" s="2" t="s">
        <v>246</v>
      </c>
      <c r="H280">
        <f t="shared" si="5"/>
        <v>1</v>
      </c>
    </row>
    <row r="281" spans="1:8" x14ac:dyDescent="0.2">
      <c r="A281" s="2" t="s">
        <v>14</v>
      </c>
      <c r="B281" s="2" t="s">
        <v>253</v>
      </c>
      <c r="C281" s="2" t="str">
        <f>VLOOKUP(B281,Spearman!B:C,2,FALSE)</f>
        <v>Nuclear transcription factor Y subunit</v>
      </c>
      <c r="D281" s="2">
        <v>-0.72855876551829102</v>
      </c>
      <c r="E281" s="2">
        <v>2.5993884015206699E-2</v>
      </c>
      <c r="F281" s="2" t="s">
        <v>243</v>
      </c>
      <c r="G281" s="2" t="str">
        <f>VLOOKUP(B281,Spearman!B:G,6,FALSE)</f>
        <v>I</v>
      </c>
      <c r="H281">
        <f t="shared" si="5"/>
        <v>1</v>
      </c>
    </row>
    <row r="282" spans="1:8" x14ac:dyDescent="0.2">
      <c r="A282" s="2" t="s">
        <v>16</v>
      </c>
      <c r="B282" s="2" t="s">
        <v>253</v>
      </c>
      <c r="C282" s="2" t="str">
        <f>VLOOKUP(B282,Spearman!B:C,2,FALSE)</f>
        <v>Nuclear transcription factor Y subunit</v>
      </c>
      <c r="D282" s="2">
        <v>-0.62503987688071405</v>
      </c>
      <c r="E282" s="2">
        <v>7.1878608125267404E-2</v>
      </c>
      <c r="F282" s="2" t="s">
        <v>243</v>
      </c>
      <c r="G282" s="2" t="str">
        <f>VLOOKUP(B282,Spearman!B:G,6,FALSE)</f>
        <v>I</v>
      </c>
      <c r="H282">
        <f t="shared" si="5"/>
        <v>1</v>
      </c>
    </row>
    <row r="283" spans="1:8" x14ac:dyDescent="0.2">
      <c r="A283" s="2" t="s">
        <v>24</v>
      </c>
      <c r="B283" s="2" t="s">
        <v>253</v>
      </c>
      <c r="C283" s="2" t="str">
        <f>VLOOKUP(B283,Spearman!B:C,2,FALSE)</f>
        <v>Nuclear transcription factor Y subunit</v>
      </c>
      <c r="D283" s="2">
        <v>-0.16611273265599599</v>
      </c>
      <c r="E283" s="2">
        <v>0.66928301399884005</v>
      </c>
      <c r="F283" s="2" t="s">
        <v>243</v>
      </c>
      <c r="G283" s="2" t="str">
        <f>VLOOKUP(B283,Spearman!B:G,6,FALSE)</f>
        <v>I</v>
      </c>
      <c r="H283">
        <f t="shared" si="5"/>
        <v>1</v>
      </c>
    </row>
    <row r="284" spans="1:8" x14ac:dyDescent="0.2">
      <c r="A284" s="2" t="s">
        <v>12</v>
      </c>
      <c r="B284" s="2" t="s">
        <v>253</v>
      </c>
      <c r="C284" s="2" t="str">
        <f>VLOOKUP(B284,Spearman!B:C,2,FALSE)</f>
        <v>Nuclear transcription factor Y subunit</v>
      </c>
      <c r="D284" s="2">
        <v>-0.16459584436021199</v>
      </c>
      <c r="E284" s="2">
        <v>0.67216627440476995</v>
      </c>
      <c r="F284" s="2" t="s">
        <v>243</v>
      </c>
      <c r="G284" s="2" t="str">
        <f>VLOOKUP(B284,Spearman!B:G,6,FALSE)</f>
        <v>I</v>
      </c>
      <c r="H284">
        <f t="shared" si="5"/>
        <v>1</v>
      </c>
    </row>
    <row r="285" spans="1:8" x14ac:dyDescent="0.2">
      <c r="A285" s="2" t="s">
        <v>17</v>
      </c>
      <c r="B285" s="2" t="s">
        <v>253</v>
      </c>
      <c r="C285" s="2" t="str">
        <f>VLOOKUP(B285,Spearman!B:C,2,FALSE)</f>
        <v>Nuclear transcription factor Y subunit</v>
      </c>
      <c r="D285" s="2">
        <v>-2.3452901561071899E-2</v>
      </c>
      <c r="E285" s="2">
        <v>0.95224403557142301</v>
      </c>
      <c r="F285" s="2" t="s">
        <v>243</v>
      </c>
      <c r="G285" s="2" t="str">
        <f>VLOOKUP(B285,Spearman!B:G,6,FALSE)</f>
        <v>I</v>
      </c>
      <c r="H285">
        <f t="shared" si="5"/>
        <v>1</v>
      </c>
    </row>
    <row r="286" spans="1:8" x14ac:dyDescent="0.2">
      <c r="A286" s="2" t="s">
        <v>15</v>
      </c>
      <c r="B286" s="2" t="s">
        <v>253</v>
      </c>
      <c r="C286" s="2" t="str">
        <f>VLOOKUP(B286,Spearman!B:C,2,FALSE)</f>
        <v>Nuclear transcription factor Y subunit</v>
      </c>
      <c r="D286" s="2">
        <v>-1.26921175019215E-2</v>
      </c>
      <c r="E286" s="2">
        <v>0.97414730126457205</v>
      </c>
      <c r="F286" s="2" t="s">
        <v>243</v>
      </c>
      <c r="G286" s="2" t="str">
        <f>VLOOKUP(B286,Spearman!B:G,6,FALSE)</f>
        <v>I</v>
      </c>
      <c r="H286">
        <f t="shared" si="5"/>
        <v>1</v>
      </c>
    </row>
    <row r="287" spans="1:8" x14ac:dyDescent="0.2">
      <c r="A287" s="2" t="s">
        <v>20</v>
      </c>
      <c r="B287" s="2" t="s">
        <v>253</v>
      </c>
      <c r="C287" s="2" t="str">
        <f>VLOOKUP(B287,Spearman!B:C,2,FALSE)</f>
        <v>Nuclear transcription factor Y subunit</v>
      </c>
      <c r="D287" s="2">
        <v>-4.0659153760966502E-3</v>
      </c>
      <c r="E287" s="2">
        <v>0.991717099321344</v>
      </c>
      <c r="F287" s="2" t="s">
        <v>243</v>
      </c>
      <c r="G287" s="2" t="str">
        <f>VLOOKUP(B287,Spearman!B:G,6,FALSE)</f>
        <v>I</v>
      </c>
      <c r="H287">
        <f t="shared" si="5"/>
        <v>1</v>
      </c>
    </row>
    <row r="288" spans="1:8" x14ac:dyDescent="0.2">
      <c r="A288" s="2" t="s">
        <v>23</v>
      </c>
      <c r="B288" s="2" t="s">
        <v>253</v>
      </c>
      <c r="C288" s="2" t="str">
        <f>VLOOKUP(B288,Spearman!B:C,2,FALSE)</f>
        <v>Nuclear transcription factor Y subunit</v>
      </c>
      <c r="D288" s="2">
        <v>1.8263701310565299E-2</v>
      </c>
      <c r="E288" s="2">
        <v>0.96280383391574498</v>
      </c>
      <c r="F288" s="2" t="s">
        <v>243</v>
      </c>
      <c r="G288" s="2" t="str">
        <f>VLOOKUP(B288,Spearman!B:G,6,FALSE)</f>
        <v>I</v>
      </c>
      <c r="H288">
        <f t="shared" si="5"/>
        <v>1</v>
      </c>
    </row>
    <row r="289" spans="1:8" x14ac:dyDescent="0.2">
      <c r="A289" s="2" t="s">
        <v>19</v>
      </c>
      <c r="B289" s="2" t="s">
        <v>253</v>
      </c>
      <c r="C289" s="2" t="str">
        <f>VLOOKUP(B289,Spearman!B:C,2,FALSE)</f>
        <v>Nuclear transcription factor Y subunit</v>
      </c>
      <c r="D289" s="2">
        <v>7.8893763043262594E-2</v>
      </c>
      <c r="E289" s="2">
        <v>0.84011024927676703</v>
      </c>
      <c r="F289" s="2" t="s">
        <v>243</v>
      </c>
      <c r="G289" s="2" t="str">
        <f>VLOOKUP(B289,Spearman!B:G,6,FALSE)</f>
        <v>I</v>
      </c>
      <c r="H289">
        <f t="shared" si="5"/>
        <v>1</v>
      </c>
    </row>
    <row r="290" spans="1:8" x14ac:dyDescent="0.2">
      <c r="A290" s="2" t="s">
        <v>22</v>
      </c>
      <c r="B290" s="2" t="s">
        <v>253</v>
      </c>
      <c r="C290" s="2" t="str">
        <f>VLOOKUP(B290,Spearman!B:C,2,FALSE)</f>
        <v>Nuclear transcription factor Y subunit</v>
      </c>
      <c r="D290" s="2">
        <v>9.4421553552270596E-2</v>
      </c>
      <c r="E290" s="2">
        <v>0.80906936213924696</v>
      </c>
      <c r="F290" s="2" t="s">
        <v>243</v>
      </c>
      <c r="G290" s="2" t="str">
        <f>VLOOKUP(B290,Spearman!B:G,6,FALSE)</f>
        <v>I</v>
      </c>
      <c r="H290">
        <f t="shared" si="5"/>
        <v>1</v>
      </c>
    </row>
    <row r="291" spans="1:8" x14ac:dyDescent="0.2">
      <c r="A291" s="2" t="s">
        <v>18</v>
      </c>
      <c r="B291" s="2" t="s">
        <v>253</v>
      </c>
      <c r="C291" s="2" t="str">
        <f>VLOOKUP(B291,Spearman!B:C,2,FALSE)</f>
        <v>Nuclear transcription factor Y subunit</v>
      </c>
      <c r="D291" s="2">
        <v>0.25739271762244698</v>
      </c>
      <c r="E291" s="2">
        <v>0.50373692000881198</v>
      </c>
      <c r="F291" s="2" t="s">
        <v>243</v>
      </c>
      <c r="G291" s="2" t="str">
        <f>VLOOKUP(B291,Spearman!B:G,6,FALSE)</f>
        <v>I</v>
      </c>
      <c r="H291">
        <f t="shared" si="5"/>
        <v>1</v>
      </c>
    </row>
    <row r="292" spans="1:8" x14ac:dyDescent="0.2">
      <c r="A292" s="2" t="s">
        <v>13</v>
      </c>
      <c r="B292" s="2" t="s">
        <v>253</v>
      </c>
      <c r="C292" s="2" t="str">
        <f>VLOOKUP(B292,Spearman!B:C,2,FALSE)</f>
        <v>Nuclear transcription factor Y subunit</v>
      </c>
      <c r="D292" s="2">
        <v>0.32899510918748998</v>
      </c>
      <c r="E292" s="2">
        <v>0.38732344433333099</v>
      </c>
      <c r="F292" s="2" t="s">
        <v>243</v>
      </c>
      <c r="G292" s="2" t="str">
        <f>VLOOKUP(B292,Spearman!B:G,6,FALSE)</f>
        <v>I</v>
      </c>
      <c r="H292">
        <f t="shared" si="5"/>
        <v>1</v>
      </c>
    </row>
    <row r="293" spans="1:8" x14ac:dyDescent="0.2">
      <c r="A293" s="2" t="s">
        <v>21</v>
      </c>
      <c r="B293" s="2" t="s">
        <v>253</v>
      </c>
      <c r="C293" s="2" t="str">
        <f>VLOOKUP(B293,Spearman!B:C,2,FALSE)</f>
        <v>Nuclear transcription factor Y subunit</v>
      </c>
      <c r="D293" s="2">
        <v>0.34688373830063601</v>
      </c>
      <c r="E293" s="2">
        <v>0.36041289493197898</v>
      </c>
      <c r="F293" s="2" t="s">
        <v>243</v>
      </c>
      <c r="G293" s="2" t="str">
        <f>VLOOKUP(B293,Spearman!B:G,6,FALSE)</f>
        <v>I</v>
      </c>
      <c r="H293">
        <f t="shared" si="5"/>
        <v>1</v>
      </c>
    </row>
    <row r="294" spans="1:8" x14ac:dyDescent="0.2">
      <c r="A294" s="2" t="s">
        <v>85</v>
      </c>
      <c r="B294" s="2" t="s">
        <v>254</v>
      </c>
      <c r="C294" s="2" t="s">
        <v>115</v>
      </c>
      <c r="D294" s="2">
        <v>-0.57186642127050802</v>
      </c>
      <c r="E294" s="2">
        <v>5.2048914935132903E-2</v>
      </c>
      <c r="F294" s="2" t="s">
        <v>245</v>
      </c>
      <c r="G294" s="2" t="s">
        <v>250</v>
      </c>
      <c r="H294">
        <f t="shared" si="5"/>
        <v>0</v>
      </c>
    </row>
    <row r="295" spans="1:8" x14ac:dyDescent="0.2">
      <c r="A295" s="2" t="s">
        <v>84</v>
      </c>
      <c r="B295" s="2" t="s">
        <v>254</v>
      </c>
      <c r="C295" s="2" t="s">
        <v>115</v>
      </c>
      <c r="D295" s="2">
        <v>-0.25954321434671801</v>
      </c>
      <c r="E295" s="2">
        <v>0.41528029144336098</v>
      </c>
      <c r="F295" s="2" t="s">
        <v>245</v>
      </c>
      <c r="G295" s="2" t="s">
        <v>250</v>
      </c>
      <c r="H295">
        <f t="shared" si="5"/>
        <v>0</v>
      </c>
    </row>
    <row r="296" spans="1:8" x14ac:dyDescent="0.2">
      <c r="A296" s="2" t="s">
        <v>86</v>
      </c>
      <c r="B296" s="2" t="s">
        <v>254</v>
      </c>
      <c r="C296" s="2" t="s">
        <v>115</v>
      </c>
      <c r="D296" s="2">
        <v>0.77420118503209101</v>
      </c>
      <c r="E296" s="2">
        <v>3.1190786217125599E-3</v>
      </c>
      <c r="F296" s="2" t="s">
        <v>245</v>
      </c>
      <c r="G296" s="2" t="s">
        <v>250</v>
      </c>
      <c r="H296">
        <f t="shared" si="5"/>
        <v>0</v>
      </c>
    </row>
    <row r="297" spans="1:8" x14ac:dyDescent="0.2">
      <c r="A297" s="2" t="s">
        <v>85</v>
      </c>
      <c r="B297" s="2" t="s">
        <v>254</v>
      </c>
      <c r="C297" s="2" t="s">
        <v>115</v>
      </c>
      <c r="D297" s="2">
        <v>8.2894404707237503E-3</v>
      </c>
      <c r="E297" s="2">
        <v>0.92172665548991894</v>
      </c>
      <c r="F297" s="2" t="s">
        <v>247</v>
      </c>
      <c r="G297" s="2" t="s">
        <v>250</v>
      </c>
      <c r="H297">
        <f t="shared" si="5"/>
        <v>0</v>
      </c>
    </row>
    <row r="298" spans="1:8" x14ac:dyDescent="0.2">
      <c r="A298" s="2" t="s">
        <v>84</v>
      </c>
      <c r="B298" s="2" t="s">
        <v>254</v>
      </c>
      <c r="C298" s="2" t="s">
        <v>115</v>
      </c>
      <c r="D298" s="2">
        <v>5.2286060284485202E-2</v>
      </c>
      <c r="E298" s="2">
        <v>0.535134552519551</v>
      </c>
      <c r="F298" s="2" t="s">
        <v>247</v>
      </c>
      <c r="G298" s="2" t="s">
        <v>250</v>
      </c>
      <c r="H298">
        <f t="shared" si="5"/>
        <v>0</v>
      </c>
    </row>
    <row r="299" spans="1:8" x14ac:dyDescent="0.2">
      <c r="A299" s="2" t="s">
        <v>86</v>
      </c>
      <c r="B299" s="2" t="s">
        <v>254</v>
      </c>
      <c r="C299" s="2" t="s">
        <v>115</v>
      </c>
      <c r="D299" s="2">
        <v>0.56082519822406696</v>
      </c>
      <c r="E299" s="2">
        <v>3.2267048351729701E-13</v>
      </c>
      <c r="F299" s="2" t="s">
        <v>247</v>
      </c>
      <c r="G299" s="2" t="s">
        <v>250</v>
      </c>
      <c r="H299">
        <f t="shared" si="5"/>
        <v>0</v>
      </c>
    </row>
    <row r="300" spans="1:8" x14ac:dyDescent="0.2">
      <c r="A300" s="2" t="s">
        <v>85</v>
      </c>
      <c r="B300" s="2" t="s">
        <v>254</v>
      </c>
      <c r="C300" s="2" t="s">
        <v>115</v>
      </c>
      <c r="D300" s="2">
        <v>-0.206030109638739</v>
      </c>
      <c r="E300" s="2">
        <v>0.19052480755074899</v>
      </c>
      <c r="F300" s="2" t="s">
        <v>248</v>
      </c>
      <c r="G300" s="2" t="s">
        <v>250</v>
      </c>
      <c r="H300">
        <f t="shared" si="5"/>
        <v>0</v>
      </c>
    </row>
    <row r="301" spans="1:8" x14ac:dyDescent="0.2">
      <c r="A301" s="2" t="s">
        <v>84</v>
      </c>
      <c r="B301" s="2" t="s">
        <v>254</v>
      </c>
      <c r="C301" s="2" t="s">
        <v>115</v>
      </c>
      <c r="D301" s="2">
        <v>-9.0053987043820297E-2</v>
      </c>
      <c r="E301" s="2">
        <v>0.57060668333436804</v>
      </c>
      <c r="F301" s="2" t="s">
        <v>248</v>
      </c>
      <c r="G301" s="2" t="s">
        <v>250</v>
      </c>
      <c r="H301">
        <f t="shared" si="5"/>
        <v>0</v>
      </c>
    </row>
    <row r="302" spans="1:8" x14ac:dyDescent="0.2">
      <c r="A302" s="2" t="s">
        <v>86</v>
      </c>
      <c r="B302" s="2" t="s">
        <v>254</v>
      </c>
      <c r="C302" s="2" t="s">
        <v>115</v>
      </c>
      <c r="D302" s="2">
        <v>0.85060463316028301</v>
      </c>
      <c r="E302" s="2">
        <v>9.9452164048954991E-13</v>
      </c>
      <c r="F302" s="2" t="s">
        <v>248</v>
      </c>
      <c r="G302" s="2" t="s">
        <v>250</v>
      </c>
      <c r="H302">
        <f t="shared" si="5"/>
        <v>0</v>
      </c>
    </row>
    <row r="303" spans="1:8" x14ac:dyDescent="0.2">
      <c r="A303" s="2" t="s">
        <v>84</v>
      </c>
      <c r="B303" s="2" t="s">
        <v>254</v>
      </c>
      <c r="C303" s="2" t="str">
        <f>VLOOKUP(B303,Spearman!B:C,2,FALSE)</f>
        <v>Growth-regulating factor</v>
      </c>
      <c r="D303" s="2">
        <v>0.14767925617137101</v>
      </c>
      <c r="E303" s="2">
        <v>0.70456450194295595</v>
      </c>
      <c r="F303" s="2" t="s">
        <v>243</v>
      </c>
      <c r="G303" s="2" t="str">
        <f>VLOOKUP(B303,Spearman!B:G,6,FALSE)</f>
        <v>III</v>
      </c>
      <c r="H303">
        <f t="shared" si="5"/>
        <v>0</v>
      </c>
    </row>
    <row r="304" spans="1:8" x14ac:dyDescent="0.2">
      <c r="A304" s="2" t="s">
        <v>85</v>
      </c>
      <c r="B304" s="2" t="s">
        <v>254</v>
      </c>
      <c r="C304" s="2" t="str">
        <f>VLOOKUP(B304,Spearman!B:C,2,FALSE)</f>
        <v>Growth-regulating factor</v>
      </c>
      <c r="D304" s="2">
        <v>0.286346822181758</v>
      </c>
      <c r="E304" s="2">
        <v>0.45506177923153901</v>
      </c>
      <c r="F304" s="2" t="s">
        <v>243</v>
      </c>
      <c r="G304" s="2" t="str">
        <f>VLOOKUP(B304,Spearman!B:G,6,FALSE)</f>
        <v>III</v>
      </c>
      <c r="H304">
        <f t="shared" si="5"/>
        <v>0</v>
      </c>
    </row>
    <row r="305" spans="1:8" x14ac:dyDescent="0.2">
      <c r="A305" s="2" t="s">
        <v>86</v>
      </c>
      <c r="B305" s="2" t="s">
        <v>254</v>
      </c>
      <c r="C305" s="2" t="str">
        <f>VLOOKUP(B305,Spearman!B:C,2,FALSE)</f>
        <v>Growth-regulating factor</v>
      </c>
      <c r="D305" s="2">
        <v>0.76488695593677303</v>
      </c>
      <c r="E305" s="2">
        <v>1.6342854111266601E-2</v>
      </c>
      <c r="F305" s="2" t="s">
        <v>243</v>
      </c>
      <c r="G305" s="2" t="str">
        <f>VLOOKUP(B305,Spearman!B:G,6,FALSE)</f>
        <v>III</v>
      </c>
      <c r="H305">
        <f t="shared" si="5"/>
        <v>0</v>
      </c>
    </row>
    <row r="306" spans="1:8" x14ac:dyDescent="0.2">
      <c r="A306" s="2" t="s">
        <v>11</v>
      </c>
      <c r="B306" s="2" t="s">
        <v>255</v>
      </c>
      <c r="C306" s="2" t="s">
        <v>112</v>
      </c>
      <c r="D306" s="2">
        <v>-0.74925311737132005</v>
      </c>
      <c r="E306" s="2">
        <v>5.0322446825272699E-3</v>
      </c>
      <c r="F306" s="2" t="s">
        <v>245</v>
      </c>
      <c r="G306" s="2" t="s">
        <v>250</v>
      </c>
      <c r="H306">
        <f t="shared" si="5"/>
        <v>1</v>
      </c>
    </row>
    <row r="307" spans="1:8" x14ac:dyDescent="0.2">
      <c r="A307" s="2" t="s">
        <v>11</v>
      </c>
      <c r="B307" s="2" t="s">
        <v>255</v>
      </c>
      <c r="C307" s="2" t="s">
        <v>112</v>
      </c>
      <c r="D307" s="2">
        <v>-0.29517940599869202</v>
      </c>
      <c r="E307" s="2">
        <v>3.44993623915143E-4</v>
      </c>
      <c r="F307" s="2" t="s">
        <v>247</v>
      </c>
      <c r="G307" s="2" t="s">
        <v>250</v>
      </c>
      <c r="H307">
        <f t="shared" si="5"/>
        <v>1</v>
      </c>
    </row>
    <row r="308" spans="1:8" x14ac:dyDescent="0.2">
      <c r="A308" s="2" t="s">
        <v>11</v>
      </c>
      <c r="B308" s="2" t="s">
        <v>255</v>
      </c>
      <c r="C308" s="2" t="s">
        <v>112</v>
      </c>
      <c r="D308" s="2">
        <v>-0.34294229877418803</v>
      </c>
      <c r="E308" s="2">
        <v>2.6191879227931699E-2</v>
      </c>
      <c r="F308" s="2" t="s">
        <v>248</v>
      </c>
      <c r="G308" s="2" t="s">
        <v>250</v>
      </c>
      <c r="H308">
        <f t="shared" si="5"/>
        <v>1</v>
      </c>
    </row>
    <row r="309" spans="1:8" x14ac:dyDescent="0.2">
      <c r="A309" s="2" t="s">
        <v>11</v>
      </c>
      <c r="B309" s="2" t="s">
        <v>255</v>
      </c>
      <c r="C309" s="2" t="str">
        <f>VLOOKUP(B309,Spearman!B:C,2,FALSE)</f>
        <v>PINHEAD</v>
      </c>
      <c r="D309" s="2">
        <v>-4.57156110958832E-2</v>
      </c>
      <c r="E309" s="2">
        <v>0.90703096618396095</v>
      </c>
      <c r="F309" s="2" t="s">
        <v>243</v>
      </c>
      <c r="G309" s="2" t="str">
        <f>VLOOKUP(B309,Spearman!B:G,6,FALSE)</f>
        <v>III</v>
      </c>
      <c r="H309">
        <f t="shared" si="5"/>
        <v>1</v>
      </c>
    </row>
    <row r="310" spans="1:8" x14ac:dyDescent="0.2">
      <c r="A310" s="2" t="s">
        <v>68</v>
      </c>
      <c r="B310" s="2" t="s">
        <v>256</v>
      </c>
      <c r="C310" s="2" t="s">
        <v>116</v>
      </c>
      <c r="D310" s="2">
        <v>0.21647879420021901</v>
      </c>
      <c r="E310" s="2">
        <v>0.49917411360658598</v>
      </c>
      <c r="F310" s="2" t="s">
        <v>245</v>
      </c>
      <c r="G310" s="2" t="s">
        <v>246</v>
      </c>
      <c r="H310">
        <f t="shared" si="5"/>
        <v>0</v>
      </c>
    </row>
    <row r="311" spans="1:8" x14ac:dyDescent="0.2">
      <c r="A311" s="2" t="s">
        <v>68</v>
      </c>
      <c r="B311" s="2" t="s">
        <v>256</v>
      </c>
      <c r="C311" s="2" t="s">
        <v>116</v>
      </c>
      <c r="D311" s="2">
        <v>0.21647879420021901</v>
      </c>
      <c r="E311" s="2">
        <v>0.49917411360658598</v>
      </c>
      <c r="F311" s="2" t="s">
        <v>245</v>
      </c>
      <c r="G311" s="2" t="s">
        <v>246</v>
      </c>
      <c r="H311">
        <f t="shared" si="5"/>
        <v>0</v>
      </c>
    </row>
    <row r="312" spans="1:8" x14ac:dyDescent="0.2">
      <c r="A312" s="2" t="s">
        <v>69</v>
      </c>
      <c r="B312" s="2" t="s">
        <v>256</v>
      </c>
      <c r="C312" s="2" t="s">
        <v>116</v>
      </c>
      <c r="D312" s="2">
        <v>0.27603967394400403</v>
      </c>
      <c r="E312" s="2">
        <v>0.38513642006597898</v>
      </c>
      <c r="F312" s="2" t="s">
        <v>245</v>
      </c>
      <c r="G312" s="2" t="s">
        <v>246</v>
      </c>
      <c r="H312">
        <f t="shared" si="5"/>
        <v>0</v>
      </c>
    </row>
    <row r="313" spans="1:8" x14ac:dyDescent="0.2">
      <c r="A313" s="2" t="s">
        <v>69</v>
      </c>
      <c r="B313" s="2" t="s">
        <v>256</v>
      </c>
      <c r="C313" s="2" t="s">
        <v>116</v>
      </c>
      <c r="D313" s="2">
        <v>0.27603967394400403</v>
      </c>
      <c r="E313" s="2">
        <v>0.38513642006597898</v>
      </c>
      <c r="F313" s="2" t="s">
        <v>245</v>
      </c>
      <c r="G313" s="2" t="s">
        <v>246</v>
      </c>
      <c r="H313">
        <f t="shared" si="5"/>
        <v>0</v>
      </c>
    </row>
    <row r="314" spans="1:8" x14ac:dyDescent="0.2">
      <c r="A314" s="2" t="s">
        <v>70</v>
      </c>
      <c r="B314" s="2" t="s">
        <v>256</v>
      </c>
      <c r="C314" s="2" t="s">
        <v>116</v>
      </c>
      <c r="D314" s="2">
        <v>0.33598893697000698</v>
      </c>
      <c r="E314" s="2">
        <v>0.28562793499021799</v>
      </c>
      <c r="F314" s="2" t="s">
        <v>245</v>
      </c>
      <c r="G314" s="2" t="s">
        <v>246</v>
      </c>
      <c r="H314">
        <f t="shared" si="5"/>
        <v>0</v>
      </c>
    </row>
    <row r="315" spans="1:8" x14ac:dyDescent="0.2">
      <c r="A315" s="2" t="s">
        <v>70</v>
      </c>
      <c r="B315" s="2" t="s">
        <v>256</v>
      </c>
      <c r="C315" s="2" t="s">
        <v>116</v>
      </c>
      <c r="D315" s="2">
        <v>0.33598893697000698</v>
      </c>
      <c r="E315" s="2">
        <v>0.28562793499021799</v>
      </c>
      <c r="F315" s="2" t="s">
        <v>245</v>
      </c>
      <c r="G315" s="2" t="s">
        <v>246</v>
      </c>
      <c r="H315">
        <f t="shared" si="5"/>
        <v>0</v>
      </c>
    </row>
    <row r="316" spans="1:8" x14ac:dyDescent="0.2">
      <c r="A316" s="2" t="s">
        <v>72</v>
      </c>
      <c r="B316" s="2" t="s">
        <v>256</v>
      </c>
      <c r="C316" s="2" t="s">
        <v>116</v>
      </c>
      <c r="D316" s="2">
        <v>0.50485922750337497</v>
      </c>
      <c r="E316" s="2">
        <v>9.4119815997041001E-2</v>
      </c>
      <c r="F316" s="2" t="s">
        <v>245</v>
      </c>
      <c r="G316" s="2" t="s">
        <v>246</v>
      </c>
      <c r="H316">
        <f t="shared" si="5"/>
        <v>0</v>
      </c>
    </row>
    <row r="317" spans="1:8" x14ac:dyDescent="0.2">
      <c r="A317" s="2" t="s">
        <v>72</v>
      </c>
      <c r="B317" s="2" t="s">
        <v>256</v>
      </c>
      <c r="C317" s="2" t="s">
        <v>116</v>
      </c>
      <c r="D317" s="2">
        <v>0.50485922750337497</v>
      </c>
      <c r="E317" s="2">
        <v>9.4119815997041001E-2</v>
      </c>
      <c r="F317" s="2" t="s">
        <v>245</v>
      </c>
      <c r="G317" s="2" t="s">
        <v>246</v>
      </c>
      <c r="H317">
        <f t="shared" si="5"/>
        <v>0</v>
      </c>
    </row>
    <row r="318" spans="1:8" x14ac:dyDescent="0.2">
      <c r="A318" s="2" t="s">
        <v>64</v>
      </c>
      <c r="B318" s="2" t="s">
        <v>256</v>
      </c>
      <c r="C318" s="2" t="s">
        <v>116</v>
      </c>
      <c r="D318" s="2">
        <v>0.50931438794073902</v>
      </c>
      <c r="E318" s="2">
        <v>9.0780919645751204E-2</v>
      </c>
      <c r="F318" s="2" t="s">
        <v>245</v>
      </c>
      <c r="G318" s="2" t="s">
        <v>246</v>
      </c>
      <c r="H318">
        <f t="shared" si="5"/>
        <v>0</v>
      </c>
    </row>
    <row r="319" spans="1:8" x14ac:dyDescent="0.2">
      <c r="A319" s="2" t="s">
        <v>64</v>
      </c>
      <c r="B319" s="2" t="s">
        <v>256</v>
      </c>
      <c r="C319" s="2" t="s">
        <v>116</v>
      </c>
      <c r="D319" s="2">
        <v>0.50931438794073902</v>
      </c>
      <c r="E319" s="2">
        <v>9.0780919645751204E-2</v>
      </c>
      <c r="F319" s="2" t="s">
        <v>245</v>
      </c>
      <c r="G319" s="2" t="s">
        <v>246</v>
      </c>
      <c r="H319">
        <f t="shared" si="5"/>
        <v>0</v>
      </c>
    </row>
    <row r="320" spans="1:8" x14ac:dyDescent="0.2">
      <c r="A320" s="2" t="s">
        <v>66</v>
      </c>
      <c r="B320" s="2" t="s">
        <v>256</v>
      </c>
      <c r="C320" s="2" t="s">
        <v>116</v>
      </c>
      <c r="D320" s="2">
        <v>0.592104372224588</v>
      </c>
      <c r="E320" s="2">
        <v>4.2520325180084799E-2</v>
      </c>
      <c r="F320" s="2" t="s">
        <v>245</v>
      </c>
      <c r="G320" s="2" t="s">
        <v>246</v>
      </c>
      <c r="H320">
        <f t="shared" si="5"/>
        <v>0</v>
      </c>
    </row>
    <row r="321" spans="1:8" x14ac:dyDescent="0.2">
      <c r="A321" s="2" t="s">
        <v>66</v>
      </c>
      <c r="B321" s="2" t="s">
        <v>256</v>
      </c>
      <c r="C321" s="2" t="s">
        <v>116</v>
      </c>
      <c r="D321" s="2">
        <v>0.592104372224588</v>
      </c>
      <c r="E321" s="2">
        <v>4.2520325180084799E-2</v>
      </c>
      <c r="F321" s="2" t="s">
        <v>245</v>
      </c>
      <c r="G321" s="2" t="s">
        <v>246</v>
      </c>
      <c r="H321">
        <f t="shared" si="5"/>
        <v>0</v>
      </c>
    </row>
    <row r="322" spans="1:8" x14ac:dyDescent="0.2">
      <c r="A322" s="2" t="s">
        <v>65</v>
      </c>
      <c r="B322" s="2" t="s">
        <v>256</v>
      </c>
      <c r="C322" s="2" t="s">
        <v>116</v>
      </c>
      <c r="D322" s="2">
        <v>0.59566967699735696</v>
      </c>
      <c r="E322" s="2">
        <v>4.0979968492043897E-2</v>
      </c>
      <c r="F322" s="2" t="s">
        <v>245</v>
      </c>
      <c r="G322" s="2" t="s">
        <v>246</v>
      </c>
      <c r="H322">
        <f t="shared" si="5"/>
        <v>0</v>
      </c>
    </row>
    <row r="323" spans="1:8" x14ac:dyDescent="0.2">
      <c r="A323" s="2" t="s">
        <v>65</v>
      </c>
      <c r="B323" s="2" t="s">
        <v>256</v>
      </c>
      <c r="C323" s="2" t="s">
        <v>116</v>
      </c>
      <c r="D323" s="2">
        <v>0.59566967699735696</v>
      </c>
      <c r="E323" s="2">
        <v>4.0979968492043897E-2</v>
      </c>
      <c r="F323" s="2" t="s">
        <v>245</v>
      </c>
      <c r="G323" s="2" t="s">
        <v>246</v>
      </c>
      <c r="H323">
        <f t="shared" si="5"/>
        <v>0</v>
      </c>
    </row>
    <row r="324" spans="1:8" x14ac:dyDescent="0.2">
      <c r="A324" s="2" t="s">
        <v>63</v>
      </c>
      <c r="B324" s="2" t="s">
        <v>256</v>
      </c>
      <c r="C324" s="2" t="s">
        <v>116</v>
      </c>
      <c r="D324" s="2">
        <v>0.602940944597952</v>
      </c>
      <c r="E324" s="2">
        <v>3.7961971557259701E-2</v>
      </c>
      <c r="F324" s="2" t="s">
        <v>245</v>
      </c>
      <c r="G324" s="2" t="s">
        <v>246</v>
      </c>
      <c r="H324">
        <f t="shared" si="5"/>
        <v>0</v>
      </c>
    </row>
    <row r="325" spans="1:8" x14ac:dyDescent="0.2">
      <c r="A325" s="2" t="s">
        <v>63</v>
      </c>
      <c r="B325" s="2" t="s">
        <v>256</v>
      </c>
      <c r="C325" s="2" t="s">
        <v>116</v>
      </c>
      <c r="D325" s="2">
        <v>0.602940944597952</v>
      </c>
      <c r="E325" s="2">
        <v>3.7961971557259701E-2</v>
      </c>
      <c r="F325" s="2" t="s">
        <v>245</v>
      </c>
      <c r="G325" s="2" t="s">
        <v>246</v>
      </c>
      <c r="H325">
        <f t="shared" si="5"/>
        <v>0</v>
      </c>
    </row>
    <row r="326" spans="1:8" x14ac:dyDescent="0.2">
      <c r="A326" s="2" t="s">
        <v>67</v>
      </c>
      <c r="B326" s="2" t="s">
        <v>256</v>
      </c>
      <c r="C326" s="2" t="s">
        <v>116</v>
      </c>
      <c r="D326" s="2">
        <v>0.65074697085675104</v>
      </c>
      <c r="E326" s="2">
        <v>2.19259720014746E-2</v>
      </c>
      <c r="F326" s="2" t="s">
        <v>245</v>
      </c>
      <c r="G326" s="2" t="s">
        <v>246</v>
      </c>
      <c r="H326">
        <f t="shared" si="5"/>
        <v>0</v>
      </c>
    </row>
    <row r="327" spans="1:8" x14ac:dyDescent="0.2">
      <c r="A327" s="2" t="s">
        <v>67</v>
      </c>
      <c r="B327" s="2" t="s">
        <v>256</v>
      </c>
      <c r="C327" s="2" t="s">
        <v>116</v>
      </c>
      <c r="D327" s="2">
        <v>0.65074697085675104</v>
      </c>
      <c r="E327" s="2">
        <v>2.19259720014746E-2</v>
      </c>
      <c r="F327" s="2" t="s">
        <v>245</v>
      </c>
      <c r="G327" s="2" t="s">
        <v>246</v>
      </c>
      <c r="H327">
        <f t="shared" ref="H327:H390" si="6">IF(ROW(B327)=2,1,IF(B327=B326,H326,1-H326))</f>
        <v>0</v>
      </c>
    </row>
    <row r="328" spans="1:8" x14ac:dyDescent="0.2">
      <c r="A328" s="2" t="s">
        <v>62</v>
      </c>
      <c r="B328" s="2" t="s">
        <v>256</v>
      </c>
      <c r="C328" s="2" t="s">
        <v>116</v>
      </c>
      <c r="D328" s="2">
        <v>0.75060248839294097</v>
      </c>
      <c r="E328" s="2">
        <v>4.9104640655649196E-3</v>
      </c>
      <c r="F328" s="2" t="s">
        <v>245</v>
      </c>
      <c r="G328" s="2" t="s">
        <v>246</v>
      </c>
      <c r="H328">
        <f t="shared" si="6"/>
        <v>0</v>
      </c>
    </row>
    <row r="329" spans="1:8" x14ac:dyDescent="0.2">
      <c r="A329" s="2" t="s">
        <v>62</v>
      </c>
      <c r="B329" s="2" t="s">
        <v>256</v>
      </c>
      <c r="C329" s="2" t="s">
        <v>116</v>
      </c>
      <c r="D329" s="2">
        <v>0.75060248839294097</v>
      </c>
      <c r="E329" s="2">
        <v>4.9104640655649196E-3</v>
      </c>
      <c r="F329" s="2" t="s">
        <v>245</v>
      </c>
      <c r="G329" s="2" t="s">
        <v>246</v>
      </c>
      <c r="H329">
        <f t="shared" si="6"/>
        <v>0</v>
      </c>
    </row>
    <row r="330" spans="1:8" x14ac:dyDescent="0.2">
      <c r="A330" s="2" t="s">
        <v>71</v>
      </c>
      <c r="B330" s="2" t="s">
        <v>256</v>
      </c>
      <c r="C330" s="2" t="s">
        <v>116</v>
      </c>
      <c r="D330" s="2">
        <v>0.76063573943403695</v>
      </c>
      <c r="E330" s="2">
        <v>4.0733790317047797E-3</v>
      </c>
      <c r="F330" s="2" t="s">
        <v>245</v>
      </c>
      <c r="G330" s="2" t="s">
        <v>246</v>
      </c>
      <c r="H330">
        <f t="shared" si="6"/>
        <v>0</v>
      </c>
    </row>
    <row r="331" spans="1:8" x14ac:dyDescent="0.2">
      <c r="A331" s="2" t="s">
        <v>71</v>
      </c>
      <c r="B331" s="2" t="s">
        <v>256</v>
      </c>
      <c r="C331" s="2" t="s">
        <v>116</v>
      </c>
      <c r="D331" s="2">
        <v>0.76063573943403695</v>
      </c>
      <c r="E331" s="2">
        <v>4.0733790317047797E-3</v>
      </c>
      <c r="F331" s="2" t="s">
        <v>245</v>
      </c>
      <c r="G331" s="2" t="s">
        <v>246</v>
      </c>
      <c r="H331">
        <f t="shared" si="6"/>
        <v>0</v>
      </c>
    </row>
    <row r="332" spans="1:8" x14ac:dyDescent="0.2">
      <c r="A332" s="2" t="s">
        <v>68</v>
      </c>
      <c r="B332" s="2" t="s">
        <v>256</v>
      </c>
      <c r="C332" s="2" t="s">
        <v>116</v>
      </c>
      <c r="D332" s="2">
        <v>-6.4653504181565194E-2</v>
      </c>
      <c r="E332" s="2">
        <v>0.44298580062950499</v>
      </c>
      <c r="F332" s="2" t="s">
        <v>247</v>
      </c>
      <c r="G332" s="2" t="s">
        <v>246</v>
      </c>
      <c r="H332">
        <f t="shared" si="6"/>
        <v>0</v>
      </c>
    </row>
    <row r="333" spans="1:8" x14ac:dyDescent="0.2">
      <c r="A333" s="2" t="s">
        <v>68</v>
      </c>
      <c r="B333" s="2" t="s">
        <v>256</v>
      </c>
      <c r="C333" s="2" t="s">
        <v>116</v>
      </c>
      <c r="D333" s="2">
        <v>-6.4653504181565194E-2</v>
      </c>
      <c r="E333" s="2">
        <v>0.44298580062950499</v>
      </c>
      <c r="F333" s="2" t="s">
        <v>247</v>
      </c>
      <c r="G333" s="2" t="s">
        <v>246</v>
      </c>
      <c r="H333">
        <f t="shared" si="6"/>
        <v>0</v>
      </c>
    </row>
    <row r="334" spans="1:8" x14ac:dyDescent="0.2">
      <c r="A334" s="2" t="s">
        <v>69</v>
      </c>
      <c r="B334" s="2" t="s">
        <v>256</v>
      </c>
      <c r="C334" s="2" t="s">
        <v>116</v>
      </c>
      <c r="D334" s="2">
        <v>8.1940861023665296E-2</v>
      </c>
      <c r="E334" s="2">
        <v>0.33059929174286801</v>
      </c>
      <c r="F334" s="2" t="s">
        <v>247</v>
      </c>
      <c r="G334" s="2" t="s">
        <v>246</v>
      </c>
      <c r="H334">
        <f t="shared" si="6"/>
        <v>0</v>
      </c>
    </row>
    <row r="335" spans="1:8" x14ac:dyDescent="0.2">
      <c r="A335" s="2" t="s">
        <v>69</v>
      </c>
      <c r="B335" s="2" t="s">
        <v>256</v>
      </c>
      <c r="C335" s="2" t="s">
        <v>116</v>
      </c>
      <c r="D335" s="2">
        <v>8.1940861023665296E-2</v>
      </c>
      <c r="E335" s="2">
        <v>0.33059929174286801</v>
      </c>
      <c r="F335" s="2" t="s">
        <v>247</v>
      </c>
      <c r="G335" s="2" t="s">
        <v>246</v>
      </c>
      <c r="H335">
        <f t="shared" si="6"/>
        <v>0</v>
      </c>
    </row>
    <row r="336" spans="1:8" x14ac:dyDescent="0.2">
      <c r="A336" s="2" t="s">
        <v>64</v>
      </c>
      <c r="B336" s="2" t="s">
        <v>256</v>
      </c>
      <c r="C336" s="2" t="s">
        <v>116</v>
      </c>
      <c r="D336" s="2">
        <v>0.157632003089615</v>
      </c>
      <c r="E336" s="2">
        <v>6.0076296423393301E-2</v>
      </c>
      <c r="F336" s="2" t="s">
        <v>247</v>
      </c>
      <c r="G336" s="2" t="s">
        <v>246</v>
      </c>
      <c r="H336">
        <f t="shared" si="6"/>
        <v>0</v>
      </c>
    </row>
    <row r="337" spans="1:8" x14ac:dyDescent="0.2">
      <c r="A337" s="2" t="s">
        <v>64</v>
      </c>
      <c r="B337" s="2" t="s">
        <v>256</v>
      </c>
      <c r="C337" s="2" t="s">
        <v>116</v>
      </c>
      <c r="D337" s="2">
        <v>0.157632003089615</v>
      </c>
      <c r="E337" s="2">
        <v>6.0076296423393301E-2</v>
      </c>
      <c r="F337" s="2" t="s">
        <v>247</v>
      </c>
      <c r="G337" s="2" t="s">
        <v>246</v>
      </c>
      <c r="H337">
        <f t="shared" si="6"/>
        <v>0</v>
      </c>
    </row>
    <row r="338" spans="1:8" x14ac:dyDescent="0.2">
      <c r="A338" s="2" t="s">
        <v>67</v>
      </c>
      <c r="B338" s="2" t="s">
        <v>256</v>
      </c>
      <c r="C338" s="2" t="s">
        <v>116</v>
      </c>
      <c r="D338" s="2">
        <v>0.22442101528915201</v>
      </c>
      <c r="E338" s="2">
        <v>7.0474858194468802E-3</v>
      </c>
      <c r="F338" s="2" t="s">
        <v>247</v>
      </c>
      <c r="G338" s="2" t="s">
        <v>246</v>
      </c>
      <c r="H338">
        <f t="shared" si="6"/>
        <v>0</v>
      </c>
    </row>
    <row r="339" spans="1:8" x14ac:dyDescent="0.2">
      <c r="A339" s="2" t="s">
        <v>67</v>
      </c>
      <c r="B339" s="2" t="s">
        <v>256</v>
      </c>
      <c r="C339" s="2" t="s">
        <v>116</v>
      </c>
      <c r="D339" s="2">
        <v>0.22442101528915201</v>
      </c>
      <c r="E339" s="2">
        <v>7.0474858194468802E-3</v>
      </c>
      <c r="F339" s="2" t="s">
        <v>247</v>
      </c>
      <c r="G339" s="2" t="s">
        <v>246</v>
      </c>
      <c r="H339">
        <f t="shared" si="6"/>
        <v>0</v>
      </c>
    </row>
    <row r="340" spans="1:8" x14ac:dyDescent="0.2">
      <c r="A340" s="2" t="s">
        <v>66</v>
      </c>
      <c r="B340" s="2" t="s">
        <v>256</v>
      </c>
      <c r="C340" s="2" t="s">
        <v>116</v>
      </c>
      <c r="D340" s="2">
        <v>0.25160167215544099</v>
      </c>
      <c r="E340" s="2">
        <v>2.4355991036734402E-3</v>
      </c>
      <c r="F340" s="2" t="s">
        <v>247</v>
      </c>
      <c r="G340" s="2" t="s">
        <v>246</v>
      </c>
      <c r="H340">
        <f t="shared" si="6"/>
        <v>0</v>
      </c>
    </row>
    <row r="341" spans="1:8" x14ac:dyDescent="0.2">
      <c r="A341" s="2" t="s">
        <v>66</v>
      </c>
      <c r="B341" s="2" t="s">
        <v>256</v>
      </c>
      <c r="C341" s="2" t="s">
        <v>116</v>
      </c>
      <c r="D341" s="2">
        <v>0.25160167215544099</v>
      </c>
      <c r="E341" s="2">
        <v>2.4355991036734402E-3</v>
      </c>
      <c r="F341" s="2" t="s">
        <v>247</v>
      </c>
      <c r="G341" s="2" t="s">
        <v>246</v>
      </c>
      <c r="H341">
        <f t="shared" si="6"/>
        <v>0</v>
      </c>
    </row>
    <row r="342" spans="1:8" x14ac:dyDescent="0.2">
      <c r="A342" s="2" t="s">
        <v>70</v>
      </c>
      <c r="B342" s="2" t="s">
        <v>256</v>
      </c>
      <c r="C342" s="2" t="s">
        <v>116</v>
      </c>
      <c r="D342" s="2">
        <v>0.25764488082639198</v>
      </c>
      <c r="E342" s="2">
        <v>1.89275084520547E-3</v>
      </c>
      <c r="F342" s="2" t="s">
        <v>247</v>
      </c>
      <c r="G342" s="2" t="s">
        <v>246</v>
      </c>
      <c r="H342">
        <f t="shared" si="6"/>
        <v>0</v>
      </c>
    </row>
    <row r="343" spans="1:8" x14ac:dyDescent="0.2">
      <c r="A343" s="2" t="s">
        <v>70</v>
      </c>
      <c r="B343" s="2" t="s">
        <v>256</v>
      </c>
      <c r="C343" s="2" t="s">
        <v>116</v>
      </c>
      <c r="D343" s="2">
        <v>0.25764488082639198</v>
      </c>
      <c r="E343" s="2">
        <v>1.89275084520547E-3</v>
      </c>
      <c r="F343" s="2" t="s">
        <v>247</v>
      </c>
      <c r="G343" s="2" t="s">
        <v>246</v>
      </c>
      <c r="H343">
        <f t="shared" si="6"/>
        <v>0</v>
      </c>
    </row>
    <row r="344" spans="1:8" x14ac:dyDescent="0.2">
      <c r="A344" s="2" t="s">
        <v>72</v>
      </c>
      <c r="B344" s="2" t="s">
        <v>256</v>
      </c>
      <c r="C344" s="2" t="s">
        <v>116</v>
      </c>
      <c r="D344" s="2">
        <v>0.29184816918593198</v>
      </c>
      <c r="E344" s="2">
        <v>4.0518638627030598E-4</v>
      </c>
      <c r="F344" s="2" t="s">
        <v>247</v>
      </c>
      <c r="G344" s="2" t="s">
        <v>246</v>
      </c>
      <c r="H344">
        <f t="shared" si="6"/>
        <v>0</v>
      </c>
    </row>
    <row r="345" spans="1:8" x14ac:dyDescent="0.2">
      <c r="A345" s="2" t="s">
        <v>72</v>
      </c>
      <c r="B345" s="2" t="s">
        <v>256</v>
      </c>
      <c r="C345" s="2" t="s">
        <v>116</v>
      </c>
      <c r="D345" s="2">
        <v>0.29184816918593198</v>
      </c>
      <c r="E345" s="2">
        <v>4.0518638627030598E-4</v>
      </c>
      <c r="F345" s="2" t="s">
        <v>247</v>
      </c>
      <c r="G345" s="2" t="s">
        <v>246</v>
      </c>
      <c r="H345">
        <f t="shared" si="6"/>
        <v>0</v>
      </c>
    </row>
    <row r="346" spans="1:8" x14ac:dyDescent="0.2">
      <c r="A346" s="2" t="s">
        <v>65</v>
      </c>
      <c r="B346" s="2" t="s">
        <v>256</v>
      </c>
      <c r="C346" s="2" t="s">
        <v>116</v>
      </c>
      <c r="D346" s="2">
        <v>0.34546148576555102</v>
      </c>
      <c r="E346" s="2">
        <v>2.3818926515370001E-5</v>
      </c>
      <c r="F346" s="2" t="s">
        <v>247</v>
      </c>
      <c r="G346" s="2" t="s">
        <v>246</v>
      </c>
      <c r="H346">
        <f t="shared" si="6"/>
        <v>0</v>
      </c>
    </row>
    <row r="347" spans="1:8" x14ac:dyDescent="0.2">
      <c r="A347" s="2" t="s">
        <v>65</v>
      </c>
      <c r="B347" s="2" t="s">
        <v>256</v>
      </c>
      <c r="C347" s="2" t="s">
        <v>116</v>
      </c>
      <c r="D347" s="2">
        <v>0.34546148576555102</v>
      </c>
      <c r="E347" s="2">
        <v>2.3818926515370001E-5</v>
      </c>
      <c r="F347" s="2" t="s">
        <v>247</v>
      </c>
      <c r="G347" s="2" t="s">
        <v>246</v>
      </c>
      <c r="H347">
        <f t="shared" si="6"/>
        <v>0</v>
      </c>
    </row>
    <row r="348" spans="1:8" x14ac:dyDescent="0.2">
      <c r="A348" s="2" t="s">
        <v>71</v>
      </c>
      <c r="B348" s="2" t="s">
        <v>256</v>
      </c>
      <c r="C348" s="2" t="s">
        <v>116</v>
      </c>
      <c r="D348" s="2">
        <v>0.36354958413847699</v>
      </c>
      <c r="E348" s="2">
        <v>8.0840356627048305E-6</v>
      </c>
      <c r="F348" s="2" t="s">
        <v>247</v>
      </c>
      <c r="G348" s="2" t="s">
        <v>246</v>
      </c>
      <c r="H348">
        <f t="shared" si="6"/>
        <v>0</v>
      </c>
    </row>
    <row r="349" spans="1:8" x14ac:dyDescent="0.2">
      <c r="A349" s="2" t="s">
        <v>71</v>
      </c>
      <c r="B349" s="2" t="s">
        <v>256</v>
      </c>
      <c r="C349" s="2" t="s">
        <v>116</v>
      </c>
      <c r="D349" s="2">
        <v>0.36354958413847699</v>
      </c>
      <c r="E349" s="2">
        <v>8.0840356627048305E-6</v>
      </c>
      <c r="F349" s="2" t="s">
        <v>247</v>
      </c>
      <c r="G349" s="2" t="s">
        <v>246</v>
      </c>
      <c r="H349">
        <f t="shared" si="6"/>
        <v>0</v>
      </c>
    </row>
    <row r="350" spans="1:8" x14ac:dyDescent="0.2">
      <c r="A350" s="2" t="s">
        <v>63</v>
      </c>
      <c r="B350" s="2" t="s">
        <v>256</v>
      </c>
      <c r="C350" s="2" t="s">
        <v>116</v>
      </c>
      <c r="D350" s="2">
        <v>0.41705496676907899</v>
      </c>
      <c r="E350" s="2">
        <v>2.20026907040169E-7</v>
      </c>
      <c r="F350" s="2" t="s">
        <v>247</v>
      </c>
      <c r="G350" s="2" t="s">
        <v>246</v>
      </c>
      <c r="H350">
        <f t="shared" si="6"/>
        <v>0</v>
      </c>
    </row>
    <row r="351" spans="1:8" x14ac:dyDescent="0.2">
      <c r="A351" s="2" t="s">
        <v>63</v>
      </c>
      <c r="B351" s="2" t="s">
        <v>256</v>
      </c>
      <c r="C351" s="2" t="s">
        <v>116</v>
      </c>
      <c r="D351" s="2">
        <v>0.41705496676907899</v>
      </c>
      <c r="E351" s="2">
        <v>2.20026907040169E-7</v>
      </c>
      <c r="F351" s="2" t="s">
        <v>247</v>
      </c>
      <c r="G351" s="2" t="s">
        <v>246</v>
      </c>
      <c r="H351">
        <f t="shared" si="6"/>
        <v>0</v>
      </c>
    </row>
    <row r="352" spans="1:8" x14ac:dyDescent="0.2">
      <c r="A352" s="2" t="s">
        <v>62</v>
      </c>
      <c r="B352" s="2" t="s">
        <v>256</v>
      </c>
      <c r="C352" s="2" t="s">
        <v>116</v>
      </c>
      <c r="D352" s="2">
        <v>0.47252530316605301</v>
      </c>
      <c r="E352" s="2">
        <v>2.5455351328559799E-9</v>
      </c>
      <c r="F352" s="2" t="s">
        <v>247</v>
      </c>
      <c r="G352" s="2" t="s">
        <v>246</v>
      </c>
      <c r="H352">
        <f t="shared" si="6"/>
        <v>0</v>
      </c>
    </row>
    <row r="353" spans="1:8" x14ac:dyDescent="0.2">
      <c r="A353" s="2" t="s">
        <v>62</v>
      </c>
      <c r="B353" s="2" t="s">
        <v>256</v>
      </c>
      <c r="C353" s="2" t="s">
        <v>116</v>
      </c>
      <c r="D353" s="2">
        <v>0.47252530316605301</v>
      </c>
      <c r="E353" s="2">
        <v>2.5455351328559799E-9</v>
      </c>
      <c r="F353" s="2" t="s">
        <v>247</v>
      </c>
      <c r="G353" s="2" t="s">
        <v>246</v>
      </c>
      <c r="H353">
        <f t="shared" si="6"/>
        <v>0</v>
      </c>
    </row>
    <row r="354" spans="1:8" x14ac:dyDescent="0.2">
      <c r="A354" s="2" t="s">
        <v>68</v>
      </c>
      <c r="B354" s="2" t="s">
        <v>256</v>
      </c>
      <c r="C354" s="2" t="s">
        <v>116</v>
      </c>
      <c r="D354" s="2">
        <v>-0.22851623911864599</v>
      </c>
      <c r="E354" s="2">
        <v>0.14550295912508701</v>
      </c>
      <c r="F354" s="2" t="s">
        <v>248</v>
      </c>
      <c r="G354" s="2" t="s">
        <v>246</v>
      </c>
      <c r="H354">
        <f t="shared" si="6"/>
        <v>0</v>
      </c>
    </row>
    <row r="355" spans="1:8" x14ac:dyDescent="0.2">
      <c r="A355" s="2" t="s">
        <v>68</v>
      </c>
      <c r="B355" s="2" t="s">
        <v>256</v>
      </c>
      <c r="C355" s="2" t="s">
        <v>116</v>
      </c>
      <c r="D355" s="2">
        <v>-0.22851623911864599</v>
      </c>
      <c r="E355" s="2">
        <v>0.14550295912508701</v>
      </c>
      <c r="F355" s="2" t="s">
        <v>248</v>
      </c>
      <c r="G355" s="2" t="s">
        <v>246</v>
      </c>
      <c r="H355">
        <f t="shared" si="6"/>
        <v>0</v>
      </c>
    </row>
    <row r="356" spans="1:8" x14ac:dyDescent="0.2">
      <c r="A356" s="2" t="s">
        <v>70</v>
      </c>
      <c r="B356" s="2" t="s">
        <v>256</v>
      </c>
      <c r="C356" s="2" t="s">
        <v>116</v>
      </c>
      <c r="D356" s="2">
        <v>-0.138635996598168</v>
      </c>
      <c r="E356" s="2">
        <v>0.38125375047421101</v>
      </c>
      <c r="F356" s="2" t="s">
        <v>248</v>
      </c>
      <c r="G356" s="2" t="s">
        <v>246</v>
      </c>
      <c r="H356">
        <f t="shared" si="6"/>
        <v>0</v>
      </c>
    </row>
    <row r="357" spans="1:8" x14ac:dyDescent="0.2">
      <c r="A357" s="2" t="s">
        <v>70</v>
      </c>
      <c r="B357" s="2" t="s">
        <v>256</v>
      </c>
      <c r="C357" s="2" t="s">
        <v>116</v>
      </c>
      <c r="D357" s="2">
        <v>-0.138635996598168</v>
      </c>
      <c r="E357" s="2">
        <v>0.38125375047421101</v>
      </c>
      <c r="F357" s="2" t="s">
        <v>248</v>
      </c>
      <c r="G357" s="2" t="s">
        <v>246</v>
      </c>
      <c r="H357">
        <f t="shared" si="6"/>
        <v>0</v>
      </c>
    </row>
    <row r="358" spans="1:8" x14ac:dyDescent="0.2">
      <c r="A358" s="2" t="s">
        <v>69</v>
      </c>
      <c r="B358" s="2" t="s">
        <v>256</v>
      </c>
      <c r="C358" s="2" t="s">
        <v>116</v>
      </c>
      <c r="D358" s="2">
        <v>-0.135376297317857</v>
      </c>
      <c r="E358" s="2">
        <v>0.392658112651594</v>
      </c>
      <c r="F358" s="2" t="s">
        <v>248</v>
      </c>
      <c r="G358" s="2" t="s">
        <v>246</v>
      </c>
      <c r="H358">
        <f t="shared" si="6"/>
        <v>0</v>
      </c>
    </row>
    <row r="359" spans="1:8" x14ac:dyDescent="0.2">
      <c r="A359" s="2" t="s">
        <v>69</v>
      </c>
      <c r="B359" s="2" t="s">
        <v>256</v>
      </c>
      <c r="C359" s="2" t="s">
        <v>116</v>
      </c>
      <c r="D359" s="2">
        <v>-0.135376297317857</v>
      </c>
      <c r="E359" s="2">
        <v>0.392658112651594</v>
      </c>
      <c r="F359" s="2" t="s">
        <v>248</v>
      </c>
      <c r="G359" s="2" t="s">
        <v>246</v>
      </c>
      <c r="H359">
        <f t="shared" si="6"/>
        <v>0</v>
      </c>
    </row>
    <row r="360" spans="1:8" x14ac:dyDescent="0.2">
      <c r="A360" s="2" t="s">
        <v>66</v>
      </c>
      <c r="B360" s="2" t="s">
        <v>256</v>
      </c>
      <c r="C360" s="2" t="s">
        <v>116</v>
      </c>
      <c r="D360" s="2">
        <v>-9.5381245067719805E-2</v>
      </c>
      <c r="E360" s="2">
        <v>0.54793393167650095</v>
      </c>
      <c r="F360" s="2" t="s">
        <v>248</v>
      </c>
      <c r="G360" s="2" t="s">
        <v>246</v>
      </c>
      <c r="H360">
        <f t="shared" si="6"/>
        <v>0</v>
      </c>
    </row>
    <row r="361" spans="1:8" x14ac:dyDescent="0.2">
      <c r="A361" s="2" t="s">
        <v>66</v>
      </c>
      <c r="B361" s="2" t="s">
        <v>256</v>
      </c>
      <c r="C361" s="2" t="s">
        <v>116</v>
      </c>
      <c r="D361" s="2">
        <v>-9.5381245067719805E-2</v>
      </c>
      <c r="E361" s="2">
        <v>0.54793393167650095</v>
      </c>
      <c r="F361" s="2" t="s">
        <v>248</v>
      </c>
      <c r="G361" s="2" t="s">
        <v>246</v>
      </c>
      <c r="H361">
        <f t="shared" si="6"/>
        <v>0</v>
      </c>
    </row>
    <row r="362" spans="1:8" x14ac:dyDescent="0.2">
      <c r="A362" s="2" t="s">
        <v>71</v>
      </c>
      <c r="B362" s="2" t="s">
        <v>256</v>
      </c>
      <c r="C362" s="2" t="s">
        <v>116</v>
      </c>
      <c r="D362" s="2">
        <v>6.8870065752106302E-2</v>
      </c>
      <c r="E362" s="2">
        <v>0.66474260324180701</v>
      </c>
      <c r="F362" s="2" t="s">
        <v>248</v>
      </c>
      <c r="G362" s="2" t="s">
        <v>246</v>
      </c>
      <c r="H362">
        <f t="shared" si="6"/>
        <v>0</v>
      </c>
    </row>
    <row r="363" spans="1:8" x14ac:dyDescent="0.2">
      <c r="A363" s="2" t="s">
        <v>71</v>
      </c>
      <c r="B363" s="2" t="s">
        <v>256</v>
      </c>
      <c r="C363" s="2" t="s">
        <v>116</v>
      </c>
      <c r="D363" s="2">
        <v>6.8870065752106302E-2</v>
      </c>
      <c r="E363" s="2">
        <v>0.66474260324180701</v>
      </c>
      <c r="F363" s="2" t="s">
        <v>248</v>
      </c>
      <c r="G363" s="2" t="s">
        <v>246</v>
      </c>
      <c r="H363">
        <f t="shared" si="6"/>
        <v>0</v>
      </c>
    </row>
    <row r="364" spans="1:8" x14ac:dyDescent="0.2">
      <c r="A364" s="2" t="s">
        <v>65</v>
      </c>
      <c r="B364" s="2" t="s">
        <v>256</v>
      </c>
      <c r="C364" s="2" t="s">
        <v>116</v>
      </c>
      <c r="D364" s="2">
        <v>0.13555098383217001</v>
      </c>
      <c r="E364" s="2">
        <v>0.39204195935865399</v>
      </c>
      <c r="F364" s="2" t="s">
        <v>248</v>
      </c>
      <c r="G364" s="2" t="s">
        <v>246</v>
      </c>
      <c r="H364">
        <f t="shared" si="6"/>
        <v>0</v>
      </c>
    </row>
    <row r="365" spans="1:8" x14ac:dyDescent="0.2">
      <c r="A365" s="2" t="s">
        <v>65</v>
      </c>
      <c r="B365" s="2" t="s">
        <v>256</v>
      </c>
      <c r="C365" s="2" t="s">
        <v>116</v>
      </c>
      <c r="D365" s="2">
        <v>0.13555098383217001</v>
      </c>
      <c r="E365" s="2">
        <v>0.39204195935865399</v>
      </c>
      <c r="F365" s="2" t="s">
        <v>248</v>
      </c>
      <c r="G365" s="2" t="s">
        <v>246</v>
      </c>
      <c r="H365">
        <f t="shared" si="6"/>
        <v>0</v>
      </c>
    </row>
    <row r="366" spans="1:8" x14ac:dyDescent="0.2">
      <c r="A366" s="2" t="s">
        <v>64</v>
      </c>
      <c r="B366" s="2" t="s">
        <v>256</v>
      </c>
      <c r="C366" s="2" t="s">
        <v>116</v>
      </c>
      <c r="D366" s="2">
        <v>0.167682111488823</v>
      </c>
      <c r="E366" s="2">
        <v>0.28848673546277898</v>
      </c>
      <c r="F366" s="2" t="s">
        <v>248</v>
      </c>
      <c r="G366" s="2" t="s">
        <v>246</v>
      </c>
      <c r="H366">
        <f t="shared" si="6"/>
        <v>0</v>
      </c>
    </row>
    <row r="367" spans="1:8" x14ac:dyDescent="0.2">
      <c r="A367" s="2" t="s">
        <v>64</v>
      </c>
      <c r="B367" s="2" t="s">
        <v>256</v>
      </c>
      <c r="C367" s="2" t="s">
        <v>116</v>
      </c>
      <c r="D367" s="2">
        <v>0.167682111488823</v>
      </c>
      <c r="E367" s="2">
        <v>0.28848673546277898</v>
      </c>
      <c r="F367" s="2" t="s">
        <v>248</v>
      </c>
      <c r="G367" s="2" t="s">
        <v>246</v>
      </c>
      <c r="H367">
        <f t="shared" si="6"/>
        <v>0</v>
      </c>
    </row>
    <row r="368" spans="1:8" x14ac:dyDescent="0.2">
      <c r="A368" s="2" t="s">
        <v>72</v>
      </c>
      <c r="B368" s="2" t="s">
        <v>256</v>
      </c>
      <c r="C368" s="2" t="s">
        <v>116</v>
      </c>
      <c r="D368" s="2">
        <v>0.33478599491366401</v>
      </c>
      <c r="E368" s="2">
        <v>3.0223282258797699E-2</v>
      </c>
      <c r="F368" s="2" t="s">
        <v>248</v>
      </c>
      <c r="G368" s="2" t="s">
        <v>246</v>
      </c>
      <c r="H368">
        <f t="shared" si="6"/>
        <v>0</v>
      </c>
    </row>
    <row r="369" spans="1:8" x14ac:dyDescent="0.2">
      <c r="A369" s="2" t="s">
        <v>72</v>
      </c>
      <c r="B369" s="2" t="s">
        <v>256</v>
      </c>
      <c r="C369" s="2" t="s">
        <v>116</v>
      </c>
      <c r="D369" s="2">
        <v>0.33478599491366401</v>
      </c>
      <c r="E369" s="2">
        <v>3.0223282258797699E-2</v>
      </c>
      <c r="F369" s="2" t="s">
        <v>248</v>
      </c>
      <c r="G369" s="2" t="s">
        <v>246</v>
      </c>
      <c r="H369">
        <f t="shared" si="6"/>
        <v>0</v>
      </c>
    </row>
    <row r="370" spans="1:8" x14ac:dyDescent="0.2">
      <c r="A370" s="2" t="s">
        <v>63</v>
      </c>
      <c r="B370" s="2" t="s">
        <v>256</v>
      </c>
      <c r="C370" s="2" t="s">
        <v>116</v>
      </c>
      <c r="D370" s="2">
        <v>0.412317567300098</v>
      </c>
      <c r="E370" s="2">
        <v>6.6604493792760599E-3</v>
      </c>
      <c r="F370" s="2" t="s">
        <v>248</v>
      </c>
      <c r="G370" s="2" t="s">
        <v>246</v>
      </c>
      <c r="H370">
        <f t="shared" si="6"/>
        <v>0</v>
      </c>
    </row>
    <row r="371" spans="1:8" x14ac:dyDescent="0.2">
      <c r="A371" s="2" t="s">
        <v>63</v>
      </c>
      <c r="B371" s="2" t="s">
        <v>256</v>
      </c>
      <c r="C371" s="2" t="s">
        <v>116</v>
      </c>
      <c r="D371" s="2">
        <v>0.412317567300098</v>
      </c>
      <c r="E371" s="2">
        <v>6.6604493792760599E-3</v>
      </c>
      <c r="F371" s="2" t="s">
        <v>248</v>
      </c>
      <c r="G371" s="2" t="s">
        <v>246</v>
      </c>
      <c r="H371">
        <f t="shared" si="6"/>
        <v>0</v>
      </c>
    </row>
    <row r="372" spans="1:8" x14ac:dyDescent="0.2">
      <c r="A372" s="2" t="s">
        <v>67</v>
      </c>
      <c r="B372" s="2" t="s">
        <v>256</v>
      </c>
      <c r="C372" s="2" t="s">
        <v>116</v>
      </c>
      <c r="D372" s="2">
        <v>0.44906715169185801</v>
      </c>
      <c r="E372" s="2">
        <v>2.8531024342806199E-3</v>
      </c>
      <c r="F372" s="2" t="s">
        <v>248</v>
      </c>
      <c r="G372" s="2" t="s">
        <v>246</v>
      </c>
      <c r="H372">
        <f t="shared" si="6"/>
        <v>0</v>
      </c>
    </row>
    <row r="373" spans="1:8" x14ac:dyDescent="0.2">
      <c r="A373" s="2" t="s">
        <v>67</v>
      </c>
      <c r="B373" s="2" t="s">
        <v>256</v>
      </c>
      <c r="C373" s="2" t="s">
        <v>116</v>
      </c>
      <c r="D373" s="2">
        <v>0.44906715169185801</v>
      </c>
      <c r="E373" s="2">
        <v>2.8531024342806199E-3</v>
      </c>
      <c r="F373" s="2" t="s">
        <v>248</v>
      </c>
      <c r="G373" s="2" t="s">
        <v>246</v>
      </c>
      <c r="H373">
        <f t="shared" si="6"/>
        <v>0</v>
      </c>
    </row>
    <row r="374" spans="1:8" x14ac:dyDescent="0.2">
      <c r="A374" s="2" t="s">
        <v>62</v>
      </c>
      <c r="B374" s="2" t="s">
        <v>256</v>
      </c>
      <c r="C374" s="2" t="s">
        <v>116</v>
      </c>
      <c r="D374" s="2">
        <v>0.50288330435018302</v>
      </c>
      <c r="E374" s="2">
        <v>6.8833356777071105E-4</v>
      </c>
      <c r="F374" s="2" t="s">
        <v>248</v>
      </c>
      <c r="G374" s="2" t="s">
        <v>246</v>
      </c>
      <c r="H374">
        <f t="shared" si="6"/>
        <v>0</v>
      </c>
    </row>
    <row r="375" spans="1:8" x14ac:dyDescent="0.2">
      <c r="A375" s="2" t="s">
        <v>62</v>
      </c>
      <c r="B375" s="2" t="s">
        <v>256</v>
      </c>
      <c r="C375" s="2" t="s">
        <v>116</v>
      </c>
      <c r="D375" s="2">
        <v>0.50288330435018302</v>
      </c>
      <c r="E375" s="2">
        <v>6.8833356777071105E-4</v>
      </c>
      <c r="F375" s="2" t="s">
        <v>248</v>
      </c>
      <c r="G375" s="2" t="s">
        <v>246</v>
      </c>
      <c r="H375">
        <f t="shared" si="6"/>
        <v>0</v>
      </c>
    </row>
    <row r="376" spans="1:8" x14ac:dyDescent="0.2">
      <c r="A376" s="2" t="s">
        <v>69</v>
      </c>
      <c r="B376" s="2" t="s">
        <v>256</v>
      </c>
      <c r="C376" s="2" t="str">
        <f>VLOOKUP(B376,Spearman!B:C,2,FALSE)</f>
        <v>START domain containing protein</v>
      </c>
      <c r="D376" s="2">
        <v>-0.56583421521018995</v>
      </c>
      <c r="E376" s="2">
        <v>0.112278106397158</v>
      </c>
      <c r="F376" s="2" t="s">
        <v>243</v>
      </c>
      <c r="G376" s="2" t="str">
        <f>VLOOKUP(B376,Spearman!B:G,6,FALSE)</f>
        <v>I</v>
      </c>
      <c r="H376">
        <f t="shared" si="6"/>
        <v>0</v>
      </c>
    </row>
    <row r="377" spans="1:8" x14ac:dyDescent="0.2">
      <c r="A377" s="2" t="s">
        <v>69</v>
      </c>
      <c r="B377" s="2" t="s">
        <v>256</v>
      </c>
      <c r="C377" s="2" t="str">
        <f>VLOOKUP(B377,Spearman!B:C,2,FALSE)</f>
        <v>START domain containing protein</v>
      </c>
      <c r="D377" s="2">
        <v>-0.56583421521018995</v>
      </c>
      <c r="E377" s="2">
        <v>0.112278106397158</v>
      </c>
      <c r="F377" s="2" t="s">
        <v>243</v>
      </c>
      <c r="G377" s="2" t="str">
        <f>VLOOKUP(B377,Spearman!B:G,6,FALSE)</f>
        <v>I</v>
      </c>
      <c r="H377">
        <f t="shared" si="6"/>
        <v>0</v>
      </c>
    </row>
    <row r="378" spans="1:8" x14ac:dyDescent="0.2">
      <c r="A378" s="2" t="s">
        <v>66</v>
      </c>
      <c r="B378" s="2" t="s">
        <v>256</v>
      </c>
      <c r="C378" s="2" t="str">
        <f>VLOOKUP(B378,Spearman!B:C,2,FALSE)</f>
        <v>START domain containing protein</v>
      </c>
      <c r="D378" s="2">
        <v>-0.377730260669564</v>
      </c>
      <c r="E378" s="2">
        <v>0.31621529022997003</v>
      </c>
      <c r="F378" s="2" t="s">
        <v>243</v>
      </c>
      <c r="G378" s="2" t="str">
        <f>VLOOKUP(B378,Spearman!B:G,6,FALSE)</f>
        <v>I</v>
      </c>
      <c r="H378">
        <f t="shared" si="6"/>
        <v>0</v>
      </c>
    </row>
    <row r="379" spans="1:8" x14ac:dyDescent="0.2">
      <c r="A379" s="2" t="s">
        <v>66</v>
      </c>
      <c r="B379" s="2" t="s">
        <v>256</v>
      </c>
      <c r="C379" s="2" t="str">
        <f>VLOOKUP(B379,Spearman!B:C,2,FALSE)</f>
        <v>START domain containing protein</v>
      </c>
      <c r="D379" s="2">
        <v>-0.377730260669564</v>
      </c>
      <c r="E379" s="2">
        <v>0.31621529022997003</v>
      </c>
      <c r="F379" s="2" t="s">
        <v>243</v>
      </c>
      <c r="G379" s="2" t="str">
        <f>VLOOKUP(B379,Spearman!B:G,6,FALSE)</f>
        <v>I</v>
      </c>
      <c r="H379">
        <f t="shared" si="6"/>
        <v>0</v>
      </c>
    </row>
    <row r="380" spans="1:8" x14ac:dyDescent="0.2">
      <c r="A380" s="2" t="s">
        <v>70</v>
      </c>
      <c r="B380" s="2" t="s">
        <v>256</v>
      </c>
      <c r="C380" s="2" t="str">
        <f>VLOOKUP(B380,Spearman!B:C,2,FALSE)</f>
        <v>START domain containing protein</v>
      </c>
      <c r="D380" s="2">
        <v>-0.17743235091561499</v>
      </c>
      <c r="E380" s="2">
        <v>0.64788697504363801</v>
      </c>
      <c r="F380" s="2" t="s">
        <v>243</v>
      </c>
      <c r="G380" s="2" t="str">
        <f>VLOOKUP(B380,Spearman!B:G,6,FALSE)</f>
        <v>I</v>
      </c>
      <c r="H380">
        <f t="shared" si="6"/>
        <v>0</v>
      </c>
    </row>
    <row r="381" spans="1:8" x14ac:dyDescent="0.2">
      <c r="A381" s="2" t="s">
        <v>70</v>
      </c>
      <c r="B381" s="2" t="s">
        <v>256</v>
      </c>
      <c r="C381" s="2" t="str">
        <f>VLOOKUP(B381,Spearman!B:C,2,FALSE)</f>
        <v>START domain containing protein</v>
      </c>
      <c r="D381" s="2">
        <v>-0.17743235091561499</v>
      </c>
      <c r="E381" s="2">
        <v>0.64788697504363801</v>
      </c>
      <c r="F381" s="2" t="s">
        <v>243</v>
      </c>
      <c r="G381" s="2" t="str">
        <f>VLOOKUP(B381,Spearman!B:G,6,FALSE)</f>
        <v>I</v>
      </c>
      <c r="H381">
        <f t="shared" si="6"/>
        <v>0</v>
      </c>
    </row>
    <row r="382" spans="1:8" x14ac:dyDescent="0.2">
      <c r="A382" s="2" t="s">
        <v>62</v>
      </c>
      <c r="B382" s="2" t="s">
        <v>256</v>
      </c>
      <c r="C382" s="2" t="str">
        <f>VLOOKUP(B382,Spearman!B:C,2,FALSE)</f>
        <v>START domain containing protein</v>
      </c>
      <c r="D382" s="2">
        <v>-0.17350882462536499</v>
      </c>
      <c r="E382" s="2">
        <v>0.65527877433083304</v>
      </c>
      <c r="F382" s="2" t="s">
        <v>243</v>
      </c>
      <c r="G382" s="2" t="str">
        <f>VLOOKUP(B382,Spearman!B:G,6,FALSE)</f>
        <v>I</v>
      </c>
      <c r="H382">
        <f t="shared" si="6"/>
        <v>0</v>
      </c>
    </row>
    <row r="383" spans="1:8" x14ac:dyDescent="0.2">
      <c r="A383" s="2" t="s">
        <v>62</v>
      </c>
      <c r="B383" s="2" t="s">
        <v>256</v>
      </c>
      <c r="C383" s="2" t="str">
        <f>VLOOKUP(B383,Spearman!B:C,2,FALSE)</f>
        <v>START domain containing protein</v>
      </c>
      <c r="D383" s="2">
        <v>-0.17350882462536499</v>
      </c>
      <c r="E383" s="2">
        <v>0.65527877433083304</v>
      </c>
      <c r="F383" s="2" t="s">
        <v>243</v>
      </c>
      <c r="G383" s="2" t="str">
        <f>VLOOKUP(B383,Spearman!B:G,6,FALSE)</f>
        <v>I</v>
      </c>
      <c r="H383">
        <f t="shared" si="6"/>
        <v>0</v>
      </c>
    </row>
    <row r="384" spans="1:8" x14ac:dyDescent="0.2">
      <c r="A384" s="2" t="s">
        <v>71</v>
      </c>
      <c r="B384" s="2" t="s">
        <v>256</v>
      </c>
      <c r="C384" s="2" t="str">
        <f>VLOOKUP(B384,Spearman!B:C,2,FALSE)</f>
        <v>START domain containing protein</v>
      </c>
      <c r="D384" s="2">
        <v>-2.9915951594206899E-2</v>
      </c>
      <c r="E384" s="2">
        <v>0.939101158008112</v>
      </c>
      <c r="F384" s="2" t="s">
        <v>243</v>
      </c>
      <c r="G384" s="2" t="str">
        <f>VLOOKUP(B384,Spearman!B:G,6,FALSE)</f>
        <v>I</v>
      </c>
      <c r="H384">
        <f t="shared" si="6"/>
        <v>0</v>
      </c>
    </row>
    <row r="385" spans="1:8" x14ac:dyDescent="0.2">
      <c r="A385" s="2" t="s">
        <v>71</v>
      </c>
      <c r="B385" s="2" t="s">
        <v>256</v>
      </c>
      <c r="C385" s="2" t="str">
        <f>VLOOKUP(B385,Spearman!B:C,2,FALSE)</f>
        <v>START domain containing protein</v>
      </c>
      <c r="D385" s="2">
        <v>-2.9915951594206899E-2</v>
      </c>
      <c r="E385" s="2">
        <v>0.939101158008112</v>
      </c>
      <c r="F385" s="2" t="s">
        <v>243</v>
      </c>
      <c r="G385" s="2" t="str">
        <f>VLOOKUP(B385,Spearman!B:G,6,FALSE)</f>
        <v>I</v>
      </c>
      <c r="H385">
        <f t="shared" si="6"/>
        <v>0</v>
      </c>
    </row>
    <row r="386" spans="1:8" x14ac:dyDescent="0.2">
      <c r="A386" s="2" t="s">
        <v>64</v>
      </c>
      <c r="B386" s="2" t="s">
        <v>256</v>
      </c>
      <c r="C386" s="2" t="str">
        <f>VLOOKUP(B386,Spearman!B:C,2,FALSE)</f>
        <v>START domain containing protein</v>
      </c>
      <c r="D386" s="2">
        <v>-1.8268194738056701E-2</v>
      </c>
      <c r="E386" s="2">
        <v>0.96279468761392295</v>
      </c>
      <c r="F386" s="2" t="s">
        <v>243</v>
      </c>
      <c r="G386" s="2" t="str">
        <f>VLOOKUP(B386,Spearman!B:G,6,FALSE)</f>
        <v>I</v>
      </c>
      <c r="H386">
        <f t="shared" si="6"/>
        <v>0</v>
      </c>
    </row>
    <row r="387" spans="1:8" x14ac:dyDescent="0.2">
      <c r="A387" s="2" t="s">
        <v>64</v>
      </c>
      <c r="B387" s="2" t="s">
        <v>256</v>
      </c>
      <c r="C387" s="2" t="str">
        <f>VLOOKUP(B387,Spearman!B:C,2,FALSE)</f>
        <v>START domain containing protein</v>
      </c>
      <c r="D387" s="2">
        <v>-1.8268194738056701E-2</v>
      </c>
      <c r="E387" s="2">
        <v>0.96279468761392295</v>
      </c>
      <c r="F387" s="2" t="s">
        <v>243</v>
      </c>
      <c r="G387" s="2" t="str">
        <f>VLOOKUP(B387,Spearman!B:G,6,FALSE)</f>
        <v>I</v>
      </c>
      <c r="H387">
        <f t="shared" si="6"/>
        <v>0</v>
      </c>
    </row>
    <row r="388" spans="1:8" x14ac:dyDescent="0.2">
      <c r="A388" s="2" t="s">
        <v>68</v>
      </c>
      <c r="B388" s="2" t="s">
        <v>256</v>
      </c>
      <c r="C388" s="2" t="str">
        <f>VLOOKUP(B388,Spearman!B:C,2,FALSE)</f>
        <v>START domain containing protein</v>
      </c>
      <c r="D388" s="2">
        <v>2.67354251326236E-2</v>
      </c>
      <c r="E388" s="2">
        <v>0.94556747091525795</v>
      </c>
      <c r="F388" s="2" t="s">
        <v>243</v>
      </c>
      <c r="G388" s="2" t="str">
        <f>VLOOKUP(B388,Spearman!B:G,6,FALSE)</f>
        <v>I</v>
      </c>
      <c r="H388">
        <f t="shared" si="6"/>
        <v>0</v>
      </c>
    </row>
    <row r="389" spans="1:8" x14ac:dyDescent="0.2">
      <c r="A389" s="2" t="s">
        <v>68</v>
      </c>
      <c r="B389" s="2" t="s">
        <v>256</v>
      </c>
      <c r="C389" s="2" t="str">
        <f>VLOOKUP(B389,Spearman!B:C,2,FALSE)</f>
        <v>START domain containing protein</v>
      </c>
      <c r="D389" s="2">
        <v>2.67354251326236E-2</v>
      </c>
      <c r="E389" s="2">
        <v>0.94556747091525795</v>
      </c>
      <c r="F389" s="2" t="s">
        <v>243</v>
      </c>
      <c r="G389" s="2" t="str">
        <f>VLOOKUP(B389,Spearman!B:G,6,FALSE)</f>
        <v>I</v>
      </c>
      <c r="H389">
        <f t="shared" si="6"/>
        <v>0</v>
      </c>
    </row>
    <row r="390" spans="1:8" x14ac:dyDescent="0.2">
      <c r="A390" s="2" t="s">
        <v>65</v>
      </c>
      <c r="B390" s="2" t="s">
        <v>256</v>
      </c>
      <c r="C390" s="2" t="str">
        <f>VLOOKUP(B390,Spearman!B:C,2,FALSE)</f>
        <v>START domain containing protein</v>
      </c>
      <c r="D390" s="2">
        <v>3.6925304288378001E-2</v>
      </c>
      <c r="E390" s="2">
        <v>0.92486180682838104</v>
      </c>
      <c r="F390" s="2" t="s">
        <v>243</v>
      </c>
      <c r="G390" s="2" t="str">
        <f>VLOOKUP(B390,Spearman!B:G,6,FALSE)</f>
        <v>I</v>
      </c>
      <c r="H390">
        <f t="shared" si="6"/>
        <v>0</v>
      </c>
    </row>
    <row r="391" spans="1:8" x14ac:dyDescent="0.2">
      <c r="A391" s="2" t="s">
        <v>65</v>
      </c>
      <c r="B391" s="2" t="s">
        <v>256</v>
      </c>
      <c r="C391" s="2" t="str">
        <f>VLOOKUP(B391,Spearman!B:C,2,FALSE)</f>
        <v>START domain containing protein</v>
      </c>
      <c r="D391" s="2">
        <v>3.6925304288378001E-2</v>
      </c>
      <c r="E391" s="2">
        <v>0.92486180682838104</v>
      </c>
      <c r="F391" s="2" t="s">
        <v>243</v>
      </c>
      <c r="G391" s="2" t="str">
        <f>VLOOKUP(B391,Spearman!B:G,6,FALSE)</f>
        <v>I</v>
      </c>
      <c r="H391">
        <f t="shared" ref="H391:H454" si="7">IF(ROW(B391)=2,1,IF(B391=B390,H390,1-H390))</f>
        <v>0</v>
      </c>
    </row>
    <row r="392" spans="1:8" x14ac:dyDescent="0.2">
      <c r="A392" s="2" t="s">
        <v>72</v>
      </c>
      <c r="B392" s="2" t="s">
        <v>256</v>
      </c>
      <c r="C392" s="2" t="str">
        <f>VLOOKUP(B392,Spearman!B:C,2,FALSE)</f>
        <v>START domain containing protein</v>
      </c>
      <c r="D392" s="2">
        <v>5.5869213572932001E-2</v>
      </c>
      <c r="E392" s="2">
        <v>0.88647980802791304</v>
      </c>
      <c r="F392" s="2" t="s">
        <v>243</v>
      </c>
      <c r="G392" s="2" t="str">
        <f>VLOOKUP(B392,Spearman!B:G,6,FALSE)</f>
        <v>I</v>
      </c>
      <c r="H392">
        <f t="shared" si="7"/>
        <v>0</v>
      </c>
    </row>
    <row r="393" spans="1:8" x14ac:dyDescent="0.2">
      <c r="A393" s="2" t="s">
        <v>72</v>
      </c>
      <c r="B393" s="2" t="s">
        <v>256</v>
      </c>
      <c r="C393" s="2" t="str">
        <f>VLOOKUP(B393,Spearman!B:C,2,FALSE)</f>
        <v>START domain containing protein</v>
      </c>
      <c r="D393" s="2">
        <v>5.5869213572932001E-2</v>
      </c>
      <c r="E393" s="2">
        <v>0.88647980802791304</v>
      </c>
      <c r="F393" s="2" t="s">
        <v>243</v>
      </c>
      <c r="G393" s="2" t="str">
        <f>VLOOKUP(B393,Spearman!B:G,6,FALSE)</f>
        <v>I</v>
      </c>
      <c r="H393">
        <f t="shared" si="7"/>
        <v>0</v>
      </c>
    </row>
    <row r="394" spans="1:8" x14ac:dyDescent="0.2">
      <c r="A394" s="2" t="s">
        <v>67</v>
      </c>
      <c r="B394" s="2" t="s">
        <v>256</v>
      </c>
      <c r="C394" s="2" t="str">
        <f>VLOOKUP(B394,Spearman!B:C,2,FALSE)</f>
        <v>START domain containing protein</v>
      </c>
      <c r="D394" s="2">
        <v>0.104714822495175</v>
      </c>
      <c r="E394" s="2">
        <v>0.78861638552034297</v>
      </c>
      <c r="F394" s="2" t="s">
        <v>243</v>
      </c>
      <c r="G394" s="2" t="str">
        <f>VLOOKUP(B394,Spearman!B:G,6,FALSE)</f>
        <v>I</v>
      </c>
      <c r="H394">
        <f t="shared" si="7"/>
        <v>0</v>
      </c>
    </row>
    <row r="395" spans="1:8" x14ac:dyDescent="0.2">
      <c r="A395" s="2" t="s">
        <v>67</v>
      </c>
      <c r="B395" s="2" t="s">
        <v>256</v>
      </c>
      <c r="C395" s="2" t="str">
        <f>VLOOKUP(B395,Spearman!B:C,2,FALSE)</f>
        <v>START domain containing protein</v>
      </c>
      <c r="D395" s="2">
        <v>0.104714822495175</v>
      </c>
      <c r="E395" s="2">
        <v>0.78861638552034297</v>
      </c>
      <c r="F395" s="2" t="s">
        <v>243</v>
      </c>
      <c r="G395" s="2" t="str">
        <f>VLOOKUP(B395,Spearman!B:G,6,FALSE)</f>
        <v>I</v>
      </c>
      <c r="H395">
        <f t="shared" si="7"/>
        <v>0</v>
      </c>
    </row>
    <row r="396" spans="1:8" x14ac:dyDescent="0.2">
      <c r="A396" s="2" t="s">
        <v>63</v>
      </c>
      <c r="B396" s="2" t="s">
        <v>256</v>
      </c>
      <c r="C396" s="2" t="str">
        <f>VLOOKUP(B396,Spearman!B:C,2,FALSE)</f>
        <v>START domain containing protein</v>
      </c>
      <c r="D396" s="2">
        <v>0.23136755049280699</v>
      </c>
      <c r="E396" s="2">
        <v>0.54918462591657802</v>
      </c>
      <c r="F396" s="2" t="s">
        <v>243</v>
      </c>
      <c r="G396" s="2" t="str">
        <f>VLOOKUP(B396,Spearman!B:G,6,FALSE)</f>
        <v>I</v>
      </c>
      <c r="H396">
        <f t="shared" si="7"/>
        <v>0</v>
      </c>
    </row>
    <row r="397" spans="1:8" x14ac:dyDescent="0.2">
      <c r="A397" s="2" t="s">
        <v>63</v>
      </c>
      <c r="B397" s="2" t="s">
        <v>256</v>
      </c>
      <c r="C397" s="2" t="str">
        <f>VLOOKUP(B397,Spearman!B:C,2,FALSE)</f>
        <v>START domain containing protein</v>
      </c>
      <c r="D397" s="2">
        <v>0.23136755049280699</v>
      </c>
      <c r="E397" s="2">
        <v>0.54918462591657802</v>
      </c>
      <c r="F397" s="2" t="s">
        <v>243</v>
      </c>
      <c r="G397" s="2" t="str">
        <f>VLOOKUP(B397,Spearman!B:G,6,FALSE)</f>
        <v>I</v>
      </c>
      <c r="H397">
        <f t="shared" si="7"/>
        <v>0</v>
      </c>
    </row>
    <row r="398" spans="1:8" x14ac:dyDescent="0.2">
      <c r="A398" s="2" t="s">
        <v>0</v>
      </c>
      <c r="B398" s="2" t="s">
        <v>257</v>
      </c>
      <c r="C398" s="2" t="s">
        <v>117</v>
      </c>
      <c r="D398" s="2">
        <v>-8.3615297687521906E-2</v>
      </c>
      <c r="E398" s="2">
        <v>0.79613416011312199</v>
      </c>
      <c r="F398" s="2" t="s">
        <v>245</v>
      </c>
      <c r="G398" s="2" t="s">
        <v>246</v>
      </c>
      <c r="H398">
        <f t="shared" si="7"/>
        <v>1</v>
      </c>
    </row>
    <row r="399" spans="1:8" x14ac:dyDescent="0.2">
      <c r="A399" s="2" t="s">
        <v>55</v>
      </c>
      <c r="B399" s="2" t="s">
        <v>257</v>
      </c>
      <c r="C399" s="2" t="s">
        <v>117</v>
      </c>
      <c r="D399" s="2">
        <v>0.75076589659686399</v>
      </c>
      <c r="E399" s="2">
        <v>4.8958690352071304E-3</v>
      </c>
      <c r="F399" s="2" t="s">
        <v>245</v>
      </c>
      <c r="G399" s="2" t="s">
        <v>246</v>
      </c>
      <c r="H399">
        <f t="shared" si="7"/>
        <v>1</v>
      </c>
    </row>
    <row r="400" spans="1:8" x14ac:dyDescent="0.2">
      <c r="A400" s="2" t="s">
        <v>0</v>
      </c>
      <c r="B400" s="2" t="s">
        <v>257</v>
      </c>
      <c r="C400" s="2" t="s">
        <v>117</v>
      </c>
      <c r="D400" s="2">
        <v>-0.13918136799934</v>
      </c>
      <c r="E400" s="2">
        <v>9.7350005347432697E-2</v>
      </c>
      <c r="F400" s="2" t="s">
        <v>247</v>
      </c>
      <c r="G400" s="2" t="s">
        <v>246</v>
      </c>
      <c r="H400">
        <f t="shared" si="7"/>
        <v>1</v>
      </c>
    </row>
    <row r="401" spans="1:8" x14ac:dyDescent="0.2">
      <c r="A401" s="2" t="s">
        <v>55</v>
      </c>
      <c r="B401" s="2" t="s">
        <v>257</v>
      </c>
      <c r="C401" s="2" t="s">
        <v>117</v>
      </c>
      <c r="D401" s="2">
        <v>0.16584044929094699</v>
      </c>
      <c r="E401" s="2">
        <v>4.7761178162151398E-2</v>
      </c>
      <c r="F401" s="2" t="s">
        <v>247</v>
      </c>
      <c r="G401" s="2" t="s">
        <v>246</v>
      </c>
      <c r="H401">
        <f t="shared" si="7"/>
        <v>1</v>
      </c>
    </row>
    <row r="402" spans="1:8" x14ac:dyDescent="0.2">
      <c r="A402" s="2" t="s">
        <v>0</v>
      </c>
      <c r="B402" s="2" t="s">
        <v>257</v>
      </c>
      <c r="C402" s="2" t="s">
        <v>117</v>
      </c>
      <c r="D402" s="2">
        <v>-0.46889660564701302</v>
      </c>
      <c r="E402" s="2">
        <v>1.7350044315724701E-3</v>
      </c>
      <c r="F402" s="2" t="s">
        <v>248</v>
      </c>
      <c r="G402" s="2" t="s">
        <v>246</v>
      </c>
      <c r="H402">
        <f t="shared" si="7"/>
        <v>1</v>
      </c>
    </row>
    <row r="403" spans="1:8" x14ac:dyDescent="0.2">
      <c r="A403" s="2" t="s">
        <v>55</v>
      </c>
      <c r="B403" s="2" t="s">
        <v>257</v>
      </c>
      <c r="C403" s="2" t="s">
        <v>117</v>
      </c>
      <c r="D403" s="2">
        <v>-0.113313811538545</v>
      </c>
      <c r="E403" s="2">
        <v>0.47491692170778699</v>
      </c>
      <c r="F403" s="2" t="s">
        <v>248</v>
      </c>
      <c r="G403" s="2" t="s">
        <v>246</v>
      </c>
      <c r="H403">
        <f t="shared" si="7"/>
        <v>1</v>
      </c>
    </row>
    <row r="404" spans="1:8" x14ac:dyDescent="0.2">
      <c r="A404" s="2" t="s">
        <v>55</v>
      </c>
      <c r="B404" s="2" t="s">
        <v>257</v>
      </c>
      <c r="C404" s="2" t="str">
        <f>VLOOKUP(B404,Spearman!B:C,2,FALSE)</f>
        <v>Dicer</v>
      </c>
      <c r="D404" s="2">
        <v>0.35039241290685003</v>
      </c>
      <c r="E404" s="2">
        <v>0.355243176194173</v>
      </c>
      <c r="F404" s="2" t="s">
        <v>243</v>
      </c>
      <c r="G404" s="2" t="str">
        <f>VLOOKUP(B404,Spearman!B:G,6,FALSE)</f>
        <v>I</v>
      </c>
      <c r="H404">
        <f t="shared" si="7"/>
        <v>1</v>
      </c>
    </row>
    <row r="405" spans="1:8" x14ac:dyDescent="0.2">
      <c r="A405" s="2" t="s">
        <v>0</v>
      </c>
      <c r="B405" s="2" t="s">
        <v>257</v>
      </c>
      <c r="C405" s="2" t="str">
        <f>VLOOKUP(B405,Spearman!B:C,2,FALSE)</f>
        <v>Dicer</v>
      </c>
      <c r="D405" s="2">
        <v>0.450051499936654</v>
      </c>
      <c r="E405" s="2">
        <v>0.22415652317429999</v>
      </c>
      <c r="F405" s="2" t="s">
        <v>243</v>
      </c>
      <c r="G405" s="2" t="str">
        <f>VLOOKUP(B405,Spearman!B:G,6,FALSE)</f>
        <v>I</v>
      </c>
      <c r="H405">
        <f t="shared" si="7"/>
        <v>1</v>
      </c>
    </row>
    <row r="406" spans="1:8" x14ac:dyDescent="0.2">
      <c r="A406" s="2" t="s">
        <v>12</v>
      </c>
      <c r="B406" s="2" t="s">
        <v>258</v>
      </c>
      <c r="C406" s="2" t="s">
        <v>118</v>
      </c>
      <c r="D406" s="2">
        <v>5.0341121660838303E-2</v>
      </c>
      <c r="E406" s="2">
        <v>0.87653130074390195</v>
      </c>
      <c r="F406" s="2" t="s">
        <v>245</v>
      </c>
      <c r="G406" s="2" t="s">
        <v>246</v>
      </c>
      <c r="H406">
        <f t="shared" si="7"/>
        <v>0</v>
      </c>
    </row>
    <row r="407" spans="1:8" x14ac:dyDescent="0.2">
      <c r="A407" s="2" t="s">
        <v>14</v>
      </c>
      <c r="B407" s="2" t="s">
        <v>258</v>
      </c>
      <c r="C407" s="2" t="s">
        <v>118</v>
      </c>
      <c r="D407" s="2">
        <v>0.12947704415855299</v>
      </c>
      <c r="E407" s="2">
        <v>0.68838073912048003</v>
      </c>
      <c r="F407" s="2" t="s">
        <v>245</v>
      </c>
      <c r="G407" s="2" t="s">
        <v>246</v>
      </c>
      <c r="H407">
        <f t="shared" si="7"/>
        <v>0</v>
      </c>
    </row>
    <row r="408" spans="1:8" x14ac:dyDescent="0.2">
      <c r="A408" s="2" t="s">
        <v>16</v>
      </c>
      <c r="B408" s="2" t="s">
        <v>258</v>
      </c>
      <c r="C408" s="2" t="s">
        <v>118</v>
      </c>
      <c r="D408" s="2">
        <v>0.228776242915537</v>
      </c>
      <c r="E408" s="2">
        <v>0.47448001973646198</v>
      </c>
      <c r="F408" s="2" t="s">
        <v>245</v>
      </c>
      <c r="G408" s="2" t="s">
        <v>246</v>
      </c>
      <c r="H408">
        <f t="shared" si="7"/>
        <v>0</v>
      </c>
    </row>
    <row r="409" spans="1:8" x14ac:dyDescent="0.2">
      <c r="A409" s="2" t="s">
        <v>13</v>
      </c>
      <c r="B409" s="2" t="s">
        <v>258</v>
      </c>
      <c r="C409" s="2" t="s">
        <v>118</v>
      </c>
      <c r="D409" s="2">
        <v>0.305311403881384</v>
      </c>
      <c r="E409" s="2">
        <v>0.33453804387126201</v>
      </c>
      <c r="F409" s="2" t="s">
        <v>245</v>
      </c>
      <c r="G409" s="2" t="s">
        <v>246</v>
      </c>
      <c r="H409">
        <f t="shared" si="7"/>
        <v>0</v>
      </c>
    </row>
    <row r="410" spans="1:8" x14ac:dyDescent="0.2">
      <c r="A410" s="2" t="s">
        <v>15</v>
      </c>
      <c r="B410" s="2" t="s">
        <v>258</v>
      </c>
      <c r="C410" s="2" t="s">
        <v>118</v>
      </c>
      <c r="D410" s="2">
        <v>0.30908908453575001</v>
      </c>
      <c r="E410" s="2">
        <v>0.32828452656118501</v>
      </c>
      <c r="F410" s="2" t="s">
        <v>245</v>
      </c>
      <c r="G410" s="2" t="s">
        <v>246</v>
      </c>
      <c r="H410">
        <f t="shared" si="7"/>
        <v>0</v>
      </c>
    </row>
    <row r="411" spans="1:8" x14ac:dyDescent="0.2">
      <c r="A411" s="2" t="s">
        <v>21</v>
      </c>
      <c r="B411" s="2" t="s">
        <v>258</v>
      </c>
      <c r="C411" s="2" t="s">
        <v>118</v>
      </c>
      <c r="D411" s="2">
        <v>0.37577772738749499</v>
      </c>
      <c r="E411" s="2">
        <v>0.22866732077301699</v>
      </c>
      <c r="F411" s="2" t="s">
        <v>245</v>
      </c>
      <c r="G411" s="2" t="s">
        <v>246</v>
      </c>
      <c r="H411">
        <f t="shared" si="7"/>
        <v>0</v>
      </c>
    </row>
    <row r="412" spans="1:8" x14ac:dyDescent="0.2">
      <c r="A412" s="2" t="s">
        <v>22</v>
      </c>
      <c r="B412" s="2" t="s">
        <v>258</v>
      </c>
      <c r="C412" s="2" t="s">
        <v>118</v>
      </c>
      <c r="D412" s="2">
        <v>0.37947981585955798</v>
      </c>
      <c r="E412" s="2">
        <v>0.22374381762533799</v>
      </c>
      <c r="F412" s="2" t="s">
        <v>245</v>
      </c>
      <c r="G412" s="2" t="s">
        <v>246</v>
      </c>
      <c r="H412">
        <f t="shared" si="7"/>
        <v>0</v>
      </c>
    </row>
    <row r="413" spans="1:8" x14ac:dyDescent="0.2">
      <c r="A413" s="2" t="s">
        <v>20</v>
      </c>
      <c r="B413" s="2" t="s">
        <v>258</v>
      </c>
      <c r="C413" s="2" t="s">
        <v>118</v>
      </c>
      <c r="D413" s="2">
        <v>0.38939555852559099</v>
      </c>
      <c r="E413" s="2">
        <v>0.21087293730662399</v>
      </c>
      <c r="F413" s="2" t="s">
        <v>245</v>
      </c>
      <c r="G413" s="2" t="s">
        <v>246</v>
      </c>
      <c r="H413">
        <f t="shared" si="7"/>
        <v>0</v>
      </c>
    </row>
    <row r="414" spans="1:8" x14ac:dyDescent="0.2">
      <c r="A414" s="2" t="s">
        <v>18</v>
      </c>
      <c r="B414" s="2" t="s">
        <v>258</v>
      </c>
      <c r="C414" s="2" t="s">
        <v>118</v>
      </c>
      <c r="D414" s="2">
        <v>0.411988194769911</v>
      </c>
      <c r="E414" s="2">
        <v>0.183263880138652</v>
      </c>
      <c r="F414" s="2" t="s">
        <v>245</v>
      </c>
      <c r="G414" s="2" t="s">
        <v>246</v>
      </c>
      <c r="H414">
        <f t="shared" si="7"/>
        <v>0</v>
      </c>
    </row>
    <row r="415" spans="1:8" x14ac:dyDescent="0.2">
      <c r="A415" s="2" t="s">
        <v>17</v>
      </c>
      <c r="B415" s="2" t="s">
        <v>258</v>
      </c>
      <c r="C415" s="2" t="s">
        <v>118</v>
      </c>
      <c r="D415" s="2">
        <v>0.42125849528128301</v>
      </c>
      <c r="E415" s="2">
        <v>0.17262215408464601</v>
      </c>
      <c r="F415" s="2" t="s">
        <v>245</v>
      </c>
      <c r="G415" s="2" t="s">
        <v>246</v>
      </c>
      <c r="H415">
        <f t="shared" si="7"/>
        <v>0</v>
      </c>
    </row>
    <row r="416" spans="1:8" x14ac:dyDescent="0.2">
      <c r="A416" s="2" t="s">
        <v>19</v>
      </c>
      <c r="B416" s="2" t="s">
        <v>258</v>
      </c>
      <c r="C416" s="2" t="s">
        <v>118</v>
      </c>
      <c r="D416" s="2">
        <v>0.47548617450976899</v>
      </c>
      <c r="E416" s="2">
        <v>0.11820976647987</v>
      </c>
      <c r="F416" s="2" t="s">
        <v>245</v>
      </c>
      <c r="G416" s="2" t="s">
        <v>246</v>
      </c>
      <c r="H416">
        <f t="shared" si="7"/>
        <v>0</v>
      </c>
    </row>
    <row r="417" spans="1:8" x14ac:dyDescent="0.2">
      <c r="A417" s="2" t="s">
        <v>16</v>
      </c>
      <c r="B417" s="2" t="s">
        <v>258</v>
      </c>
      <c r="C417" s="2" t="s">
        <v>118</v>
      </c>
      <c r="D417" s="2">
        <v>-0.36658239859963998</v>
      </c>
      <c r="E417" s="2">
        <v>6.7005447249117502E-6</v>
      </c>
      <c r="F417" s="2" t="s">
        <v>247</v>
      </c>
      <c r="G417" s="2" t="s">
        <v>246</v>
      </c>
      <c r="H417">
        <f t="shared" si="7"/>
        <v>0</v>
      </c>
    </row>
    <row r="418" spans="1:8" x14ac:dyDescent="0.2">
      <c r="A418" s="2" t="s">
        <v>14</v>
      </c>
      <c r="B418" s="2" t="s">
        <v>258</v>
      </c>
      <c r="C418" s="2" t="s">
        <v>118</v>
      </c>
      <c r="D418" s="2">
        <v>-0.225635688776742</v>
      </c>
      <c r="E418" s="2">
        <v>6.7371837735507702E-3</v>
      </c>
      <c r="F418" s="2" t="s">
        <v>247</v>
      </c>
      <c r="G418" s="2" t="s">
        <v>246</v>
      </c>
      <c r="H418">
        <f t="shared" si="7"/>
        <v>0</v>
      </c>
    </row>
    <row r="419" spans="1:8" x14ac:dyDescent="0.2">
      <c r="A419" s="2" t="s">
        <v>21</v>
      </c>
      <c r="B419" s="2" t="s">
        <v>258</v>
      </c>
      <c r="C419" s="2" t="s">
        <v>118</v>
      </c>
      <c r="D419" s="2">
        <v>-0.18828435929658199</v>
      </c>
      <c r="E419" s="2">
        <v>2.4323956803642199E-2</v>
      </c>
      <c r="F419" s="2" t="s">
        <v>247</v>
      </c>
      <c r="G419" s="2" t="s">
        <v>246</v>
      </c>
      <c r="H419">
        <f t="shared" si="7"/>
        <v>0</v>
      </c>
    </row>
    <row r="420" spans="1:8" x14ac:dyDescent="0.2">
      <c r="A420" s="2" t="s">
        <v>18</v>
      </c>
      <c r="B420" s="2" t="s">
        <v>258</v>
      </c>
      <c r="C420" s="2" t="s">
        <v>118</v>
      </c>
      <c r="D420" s="2">
        <v>-0.13400851037539899</v>
      </c>
      <c r="E420" s="2">
        <v>0.110566964650998</v>
      </c>
      <c r="F420" s="2" t="s">
        <v>247</v>
      </c>
      <c r="G420" s="2" t="s">
        <v>246</v>
      </c>
      <c r="H420">
        <f t="shared" si="7"/>
        <v>0</v>
      </c>
    </row>
    <row r="421" spans="1:8" x14ac:dyDescent="0.2">
      <c r="A421" s="2" t="s">
        <v>17</v>
      </c>
      <c r="B421" s="2" t="s">
        <v>258</v>
      </c>
      <c r="C421" s="2" t="s">
        <v>118</v>
      </c>
      <c r="D421" s="2">
        <v>-0.12823398137742101</v>
      </c>
      <c r="E421" s="2">
        <v>0.12693380265405399</v>
      </c>
      <c r="F421" s="2" t="s">
        <v>247</v>
      </c>
      <c r="G421" s="2" t="s">
        <v>246</v>
      </c>
      <c r="H421">
        <f t="shared" si="7"/>
        <v>0</v>
      </c>
    </row>
    <row r="422" spans="1:8" x14ac:dyDescent="0.2">
      <c r="A422" s="2" t="s">
        <v>19</v>
      </c>
      <c r="B422" s="2" t="s">
        <v>258</v>
      </c>
      <c r="C422" s="2" t="s">
        <v>118</v>
      </c>
      <c r="D422" s="2">
        <v>-0.106100224932122</v>
      </c>
      <c r="E422" s="2">
        <v>0.207236148172982</v>
      </c>
      <c r="F422" s="2" t="s">
        <v>247</v>
      </c>
      <c r="G422" s="2" t="s">
        <v>246</v>
      </c>
      <c r="H422">
        <f t="shared" si="7"/>
        <v>0</v>
      </c>
    </row>
    <row r="423" spans="1:8" x14ac:dyDescent="0.2">
      <c r="A423" s="2" t="s">
        <v>12</v>
      </c>
      <c r="B423" s="2" t="s">
        <v>258</v>
      </c>
      <c r="C423" s="2" t="s">
        <v>118</v>
      </c>
      <c r="D423" s="2">
        <v>-9.1009420265310906E-2</v>
      </c>
      <c r="E423" s="2">
        <v>0.279693648047601</v>
      </c>
      <c r="F423" s="2" t="s">
        <v>247</v>
      </c>
      <c r="G423" s="2" t="s">
        <v>246</v>
      </c>
      <c r="H423">
        <f t="shared" si="7"/>
        <v>0</v>
      </c>
    </row>
    <row r="424" spans="1:8" x14ac:dyDescent="0.2">
      <c r="A424" s="2" t="s">
        <v>22</v>
      </c>
      <c r="B424" s="2" t="s">
        <v>258</v>
      </c>
      <c r="C424" s="2" t="s">
        <v>118</v>
      </c>
      <c r="D424" s="2">
        <v>-4.45770390127865E-2</v>
      </c>
      <c r="E424" s="2">
        <v>0.59704947350187298</v>
      </c>
      <c r="F424" s="2" t="s">
        <v>247</v>
      </c>
      <c r="G424" s="2" t="s">
        <v>246</v>
      </c>
      <c r="H424">
        <f t="shared" si="7"/>
        <v>0</v>
      </c>
    </row>
    <row r="425" spans="1:8" x14ac:dyDescent="0.2">
      <c r="A425" s="2" t="s">
        <v>20</v>
      </c>
      <c r="B425" s="2" t="s">
        <v>258</v>
      </c>
      <c r="C425" s="2" t="s">
        <v>118</v>
      </c>
      <c r="D425" s="2">
        <v>-1.23638933175123E-2</v>
      </c>
      <c r="E425" s="2">
        <v>0.883480410093335</v>
      </c>
      <c r="F425" s="2" t="s">
        <v>247</v>
      </c>
      <c r="G425" s="2" t="s">
        <v>246</v>
      </c>
      <c r="H425">
        <f t="shared" si="7"/>
        <v>0</v>
      </c>
    </row>
    <row r="426" spans="1:8" x14ac:dyDescent="0.2">
      <c r="A426" s="2" t="s">
        <v>13</v>
      </c>
      <c r="B426" s="2" t="s">
        <v>258</v>
      </c>
      <c r="C426" s="2" t="s">
        <v>118</v>
      </c>
      <c r="D426" s="2">
        <v>6.49370961715552E-2</v>
      </c>
      <c r="E426" s="2">
        <v>0.44098371103939199</v>
      </c>
      <c r="F426" s="2" t="s">
        <v>247</v>
      </c>
      <c r="G426" s="2" t="s">
        <v>246</v>
      </c>
      <c r="H426">
        <f t="shared" si="7"/>
        <v>0</v>
      </c>
    </row>
    <row r="427" spans="1:8" x14ac:dyDescent="0.2">
      <c r="A427" s="2" t="s">
        <v>15</v>
      </c>
      <c r="B427" s="2" t="s">
        <v>258</v>
      </c>
      <c r="C427" s="2" t="s">
        <v>118</v>
      </c>
      <c r="D427" s="2">
        <v>0.26998690994151803</v>
      </c>
      <c r="E427" s="2">
        <v>1.11014101875458E-3</v>
      </c>
      <c r="F427" s="2" t="s">
        <v>247</v>
      </c>
      <c r="G427" s="2" t="s">
        <v>246</v>
      </c>
      <c r="H427">
        <f t="shared" si="7"/>
        <v>0</v>
      </c>
    </row>
    <row r="428" spans="1:8" x14ac:dyDescent="0.2">
      <c r="A428" s="2" t="s">
        <v>21</v>
      </c>
      <c r="B428" s="2" t="s">
        <v>258</v>
      </c>
      <c r="C428" s="2" t="s">
        <v>118</v>
      </c>
      <c r="D428" s="2">
        <v>-0.44721853256247102</v>
      </c>
      <c r="E428" s="2">
        <v>2.9840962097123398E-3</v>
      </c>
      <c r="F428" s="2" t="s">
        <v>248</v>
      </c>
      <c r="G428" s="2" t="s">
        <v>246</v>
      </c>
      <c r="H428">
        <f t="shared" si="7"/>
        <v>0</v>
      </c>
    </row>
    <row r="429" spans="1:8" x14ac:dyDescent="0.2">
      <c r="A429" s="2" t="s">
        <v>18</v>
      </c>
      <c r="B429" s="2" t="s">
        <v>258</v>
      </c>
      <c r="C429" s="2" t="s">
        <v>118</v>
      </c>
      <c r="D429" s="2">
        <v>-0.38276258439501798</v>
      </c>
      <c r="E429" s="2">
        <v>1.23559488658323E-2</v>
      </c>
      <c r="F429" s="2" t="s">
        <v>248</v>
      </c>
      <c r="G429" s="2" t="s">
        <v>246</v>
      </c>
      <c r="H429">
        <f t="shared" si="7"/>
        <v>0</v>
      </c>
    </row>
    <row r="430" spans="1:8" x14ac:dyDescent="0.2">
      <c r="A430" s="2" t="s">
        <v>22</v>
      </c>
      <c r="B430" s="2" t="s">
        <v>258</v>
      </c>
      <c r="C430" s="2" t="s">
        <v>118</v>
      </c>
      <c r="D430" s="2">
        <v>-0.32077726870459899</v>
      </c>
      <c r="E430" s="2">
        <v>3.8337783834253902E-2</v>
      </c>
      <c r="F430" s="2" t="s">
        <v>248</v>
      </c>
      <c r="G430" s="2" t="s">
        <v>246</v>
      </c>
      <c r="H430">
        <f t="shared" si="7"/>
        <v>0</v>
      </c>
    </row>
    <row r="431" spans="1:8" x14ac:dyDescent="0.2">
      <c r="A431" s="2" t="s">
        <v>19</v>
      </c>
      <c r="B431" s="2" t="s">
        <v>258</v>
      </c>
      <c r="C431" s="2" t="s">
        <v>118</v>
      </c>
      <c r="D431" s="2">
        <v>-0.28514543692318101</v>
      </c>
      <c r="E431" s="2">
        <v>6.7191274037635404E-2</v>
      </c>
      <c r="F431" s="2" t="s">
        <v>248</v>
      </c>
      <c r="G431" s="2" t="s">
        <v>246</v>
      </c>
      <c r="H431">
        <f t="shared" si="7"/>
        <v>0</v>
      </c>
    </row>
    <row r="432" spans="1:8" x14ac:dyDescent="0.2">
      <c r="A432" s="2" t="s">
        <v>17</v>
      </c>
      <c r="B432" s="2" t="s">
        <v>258</v>
      </c>
      <c r="C432" s="2" t="s">
        <v>118</v>
      </c>
      <c r="D432" s="2">
        <v>-0.24772040629720901</v>
      </c>
      <c r="E432" s="2">
        <v>0.113711684647106</v>
      </c>
      <c r="F432" s="2" t="s">
        <v>248</v>
      </c>
      <c r="G432" s="2" t="s">
        <v>246</v>
      </c>
      <c r="H432">
        <f t="shared" si="7"/>
        <v>0</v>
      </c>
    </row>
    <row r="433" spans="1:8" x14ac:dyDescent="0.2">
      <c r="A433" s="2" t="s">
        <v>16</v>
      </c>
      <c r="B433" s="2" t="s">
        <v>258</v>
      </c>
      <c r="C433" s="2" t="s">
        <v>118</v>
      </c>
      <c r="D433" s="2">
        <v>-0.20591796565058401</v>
      </c>
      <c r="E433" s="2">
        <v>0.19077158903049601</v>
      </c>
      <c r="F433" s="2" t="s">
        <v>248</v>
      </c>
      <c r="G433" s="2" t="s">
        <v>246</v>
      </c>
      <c r="H433">
        <f t="shared" si="7"/>
        <v>0</v>
      </c>
    </row>
    <row r="434" spans="1:8" x14ac:dyDescent="0.2">
      <c r="A434" s="2" t="s">
        <v>20</v>
      </c>
      <c r="B434" s="2" t="s">
        <v>258</v>
      </c>
      <c r="C434" s="2" t="s">
        <v>118</v>
      </c>
      <c r="D434" s="2">
        <v>-0.15417483184823899</v>
      </c>
      <c r="E434" s="2">
        <v>0.329630387966169</v>
      </c>
      <c r="F434" s="2" t="s">
        <v>248</v>
      </c>
      <c r="G434" s="2" t="s">
        <v>246</v>
      </c>
      <c r="H434">
        <f t="shared" si="7"/>
        <v>0</v>
      </c>
    </row>
    <row r="435" spans="1:8" x14ac:dyDescent="0.2">
      <c r="A435" s="2" t="s">
        <v>13</v>
      </c>
      <c r="B435" s="2" t="s">
        <v>258</v>
      </c>
      <c r="C435" s="2" t="s">
        <v>118</v>
      </c>
      <c r="D435" s="2">
        <v>-0.15197505318909499</v>
      </c>
      <c r="E435" s="2">
        <v>0.33666082527388402</v>
      </c>
      <c r="F435" s="2" t="s">
        <v>248</v>
      </c>
      <c r="G435" s="2" t="s">
        <v>246</v>
      </c>
      <c r="H435">
        <f t="shared" si="7"/>
        <v>0</v>
      </c>
    </row>
    <row r="436" spans="1:8" x14ac:dyDescent="0.2">
      <c r="A436" s="2" t="s">
        <v>14</v>
      </c>
      <c r="B436" s="2" t="s">
        <v>258</v>
      </c>
      <c r="C436" s="2" t="s">
        <v>118</v>
      </c>
      <c r="D436" s="2">
        <v>-2.9175683000174899E-2</v>
      </c>
      <c r="E436" s="2">
        <v>0.85447414113508202</v>
      </c>
      <c r="F436" s="2" t="s">
        <v>248</v>
      </c>
      <c r="G436" s="2" t="s">
        <v>246</v>
      </c>
      <c r="H436">
        <f t="shared" si="7"/>
        <v>0</v>
      </c>
    </row>
    <row r="437" spans="1:8" x14ac:dyDescent="0.2">
      <c r="A437" s="2" t="s">
        <v>12</v>
      </c>
      <c r="B437" s="2" t="s">
        <v>258</v>
      </c>
      <c r="C437" s="2" t="s">
        <v>118</v>
      </c>
      <c r="D437" s="2">
        <v>0.12981709718804399</v>
      </c>
      <c r="E437" s="2">
        <v>0.41255987320227899</v>
      </c>
      <c r="F437" s="2" t="s">
        <v>248</v>
      </c>
      <c r="G437" s="2" t="s">
        <v>246</v>
      </c>
      <c r="H437">
        <f t="shared" si="7"/>
        <v>0</v>
      </c>
    </row>
    <row r="438" spans="1:8" x14ac:dyDescent="0.2">
      <c r="A438" s="2" t="s">
        <v>15</v>
      </c>
      <c r="B438" s="2" t="s">
        <v>258</v>
      </c>
      <c r="C438" s="2" t="s">
        <v>118</v>
      </c>
      <c r="D438" s="2">
        <v>0.25184826175946301</v>
      </c>
      <c r="E438" s="2">
        <v>0.107624719411094</v>
      </c>
      <c r="F438" s="2" t="s">
        <v>248</v>
      </c>
      <c r="G438" s="2" t="s">
        <v>246</v>
      </c>
      <c r="H438">
        <f t="shared" si="7"/>
        <v>0</v>
      </c>
    </row>
    <row r="439" spans="1:8" x14ac:dyDescent="0.2">
      <c r="A439" s="2" t="s">
        <v>16</v>
      </c>
      <c r="B439" s="2" t="s">
        <v>258</v>
      </c>
      <c r="C439" s="2" t="str">
        <f>VLOOKUP(B439,Spearman!B:C,2,FALSE)</f>
        <v>Nuclear transcription factor</v>
      </c>
      <c r="D439" s="2">
        <v>-0.90924241752760404</v>
      </c>
      <c r="E439" s="2">
        <v>6.77907927369654E-4</v>
      </c>
      <c r="F439" s="2" t="s">
        <v>243</v>
      </c>
      <c r="G439" s="2" t="str">
        <f>VLOOKUP(B439,Spearman!B:G,6,FALSE)</f>
        <v>I</v>
      </c>
      <c r="H439">
        <f t="shared" si="7"/>
        <v>0</v>
      </c>
    </row>
    <row r="440" spans="1:8" x14ac:dyDescent="0.2">
      <c r="A440" s="2" t="s">
        <v>14</v>
      </c>
      <c r="B440" s="2" t="s">
        <v>258</v>
      </c>
      <c r="C440" s="2" t="str">
        <f>VLOOKUP(B440,Spearman!B:C,2,FALSE)</f>
        <v>Nuclear transcription factor</v>
      </c>
      <c r="D440" s="2">
        <v>-0.77791608603276696</v>
      </c>
      <c r="E440" s="2">
        <v>1.35724019386838E-2</v>
      </c>
      <c r="F440" s="2" t="s">
        <v>243</v>
      </c>
      <c r="G440" s="2" t="str">
        <f>VLOOKUP(B440,Spearman!B:G,6,FALSE)</f>
        <v>I</v>
      </c>
      <c r="H440">
        <f t="shared" si="7"/>
        <v>0</v>
      </c>
    </row>
    <row r="441" spans="1:8" x14ac:dyDescent="0.2">
      <c r="A441" s="2" t="s">
        <v>15</v>
      </c>
      <c r="B441" s="2" t="s">
        <v>258</v>
      </c>
      <c r="C441" s="2" t="str">
        <f>VLOOKUP(B441,Spearman!B:C,2,FALSE)</f>
        <v>Nuclear transcription factor</v>
      </c>
      <c r="D441" s="2">
        <v>-0.122324463576613</v>
      </c>
      <c r="E441" s="2">
        <v>0.75388910351180904</v>
      </c>
      <c r="F441" s="2" t="s">
        <v>243</v>
      </c>
      <c r="G441" s="2" t="str">
        <f>VLOOKUP(B441,Spearman!B:G,6,FALSE)</f>
        <v>I</v>
      </c>
      <c r="H441">
        <f t="shared" si="7"/>
        <v>0</v>
      </c>
    </row>
    <row r="442" spans="1:8" x14ac:dyDescent="0.2">
      <c r="A442" s="2" t="s">
        <v>12</v>
      </c>
      <c r="B442" s="2" t="s">
        <v>258</v>
      </c>
      <c r="C442" s="2" t="str">
        <f>VLOOKUP(B442,Spearman!B:C,2,FALSE)</f>
        <v>Nuclear transcription factor</v>
      </c>
      <c r="D442" s="2">
        <v>-0.10343329870135499</v>
      </c>
      <c r="E442" s="2">
        <v>0.79115696287871795</v>
      </c>
      <c r="F442" s="2" t="s">
        <v>243</v>
      </c>
      <c r="G442" s="2" t="str">
        <f>VLOOKUP(B442,Spearman!B:G,6,FALSE)</f>
        <v>I</v>
      </c>
      <c r="H442">
        <f t="shared" si="7"/>
        <v>0</v>
      </c>
    </row>
    <row r="443" spans="1:8" x14ac:dyDescent="0.2">
      <c r="A443" s="2" t="s">
        <v>17</v>
      </c>
      <c r="B443" s="2" t="s">
        <v>258</v>
      </c>
      <c r="C443" s="2" t="str">
        <f>VLOOKUP(B443,Spearman!B:C,2,FALSE)</f>
        <v>Nuclear transcription factor</v>
      </c>
      <c r="D443" s="2">
        <v>2.25703920581099E-3</v>
      </c>
      <c r="E443" s="2">
        <v>0.99540201700595299</v>
      </c>
      <c r="F443" s="2" t="s">
        <v>243</v>
      </c>
      <c r="G443" s="2" t="str">
        <f>VLOOKUP(B443,Spearman!B:G,6,FALSE)</f>
        <v>I</v>
      </c>
      <c r="H443">
        <f t="shared" si="7"/>
        <v>0</v>
      </c>
    </row>
    <row r="444" spans="1:8" x14ac:dyDescent="0.2">
      <c r="A444" s="2" t="s">
        <v>20</v>
      </c>
      <c r="B444" s="2" t="s">
        <v>258</v>
      </c>
      <c r="C444" s="2" t="str">
        <f>VLOOKUP(B444,Spearman!B:C,2,FALSE)</f>
        <v>Nuclear transcription factor</v>
      </c>
      <c r="D444" s="2">
        <v>1.58618537782797E-2</v>
      </c>
      <c r="E444" s="2">
        <v>0.96769327108121395</v>
      </c>
      <c r="F444" s="2" t="s">
        <v>243</v>
      </c>
      <c r="G444" s="2" t="str">
        <f>VLOOKUP(B444,Spearman!B:G,6,FALSE)</f>
        <v>I</v>
      </c>
      <c r="H444">
        <f t="shared" si="7"/>
        <v>0</v>
      </c>
    </row>
    <row r="445" spans="1:8" x14ac:dyDescent="0.2">
      <c r="A445" s="2" t="s">
        <v>22</v>
      </c>
      <c r="B445" s="2" t="s">
        <v>258</v>
      </c>
      <c r="C445" s="2" t="str">
        <f>VLOOKUP(B445,Spearman!B:C,2,FALSE)</f>
        <v>Nuclear transcription factor</v>
      </c>
      <c r="D445" s="2">
        <v>0.10851889012446</v>
      </c>
      <c r="E445" s="2">
        <v>0.78108517756199702</v>
      </c>
      <c r="F445" s="2" t="s">
        <v>243</v>
      </c>
      <c r="G445" s="2" t="str">
        <f>VLOOKUP(B445,Spearman!B:G,6,FALSE)</f>
        <v>I</v>
      </c>
      <c r="H445">
        <f t="shared" si="7"/>
        <v>0</v>
      </c>
    </row>
    <row r="446" spans="1:8" x14ac:dyDescent="0.2">
      <c r="A446" s="2" t="s">
        <v>19</v>
      </c>
      <c r="B446" s="2" t="s">
        <v>258</v>
      </c>
      <c r="C446" s="2" t="str">
        <f>VLOOKUP(B446,Spearman!B:C,2,FALSE)</f>
        <v>Nuclear transcription factor</v>
      </c>
      <c r="D446" s="2">
        <v>0.27355964087735501</v>
      </c>
      <c r="E446" s="2">
        <v>0.47630302501379002</v>
      </c>
      <c r="F446" s="2" t="s">
        <v>243</v>
      </c>
      <c r="G446" s="2" t="str">
        <f>VLOOKUP(B446,Spearman!B:G,6,FALSE)</f>
        <v>I</v>
      </c>
      <c r="H446">
        <f t="shared" si="7"/>
        <v>0</v>
      </c>
    </row>
    <row r="447" spans="1:8" x14ac:dyDescent="0.2">
      <c r="A447" s="2" t="s">
        <v>21</v>
      </c>
      <c r="B447" s="2" t="s">
        <v>258</v>
      </c>
      <c r="C447" s="2" t="str">
        <f>VLOOKUP(B447,Spearman!B:C,2,FALSE)</f>
        <v>Nuclear transcription factor</v>
      </c>
      <c r="D447" s="2">
        <v>0.416769248965974</v>
      </c>
      <c r="E447" s="2">
        <v>0.26445632656774198</v>
      </c>
      <c r="F447" s="2" t="s">
        <v>243</v>
      </c>
      <c r="G447" s="2" t="str">
        <f>VLOOKUP(B447,Spearman!B:G,6,FALSE)</f>
        <v>I</v>
      </c>
      <c r="H447">
        <f t="shared" si="7"/>
        <v>0</v>
      </c>
    </row>
    <row r="448" spans="1:8" x14ac:dyDescent="0.2">
      <c r="A448" s="2" t="s">
        <v>18</v>
      </c>
      <c r="B448" s="2" t="s">
        <v>258</v>
      </c>
      <c r="C448" s="2" t="str">
        <f>VLOOKUP(B448,Spearman!B:C,2,FALSE)</f>
        <v>Nuclear transcription factor</v>
      </c>
      <c r="D448" s="2">
        <v>0.42465981132754399</v>
      </c>
      <c r="E448" s="2">
        <v>0.25457911689652202</v>
      </c>
      <c r="F448" s="2" t="s">
        <v>243</v>
      </c>
      <c r="G448" s="2" t="str">
        <f>VLOOKUP(B448,Spearman!B:G,6,FALSE)</f>
        <v>I</v>
      </c>
      <c r="H448">
        <f t="shared" si="7"/>
        <v>0</v>
      </c>
    </row>
    <row r="449" spans="1:8" x14ac:dyDescent="0.2">
      <c r="A449" s="2" t="s">
        <v>13</v>
      </c>
      <c r="B449" s="2" t="s">
        <v>258</v>
      </c>
      <c r="C449" s="2" t="str">
        <f>VLOOKUP(B449,Spearman!B:C,2,FALSE)</f>
        <v>Nuclear transcription factor</v>
      </c>
      <c r="D449" s="2">
        <v>0.50190576174331503</v>
      </c>
      <c r="E449" s="2">
        <v>0.16858540519753601</v>
      </c>
      <c r="F449" s="2" t="s">
        <v>243</v>
      </c>
      <c r="G449" s="2" t="str">
        <f>VLOOKUP(B449,Spearman!B:G,6,FALSE)</f>
        <v>I</v>
      </c>
      <c r="H449">
        <f t="shared" si="7"/>
        <v>0</v>
      </c>
    </row>
    <row r="450" spans="1:8" x14ac:dyDescent="0.2">
      <c r="A450" s="2" t="s">
        <v>93</v>
      </c>
      <c r="B450" s="2" t="s">
        <v>259</v>
      </c>
      <c r="C450" s="2" t="s">
        <v>119</v>
      </c>
      <c r="D450" s="2">
        <v>-0.239583628248937</v>
      </c>
      <c r="E450" s="2">
        <v>0.45325586279774299</v>
      </c>
      <c r="F450" s="2" t="s">
        <v>245</v>
      </c>
      <c r="G450" s="2" t="s">
        <v>250</v>
      </c>
      <c r="H450">
        <f t="shared" si="7"/>
        <v>1</v>
      </c>
    </row>
    <row r="451" spans="1:8" x14ac:dyDescent="0.2">
      <c r="A451" s="2" t="s">
        <v>92</v>
      </c>
      <c r="B451" s="2" t="s">
        <v>259</v>
      </c>
      <c r="C451" s="2" t="s">
        <v>119</v>
      </c>
      <c r="D451" s="2">
        <v>0.118409113273006</v>
      </c>
      <c r="E451" s="2">
        <v>0.71398175906592998</v>
      </c>
      <c r="F451" s="2" t="s">
        <v>245</v>
      </c>
      <c r="G451" s="2" t="s">
        <v>250</v>
      </c>
      <c r="H451">
        <f t="shared" si="7"/>
        <v>1</v>
      </c>
    </row>
    <row r="452" spans="1:8" x14ac:dyDescent="0.2">
      <c r="A452" s="2" t="s">
        <v>93</v>
      </c>
      <c r="B452" s="2" t="s">
        <v>259</v>
      </c>
      <c r="C452" s="2" t="s">
        <v>119</v>
      </c>
      <c r="D452" s="2">
        <v>-0.389588456249089</v>
      </c>
      <c r="E452" s="2">
        <v>1.5144305032857E-6</v>
      </c>
      <c r="F452" s="2" t="s">
        <v>247</v>
      </c>
      <c r="G452" s="2" t="s">
        <v>250</v>
      </c>
      <c r="H452">
        <f t="shared" si="7"/>
        <v>1</v>
      </c>
    </row>
    <row r="453" spans="1:8" x14ac:dyDescent="0.2">
      <c r="A453" s="2" t="s">
        <v>92</v>
      </c>
      <c r="B453" s="2" t="s">
        <v>259</v>
      </c>
      <c r="C453" s="2" t="s">
        <v>119</v>
      </c>
      <c r="D453" s="2">
        <v>-1.66799968154475E-2</v>
      </c>
      <c r="E453" s="2">
        <v>0.843258752004861</v>
      </c>
      <c r="F453" s="2" t="s">
        <v>247</v>
      </c>
      <c r="G453" s="2" t="s">
        <v>250</v>
      </c>
      <c r="H453">
        <f t="shared" si="7"/>
        <v>1</v>
      </c>
    </row>
    <row r="454" spans="1:8" x14ac:dyDescent="0.2">
      <c r="A454" s="2" t="s">
        <v>93</v>
      </c>
      <c r="B454" s="2" t="s">
        <v>259</v>
      </c>
      <c r="C454" s="2" t="s">
        <v>119</v>
      </c>
      <c r="D454" s="2">
        <v>-0.51416385005673104</v>
      </c>
      <c r="E454" s="2">
        <v>4.9558573442474204E-4</v>
      </c>
      <c r="F454" s="2" t="s">
        <v>248</v>
      </c>
      <c r="G454" s="2" t="s">
        <v>250</v>
      </c>
      <c r="H454">
        <f t="shared" si="7"/>
        <v>1</v>
      </c>
    </row>
    <row r="455" spans="1:8" x14ac:dyDescent="0.2">
      <c r="A455" s="2" t="s">
        <v>92</v>
      </c>
      <c r="B455" s="2" t="s">
        <v>259</v>
      </c>
      <c r="C455" s="2" t="s">
        <v>119</v>
      </c>
      <c r="D455" s="2">
        <v>3.1974315600149003E-2</v>
      </c>
      <c r="E455" s="2">
        <v>0.84068684107817104</v>
      </c>
      <c r="F455" s="2" t="s">
        <v>248</v>
      </c>
      <c r="G455" s="2" t="s">
        <v>250</v>
      </c>
      <c r="H455">
        <f t="shared" ref="H455:H518" si="8">IF(ROW(B455)=2,1,IF(B455=B454,H454,1-H454))</f>
        <v>1</v>
      </c>
    </row>
    <row r="456" spans="1:8" x14ac:dyDescent="0.2">
      <c r="A456" s="2" t="s">
        <v>93</v>
      </c>
      <c r="B456" s="2" t="s">
        <v>259</v>
      </c>
      <c r="C456" s="2" t="str">
        <f>VLOOKUP(B456,Spearman!B:C,2,FALSE)</f>
        <v>Copper/zinc superoxide dismutase</v>
      </c>
      <c r="D456" s="2">
        <v>-3.9277025335317697E-2</v>
      </c>
      <c r="E456" s="2">
        <v>0.92008829392090197</v>
      </c>
      <c r="F456" s="2" t="s">
        <v>243</v>
      </c>
      <c r="G456" s="2" t="str">
        <f>VLOOKUP(B456,Spearman!B:G,6,FALSE)</f>
        <v>III</v>
      </c>
      <c r="H456">
        <f t="shared" si="8"/>
        <v>1</v>
      </c>
    </row>
    <row r="457" spans="1:8" x14ac:dyDescent="0.2">
      <c r="A457" s="2" t="s">
        <v>92</v>
      </c>
      <c r="B457" s="2" t="s">
        <v>259</v>
      </c>
      <c r="C457" s="2" t="str">
        <f>VLOOKUP(B457,Spearman!B:C,2,FALSE)</f>
        <v>Copper/zinc superoxide dismutase</v>
      </c>
      <c r="D457" s="2">
        <v>0.25208385809255801</v>
      </c>
      <c r="E457" s="2">
        <v>0.51288192774783403</v>
      </c>
      <c r="F457" s="2" t="s">
        <v>243</v>
      </c>
      <c r="G457" s="2" t="str">
        <f>VLOOKUP(B457,Spearman!B:G,6,FALSE)</f>
        <v>III</v>
      </c>
      <c r="H457">
        <f t="shared" si="8"/>
        <v>1</v>
      </c>
    </row>
    <row r="458" spans="1:8" x14ac:dyDescent="0.2">
      <c r="A458" s="2" t="s">
        <v>12</v>
      </c>
      <c r="B458" s="2" t="s">
        <v>260</v>
      </c>
      <c r="C458" s="2" t="s">
        <v>120</v>
      </c>
      <c r="D458" s="2">
        <v>-0.21585059113518201</v>
      </c>
      <c r="E458" s="2">
        <v>0.50045075653812299</v>
      </c>
      <c r="F458" s="2" t="s">
        <v>245</v>
      </c>
      <c r="G458" s="2" t="s">
        <v>246</v>
      </c>
      <c r="H458">
        <f t="shared" si="8"/>
        <v>0</v>
      </c>
    </row>
    <row r="459" spans="1:8" x14ac:dyDescent="0.2">
      <c r="A459" s="2" t="s">
        <v>13</v>
      </c>
      <c r="B459" s="2" t="s">
        <v>260</v>
      </c>
      <c r="C459" s="2" t="s">
        <v>120</v>
      </c>
      <c r="D459" s="2">
        <v>7.6827658956033398E-2</v>
      </c>
      <c r="E459" s="2">
        <v>0.81241201377219996</v>
      </c>
      <c r="F459" s="2" t="s">
        <v>245</v>
      </c>
      <c r="G459" s="2" t="s">
        <v>246</v>
      </c>
      <c r="H459">
        <f t="shared" si="8"/>
        <v>0</v>
      </c>
    </row>
    <row r="460" spans="1:8" x14ac:dyDescent="0.2">
      <c r="A460" s="2" t="s">
        <v>18</v>
      </c>
      <c r="B460" s="2" t="s">
        <v>260</v>
      </c>
      <c r="C460" s="2" t="s">
        <v>120</v>
      </c>
      <c r="D460" s="2">
        <v>0.10443332755555799</v>
      </c>
      <c r="E460" s="2">
        <v>0.74669690290573199</v>
      </c>
      <c r="F460" s="2" t="s">
        <v>245</v>
      </c>
      <c r="G460" s="2" t="s">
        <v>246</v>
      </c>
      <c r="H460">
        <f t="shared" si="8"/>
        <v>0</v>
      </c>
    </row>
    <row r="461" spans="1:8" x14ac:dyDescent="0.2">
      <c r="A461" s="2" t="s">
        <v>21</v>
      </c>
      <c r="B461" s="2" t="s">
        <v>260</v>
      </c>
      <c r="C461" s="2" t="s">
        <v>120</v>
      </c>
      <c r="D461" s="2">
        <v>0.15556018319355899</v>
      </c>
      <c r="E461" s="2">
        <v>0.62926210887928602</v>
      </c>
      <c r="F461" s="2" t="s">
        <v>245</v>
      </c>
      <c r="G461" s="2" t="s">
        <v>246</v>
      </c>
      <c r="H461">
        <f t="shared" si="8"/>
        <v>0</v>
      </c>
    </row>
    <row r="462" spans="1:8" x14ac:dyDescent="0.2">
      <c r="A462" s="2" t="s">
        <v>20</v>
      </c>
      <c r="B462" s="2" t="s">
        <v>260</v>
      </c>
      <c r="C462" s="2" t="s">
        <v>120</v>
      </c>
      <c r="D462" s="2">
        <v>0.158340773305717</v>
      </c>
      <c r="E462" s="2">
        <v>0.62306901006084703</v>
      </c>
      <c r="F462" s="2" t="s">
        <v>245</v>
      </c>
      <c r="G462" s="2" t="s">
        <v>246</v>
      </c>
      <c r="H462">
        <f t="shared" si="8"/>
        <v>0</v>
      </c>
    </row>
    <row r="463" spans="1:8" x14ac:dyDescent="0.2">
      <c r="A463" s="2" t="s">
        <v>17</v>
      </c>
      <c r="B463" s="2" t="s">
        <v>260</v>
      </c>
      <c r="C463" s="2" t="s">
        <v>120</v>
      </c>
      <c r="D463" s="2">
        <v>0.16175081630899399</v>
      </c>
      <c r="E463" s="2">
        <v>0.61550447994860602</v>
      </c>
      <c r="F463" s="2" t="s">
        <v>245</v>
      </c>
      <c r="G463" s="2" t="s">
        <v>246</v>
      </c>
      <c r="H463">
        <f t="shared" si="8"/>
        <v>0</v>
      </c>
    </row>
    <row r="464" spans="1:8" x14ac:dyDescent="0.2">
      <c r="A464" s="2" t="s">
        <v>19</v>
      </c>
      <c r="B464" s="2" t="s">
        <v>260</v>
      </c>
      <c r="C464" s="2" t="s">
        <v>120</v>
      </c>
      <c r="D464" s="2">
        <v>0.19426873739071199</v>
      </c>
      <c r="E464" s="2">
        <v>0.54517158260512699</v>
      </c>
      <c r="F464" s="2" t="s">
        <v>245</v>
      </c>
      <c r="G464" s="2" t="s">
        <v>246</v>
      </c>
      <c r="H464">
        <f t="shared" si="8"/>
        <v>0</v>
      </c>
    </row>
    <row r="465" spans="1:8" x14ac:dyDescent="0.2">
      <c r="A465" s="2" t="s">
        <v>15</v>
      </c>
      <c r="B465" s="2" t="s">
        <v>260</v>
      </c>
      <c r="C465" s="2" t="s">
        <v>120</v>
      </c>
      <c r="D465" s="2">
        <v>0.24473337742248499</v>
      </c>
      <c r="E465" s="2">
        <v>0.44330396970485703</v>
      </c>
      <c r="F465" s="2" t="s">
        <v>245</v>
      </c>
      <c r="G465" s="2" t="s">
        <v>246</v>
      </c>
      <c r="H465">
        <f t="shared" si="8"/>
        <v>0</v>
      </c>
    </row>
    <row r="466" spans="1:8" x14ac:dyDescent="0.2">
      <c r="A466" s="2" t="s">
        <v>14</v>
      </c>
      <c r="B466" s="2" t="s">
        <v>260</v>
      </c>
      <c r="C466" s="2" t="s">
        <v>120</v>
      </c>
      <c r="D466" s="2">
        <v>0.28329334505867698</v>
      </c>
      <c r="E466" s="2">
        <v>0.37224870184005998</v>
      </c>
      <c r="F466" s="2" t="s">
        <v>245</v>
      </c>
      <c r="G466" s="2" t="s">
        <v>246</v>
      </c>
      <c r="H466">
        <f t="shared" si="8"/>
        <v>0</v>
      </c>
    </row>
    <row r="467" spans="1:8" x14ac:dyDescent="0.2">
      <c r="A467" s="2" t="s">
        <v>22</v>
      </c>
      <c r="B467" s="2" t="s">
        <v>260</v>
      </c>
      <c r="C467" s="2" t="s">
        <v>120</v>
      </c>
      <c r="D467" s="2">
        <v>0.29467767810654599</v>
      </c>
      <c r="E467" s="2">
        <v>0.35248333664613102</v>
      </c>
      <c r="F467" s="2" t="s">
        <v>245</v>
      </c>
      <c r="G467" s="2" t="s">
        <v>246</v>
      </c>
      <c r="H467">
        <f t="shared" si="8"/>
        <v>0</v>
      </c>
    </row>
    <row r="468" spans="1:8" x14ac:dyDescent="0.2">
      <c r="A468" s="2" t="s">
        <v>16</v>
      </c>
      <c r="B468" s="2" t="s">
        <v>260</v>
      </c>
      <c r="C468" s="2" t="s">
        <v>120</v>
      </c>
      <c r="D468" s="2">
        <v>0.35719487496845997</v>
      </c>
      <c r="E468" s="2">
        <v>0.25435081692722</v>
      </c>
      <c r="F468" s="2" t="s">
        <v>245</v>
      </c>
      <c r="G468" s="2" t="s">
        <v>246</v>
      </c>
      <c r="H468">
        <f t="shared" si="8"/>
        <v>0</v>
      </c>
    </row>
    <row r="469" spans="1:8" x14ac:dyDescent="0.2">
      <c r="A469" s="2" t="s">
        <v>12</v>
      </c>
      <c r="B469" s="2" t="s">
        <v>260</v>
      </c>
      <c r="C469" s="2" t="s">
        <v>120</v>
      </c>
      <c r="D469" s="2">
        <v>-0.19167736328547999</v>
      </c>
      <c r="E469" s="2">
        <v>2.1829716054759699E-2</v>
      </c>
      <c r="F469" s="2" t="s">
        <v>247</v>
      </c>
      <c r="G469" s="2" t="s">
        <v>246</v>
      </c>
      <c r="H469">
        <f t="shared" si="8"/>
        <v>0</v>
      </c>
    </row>
    <row r="470" spans="1:8" x14ac:dyDescent="0.2">
      <c r="A470" s="2" t="s">
        <v>16</v>
      </c>
      <c r="B470" s="2" t="s">
        <v>260</v>
      </c>
      <c r="C470" s="2" t="s">
        <v>120</v>
      </c>
      <c r="D470" s="2">
        <v>-0.18609635111178699</v>
      </c>
      <c r="E470" s="2">
        <v>2.6058831437137699E-2</v>
      </c>
      <c r="F470" s="2" t="s">
        <v>247</v>
      </c>
      <c r="G470" s="2" t="s">
        <v>246</v>
      </c>
      <c r="H470">
        <f t="shared" si="8"/>
        <v>0</v>
      </c>
    </row>
    <row r="471" spans="1:8" x14ac:dyDescent="0.2">
      <c r="A471" s="2" t="s">
        <v>21</v>
      </c>
      <c r="B471" s="2" t="s">
        <v>260</v>
      </c>
      <c r="C471" s="2" t="s">
        <v>120</v>
      </c>
      <c r="D471" s="2">
        <v>-0.13703904031971501</v>
      </c>
      <c r="E471" s="2">
        <v>0.102663631373191</v>
      </c>
      <c r="F471" s="2" t="s">
        <v>247</v>
      </c>
      <c r="G471" s="2" t="s">
        <v>246</v>
      </c>
      <c r="H471">
        <f t="shared" si="8"/>
        <v>0</v>
      </c>
    </row>
    <row r="472" spans="1:8" x14ac:dyDescent="0.2">
      <c r="A472" s="2" t="s">
        <v>18</v>
      </c>
      <c r="B472" s="2" t="s">
        <v>260</v>
      </c>
      <c r="C472" s="2" t="s">
        <v>120</v>
      </c>
      <c r="D472" s="2">
        <v>-9.8308352981063094E-2</v>
      </c>
      <c r="E472" s="2">
        <v>0.24276195870549699</v>
      </c>
      <c r="F472" s="2" t="s">
        <v>247</v>
      </c>
      <c r="G472" s="2" t="s">
        <v>246</v>
      </c>
      <c r="H472">
        <f t="shared" si="8"/>
        <v>0</v>
      </c>
    </row>
    <row r="473" spans="1:8" x14ac:dyDescent="0.2">
      <c r="A473" s="2" t="s">
        <v>14</v>
      </c>
      <c r="B473" s="2" t="s">
        <v>260</v>
      </c>
      <c r="C473" s="2" t="s">
        <v>120</v>
      </c>
      <c r="D473" s="2">
        <v>-9.2727801856592795E-2</v>
      </c>
      <c r="E473" s="2">
        <v>0.27067636525602601</v>
      </c>
      <c r="F473" s="2" t="s">
        <v>247</v>
      </c>
      <c r="G473" s="2" t="s">
        <v>246</v>
      </c>
      <c r="H473">
        <f t="shared" si="8"/>
        <v>0</v>
      </c>
    </row>
    <row r="474" spans="1:8" x14ac:dyDescent="0.2">
      <c r="A474" s="2" t="s">
        <v>17</v>
      </c>
      <c r="B474" s="2" t="s">
        <v>260</v>
      </c>
      <c r="C474" s="2" t="s">
        <v>120</v>
      </c>
      <c r="D474" s="2">
        <v>-5.1567510187697098E-2</v>
      </c>
      <c r="E474" s="2">
        <v>0.54076754900600998</v>
      </c>
      <c r="F474" s="2" t="s">
        <v>247</v>
      </c>
      <c r="G474" s="2" t="s">
        <v>246</v>
      </c>
      <c r="H474">
        <f t="shared" si="8"/>
        <v>0</v>
      </c>
    </row>
    <row r="475" spans="1:8" x14ac:dyDescent="0.2">
      <c r="A475" s="2" t="s">
        <v>22</v>
      </c>
      <c r="B475" s="2" t="s">
        <v>260</v>
      </c>
      <c r="C475" s="2" t="s">
        <v>120</v>
      </c>
      <c r="D475" s="2">
        <v>-2.5171301661159599E-2</v>
      </c>
      <c r="E475" s="2">
        <v>0.76538989612763098</v>
      </c>
      <c r="F475" s="2" t="s">
        <v>247</v>
      </c>
      <c r="G475" s="2" t="s">
        <v>246</v>
      </c>
      <c r="H475">
        <f t="shared" si="8"/>
        <v>0</v>
      </c>
    </row>
    <row r="476" spans="1:8" x14ac:dyDescent="0.2">
      <c r="A476" s="2" t="s">
        <v>19</v>
      </c>
      <c r="B476" s="2" t="s">
        <v>260</v>
      </c>
      <c r="C476" s="2" t="s">
        <v>120</v>
      </c>
      <c r="D476" s="2">
        <v>-2.21241431655049E-2</v>
      </c>
      <c r="E476" s="2">
        <v>0.79310836934758999</v>
      </c>
      <c r="F476" s="2" t="s">
        <v>247</v>
      </c>
      <c r="G476" s="2" t="s">
        <v>246</v>
      </c>
      <c r="H476">
        <f t="shared" si="8"/>
        <v>0</v>
      </c>
    </row>
    <row r="477" spans="1:8" x14ac:dyDescent="0.2">
      <c r="A477" s="2" t="s">
        <v>13</v>
      </c>
      <c r="B477" s="2" t="s">
        <v>260</v>
      </c>
      <c r="C477" s="2" t="s">
        <v>120</v>
      </c>
      <c r="D477" s="2">
        <v>3.3818210134062103E-2</v>
      </c>
      <c r="E477" s="2">
        <v>0.68844045737701298</v>
      </c>
      <c r="F477" s="2" t="s">
        <v>247</v>
      </c>
      <c r="G477" s="2" t="s">
        <v>246</v>
      </c>
      <c r="H477">
        <f t="shared" si="8"/>
        <v>0</v>
      </c>
    </row>
    <row r="478" spans="1:8" x14ac:dyDescent="0.2">
      <c r="A478" s="2" t="s">
        <v>20</v>
      </c>
      <c r="B478" s="2" t="s">
        <v>260</v>
      </c>
      <c r="C478" s="2" t="s">
        <v>120</v>
      </c>
      <c r="D478" s="2">
        <v>8.0341268850946002E-2</v>
      </c>
      <c r="E478" s="2">
        <v>0.34015817389573999</v>
      </c>
      <c r="F478" s="2" t="s">
        <v>247</v>
      </c>
      <c r="G478" s="2" t="s">
        <v>246</v>
      </c>
      <c r="H478">
        <f t="shared" si="8"/>
        <v>0</v>
      </c>
    </row>
    <row r="479" spans="1:8" x14ac:dyDescent="0.2">
      <c r="A479" s="2" t="s">
        <v>15</v>
      </c>
      <c r="B479" s="2" t="s">
        <v>260</v>
      </c>
      <c r="C479" s="2" t="s">
        <v>120</v>
      </c>
      <c r="D479" s="2">
        <v>0.27350056311808002</v>
      </c>
      <c r="E479" s="2">
        <v>9.4929966571489295E-4</v>
      </c>
      <c r="F479" s="2" t="s">
        <v>247</v>
      </c>
      <c r="G479" s="2" t="s">
        <v>246</v>
      </c>
      <c r="H479">
        <f t="shared" si="8"/>
        <v>0</v>
      </c>
    </row>
    <row r="480" spans="1:8" x14ac:dyDescent="0.2">
      <c r="A480" s="2" t="s">
        <v>21</v>
      </c>
      <c r="B480" s="2" t="s">
        <v>260</v>
      </c>
      <c r="C480" s="2" t="s">
        <v>120</v>
      </c>
      <c r="D480" s="2">
        <v>-0.45518219413678701</v>
      </c>
      <c r="E480" s="2">
        <v>2.45504169615732E-3</v>
      </c>
      <c r="F480" s="2" t="s">
        <v>248</v>
      </c>
      <c r="G480" s="2" t="s">
        <v>246</v>
      </c>
      <c r="H480">
        <f t="shared" si="8"/>
        <v>0</v>
      </c>
    </row>
    <row r="481" spans="1:8" x14ac:dyDescent="0.2">
      <c r="A481" s="2" t="s">
        <v>18</v>
      </c>
      <c r="B481" s="2" t="s">
        <v>260</v>
      </c>
      <c r="C481" s="2" t="s">
        <v>120</v>
      </c>
      <c r="D481" s="2">
        <v>-0.42835147778354699</v>
      </c>
      <c r="E481" s="2">
        <v>4.6535253990581098E-3</v>
      </c>
      <c r="F481" s="2" t="s">
        <v>248</v>
      </c>
      <c r="G481" s="2" t="s">
        <v>246</v>
      </c>
      <c r="H481">
        <f t="shared" si="8"/>
        <v>0</v>
      </c>
    </row>
    <row r="482" spans="1:8" x14ac:dyDescent="0.2">
      <c r="A482" s="2" t="s">
        <v>22</v>
      </c>
      <c r="B482" s="2" t="s">
        <v>260</v>
      </c>
      <c r="C482" s="2" t="s">
        <v>120</v>
      </c>
      <c r="D482" s="2">
        <v>-0.32341854242474799</v>
      </c>
      <c r="E482" s="2">
        <v>3.6684803726651997E-2</v>
      </c>
      <c r="F482" s="2" t="s">
        <v>248</v>
      </c>
      <c r="G482" s="2" t="s">
        <v>246</v>
      </c>
      <c r="H482">
        <f t="shared" si="8"/>
        <v>0</v>
      </c>
    </row>
    <row r="483" spans="1:8" x14ac:dyDescent="0.2">
      <c r="A483" s="2" t="s">
        <v>19</v>
      </c>
      <c r="B483" s="2" t="s">
        <v>260</v>
      </c>
      <c r="C483" s="2" t="s">
        <v>120</v>
      </c>
      <c r="D483" s="2">
        <v>-0.27954370548506502</v>
      </c>
      <c r="E483" s="2">
        <v>7.2987181958497696E-2</v>
      </c>
      <c r="F483" s="2" t="s">
        <v>248</v>
      </c>
      <c r="G483" s="2" t="s">
        <v>246</v>
      </c>
      <c r="H483">
        <f t="shared" si="8"/>
        <v>0</v>
      </c>
    </row>
    <row r="484" spans="1:8" x14ac:dyDescent="0.2">
      <c r="A484" s="2" t="s">
        <v>17</v>
      </c>
      <c r="B484" s="2" t="s">
        <v>260</v>
      </c>
      <c r="C484" s="2" t="s">
        <v>120</v>
      </c>
      <c r="D484" s="2">
        <v>-0.22737832600552199</v>
      </c>
      <c r="E484" s="2">
        <v>0.14757344800560099</v>
      </c>
      <c r="F484" s="2" t="s">
        <v>248</v>
      </c>
      <c r="G484" s="2" t="s">
        <v>246</v>
      </c>
      <c r="H484">
        <f t="shared" si="8"/>
        <v>0</v>
      </c>
    </row>
    <row r="485" spans="1:8" x14ac:dyDescent="0.2">
      <c r="A485" s="2" t="s">
        <v>20</v>
      </c>
      <c r="B485" s="2" t="s">
        <v>260</v>
      </c>
      <c r="C485" s="2" t="s">
        <v>120</v>
      </c>
      <c r="D485" s="2">
        <v>-0.14938482683110599</v>
      </c>
      <c r="E485" s="2">
        <v>0.34505707789769502</v>
      </c>
      <c r="F485" s="2" t="s">
        <v>248</v>
      </c>
      <c r="G485" s="2" t="s">
        <v>246</v>
      </c>
      <c r="H485">
        <f t="shared" si="8"/>
        <v>0</v>
      </c>
    </row>
    <row r="486" spans="1:8" x14ac:dyDescent="0.2">
      <c r="A486" s="2" t="s">
        <v>13</v>
      </c>
      <c r="B486" s="2" t="s">
        <v>260</v>
      </c>
      <c r="C486" s="2" t="s">
        <v>120</v>
      </c>
      <c r="D486" s="2">
        <v>-0.14681302651143499</v>
      </c>
      <c r="E486" s="2">
        <v>0.35351947497766301</v>
      </c>
      <c r="F486" s="2" t="s">
        <v>248</v>
      </c>
      <c r="G486" s="2" t="s">
        <v>246</v>
      </c>
      <c r="H486">
        <f t="shared" si="8"/>
        <v>0</v>
      </c>
    </row>
    <row r="487" spans="1:8" x14ac:dyDescent="0.2">
      <c r="A487" s="2" t="s">
        <v>16</v>
      </c>
      <c r="B487" s="2" t="s">
        <v>260</v>
      </c>
      <c r="C487" s="2" t="s">
        <v>120</v>
      </c>
      <c r="D487" s="2">
        <v>-0.102573958062966</v>
      </c>
      <c r="E487" s="2">
        <v>0.51801888137153596</v>
      </c>
      <c r="F487" s="2" t="s">
        <v>248</v>
      </c>
      <c r="G487" s="2" t="s">
        <v>246</v>
      </c>
      <c r="H487">
        <f t="shared" si="8"/>
        <v>0</v>
      </c>
    </row>
    <row r="488" spans="1:8" x14ac:dyDescent="0.2">
      <c r="A488" s="2" t="s">
        <v>14</v>
      </c>
      <c r="B488" s="2" t="s">
        <v>260</v>
      </c>
      <c r="C488" s="2" t="s">
        <v>120</v>
      </c>
      <c r="D488" s="2">
        <v>3.0704578012658999E-2</v>
      </c>
      <c r="E488" s="2">
        <v>0.84693656060858002</v>
      </c>
      <c r="F488" s="2" t="s">
        <v>248</v>
      </c>
      <c r="G488" s="2" t="s">
        <v>246</v>
      </c>
      <c r="H488">
        <f t="shared" si="8"/>
        <v>0</v>
      </c>
    </row>
    <row r="489" spans="1:8" x14ac:dyDescent="0.2">
      <c r="A489" s="2" t="s">
        <v>12</v>
      </c>
      <c r="B489" s="2" t="s">
        <v>260</v>
      </c>
      <c r="C489" s="2" t="s">
        <v>120</v>
      </c>
      <c r="D489" s="2">
        <v>9.7595930327142505E-2</v>
      </c>
      <c r="E489" s="2">
        <v>0.53863606806397901</v>
      </c>
      <c r="F489" s="2" t="s">
        <v>248</v>
      </c>
      <c r="G489" s="2" t="s">
        <v>246</v>
      </c>
      <c r="H489">
        <f t="shared" si="8"/>
        <v>0</v>
      </c>
    </row>
    <row r="490" spans="1:8" x14ac:dyDescent="0.2">
      <c r="A490" s="2" t="s">
        <v>15</v>
      </c>
      <c r="B490" s="2" t="s">
        <v>260</v>
      </c>
      <c r="C490" s="2" t="s">
        <v>120</v>
      </c>
      <c r="D490" s="2">
        <v>0.25045074519701899</v>
      </c>
      <c r="E490" s="2">
        <v>0.109657063660573</v>
      </c>
      <c r="F490" s="2" t="s">
        <v>248</v>
      </c>
      <c r="G490" s="2" t="s">
        <v>246</v>
      </c>
      <c r="H490">
        <f t="shared" si="8"/>
        <v>0</v>
      </c>
    </row>
    <row r="491" spans="1:8" x14ac:dyDescent="0.2">
      <c r="A491" s="2" t="s">
        <v>16</v>
      </c>
      <c r="B491" s="2" t="s">
        <v>260</v>
      </c>
      <c r="C491" s="2" t="str">
        <f>VLOOKUP(B491,Spearman!B:C,2,FALSE)</f>
        <v>nuclear transcription factor</v>
      </c>
      <c r="D491" s="2">
        <v>-0.92719523888312905</v>
      </c>
      <c r="E491" s="2">
        <v>3.1911576122531902E-4</v>
      </c>
      <c r="F491" s="2" t="s">
        <v>243</v>
      </c>
      <c r="G491" s="2" t="str">
        <f>VLOOKUP(B491,Spearman!B:G,6,FALSE)</f>
        <v>I</v>
      </c>
      <c r="H491">
        <f t="shared" si="8"/>
        <v>0</v>
      </c>
    </row>
    <row r="492" spans="1:8" x14ac:dyDescent="0.2">
      <c r="A492" s="2" t="s">
        <v>14</v>
      </c>
      <c r="B492" s="2" t="s">
        <v>260</v>
      </c>
      <c r="C492" s="2" t="str">
        <f>VLOOKUP(B492,Spearman!B:C,2,FALSE)</f>
        <v>nuclear transcription factor</v>
      </c>
      <c r="D492" s="2">
        <v>-0.765039154491298</v>
      </c>
      <c r="E492" s="2">
        <v>1.6308488820260699E-2</v>
      </c>
      <c r="F492" s="2" t="s">
        <v>243</v>
      </c>
      <c r="G492" s="2" t="str">
        <f>VLOOKUP(B492,Spearman!B:G,6,FALSE)</f>
        <v>I</v>
      </c>
      <c r="H492">
        <f t="shared" si="8"/>
        <v>0</v>
      </c>
    </row>
    <row r="493" spans="1:8" x14ac:dyDescent="0.2">
      <c r="A493" s="2" t="s">
        <v>12</v>
      </c>
      <c r="B493" s="2" t="s">
        <v>260</v>
      </c>
      <c r="C493" s="2" t="str">
        <f>VLOOKUP(B493,Spearman!B:C,2,FALSE)</f>
        <v>nuclear transcription factor</v>
      </c>
      <c r="D493" s="2">
        <v>-0.23545442769632599</v>
      </c>
      <c r="E493" s="2">
        <v>0.54194699595568396</v>
      </c>
      <c r="F493" s="2" t="s">
        <v>243</v>
      </c>
      <c r="G493" s="2" t="str">
        <f>VLOOKUP(B493,Spearman!B:G,6,FALSE)</f>
        <v>I</v>
      </c>
      <c r="H493">
        <f t="shared" si="8"/>
        <v>0</v>
      </c>
    </row>
    <row r="494" spans="1:8" x14ac:dyDescent="0.2">
      <c r="A494" s="2" t="s">
        <v>17</v>
      </c>
      <c r="B494" s="2" t="s">
        <v>260</v>
      </c>
      <c r="C494" s="2" t="str">
        <f>VLOOKUP(B494,Spearman!B:C,2,FALSE)</f>
        <v>nuclear transcription factor</v>
      </c>
      <c r="D494" s="2">
        <v>-0.137396826642734</v>
      </c>
      <c r="E494" s="2">
        <v>0.72446346806814499</v>
      </c>
      <c r="F494" s="2" t="s">
        <v>243</v>
      </c>
      <c r="G494" s="2" t="str">
        <f>VLOOKUP(B494,Spearman!B:G,6,FALSE)</f>
        <v>I</v>
      </c>
      <c r="H494">
        <f t="shared" si="8"/>
        <v>0</v>
      </c>
    </row>
    <row r="495" spans="1:8" x14ac:dyDescent="0.2">
      <c r="A495" s="2" t="s">
        <v>15</v>
      </c>
      <c r="B495" s="2" t="s">
        <v>260</v>
      </c>
      <c r="C495" s="2" t="str">
        <f>VLOOKUP(B495,Spearman!B:C,2,FALSE)</f>
        <v>nuclear transcription factor</v>
      </c>
      <c r="D495" s="2">
        <v>-0.132376132313416</v>
      </c>
      <c r="E495" s="2">
        <v>0.73423258915642597</v>
      </c>
      <c r="F495" s="2" t="s">
        <v>243</v>
      </c>
      <c r="G495" s="2" t="str">
        <f>VLOOKUP(B495,Spearman!B:G,6,FALSE)</f>
        <v>I</v>
      </c>
      <c r="H495">
        <f t="shared" si="8"/>
        <v>0</v>
      </c>
    </row>
    <row r="496" spans="1:8" x14ac:dyDescent="0.2">
      <c r="A496" s="2" t="s">
        <v>20</v>
      </c>
      <c r="B496" s="2" t="s">
        <v>260</v>
      </c>
      <c r="C496" s="2" t="str">
        <f>VLOOKUP(B496,Spearman!B:C,2,FALSE)</f>
        <v>nuclear transcription factor</v>
      </c>
      <c r="D496" s="2">
        <v>-8.0775795971291101E-2</v>
      </c>
      <c r="E496" s="2">
        <v>0.83633700592067195</v>
      </c>
      <c r="F496" s="2" t="s">
        <v>243</v>
      </c>
      <c r="G496" s="2" t="str">
        <f>VLOOKUP(B496,Spearman!B:G,6,FALSE)</f>
        <v>I</v>
      </c>
      <c r="H496">
        <f t="shared" si="8"/>
        <v>0</v>
      </c>
    </row>
    <row r="497" spans="1:8" x14ac:dyDescent="0.2">
      <c r="A497" s="2" t="s">
        <v>22</v>
      </c>
      <c r="B497" s="2" t="s">
        <v>260</v>
      </c>
      <c r="C497" s="2" t="str">
        <f>VLOOKUP(B497,Spearman!B:C,2,FALSE)</f>
        <v>nuclear transcription factor</v>
      </c>
      <c r="D497" s="2">
        <v>-9.2214616454135197E-3</v>
      </c>
      <c r="E497" s="2">
        <v>0.98121552376037702</v>
      </c>
      <c r="F497" s="2" t="s">
        <v>243</v>
      </c>
      <c r="G497" s="2" t="str">
        <f>VLOOKUP(B497,Spearman!B:G,6,FALSE)</f>
        <v>I</v>
      </c>
      <c r="H497">
        <f t="shared" si="8"/>
        <v>0</v>
      </c>
    </row>
    <row r="498" spans="1:8" x14ac:dyDescent="0.2">
      <c r="A498" s="2" t="s">
        <v>21</v>
      </c>
      <c r="B498" s="2" t="s">
        <v>260</v>
      </c>
      <c r="C498" s="2" t="str">
        <f>VLOOKUP(B498,Spearman!B:C,2,FALSE)</f>
        <v>nuclear transcription factor</v>
      </c>
      <c r="D498" s="2">
        <v>0.33689101462257998</v>
      </c>
      <c r="E498" s="2">
        <v>0.37533219789157501</v>
      </c>
      <c r="F498" s="2" t="s">
        <v>243</v>
      </c>
      <c r="G498" s="2" t="str">
        <f>VLOOKUP(B498,Spearman!B:G,6,FALSE)</f>
        <v>I</v>
      </c>
      <c r="H498">
        <f t="shared" si="8"/>
        <v>0</v>
      </c>
    </row>
    <row r="499" spans="1:8" x14ac:dyDescent="0.2">
      <c r="A499" s="2" t="s">
        <v>18</v>
      </c>
      <c r="B499" s="2" t="s">
        <v>260</v>
      </c>
      <c r="C499" s="2" t="str">
        <f>VLOOKUP(B499,Spearman!B:C,2,FALSE)</f>
        <v>nuclear transcription factor</v>
      </c>
      <c r="D499" s="2">
        <v>0.380844364838754</v>
      </c>
      <c r="E499" s="2">
        <v>0.31191273812477399</v>
      </c>
      <c r="F499" s="2" t="s">
        <v>243</v>
      </c>
      <c r="G499" s="2" t="str">
        <f>VLOOKUP(B499,Spearman!B:G,6,FALSE)</f>
        <v>I</v>
      </c>
      <c r="H499">
        <f t="shared" si="8"/>
        <v>0</v>
      </c>
    </row>
    <row r="500" spans="1:8" x14ac:dyDescent="0.2">
      <c r="A500" s="2" t="s">
        <v>19</v>
      </c>
      <c r="B500" s="2" t="s">
        <v>260</v>
      </c>
      <c r="C500" s="2" t="str">
        <f>VLOOKUP(B500,Spearman!B:C,2,FALSE)</f>
        <v>nuclear transcription factor</v>
      </c>
      <c r="D500" s="2">
        <v>0.38355266067138399</v>
      </c>
      <c r="E500" s="2">
        <v>0.30819503889559902</v>
      </c>
      <c r="F500" s="2" t="s">
        <v>243</v>
      </c>
      <c r="G500" s="2" t="str">
        <f>VLOOKUP(B500,Spearman!B:G,6,FALSE)</f>
        <v>I</v>
      </c>
      <c r="H500">
        <f t="shared" si="8"/>
        <v>0</v>
      </c>
    </row>
    <row r="501" spans="1:8" x14ac:dyDescent="0.2">
      <c r="A501" s="2" t="s">
        <v>13</v>
      </c>
      <c r="B501" s="2" t="s">
        <v>260</v>
      </c>
      <c r="C501" s="2" t="str">
        <f>VLOOKUP(B501,Spearman!B:C,2,FALSE)</f>
        <v>nuclear transcription factor</v>
      </c>
      <c r="D501" s="2">
        <v>0.47332319492724101</v>
      </c>
      <c r="E501" s="2">
        <v>0.19812083008127601</v>
      </c>
      <c r="F501" s="2" t="s">
        <v>243</v>
      </c>
      <c r="G501" s="2" t="str">
        <f>VLOOKUP(B501,Spearman!B:G,6,FALSE)</f>
        <v>I</v>
      </c>
      <c r="H501">
        <f t="shared" si="8"/>
        <v>0</v>
      </c>
    </row>
    <row r="502" spans="1:8" x14ac:dyDescent="0.2">
      <c r="A502" s="2" t="s">
        <v>67</v>
      </c>
      <c r="B502" s="2" t="s">
        <v>261</v>
      </c>
      <c r="C502" s="2" t="s">
        <v>116</v>
      </c>
      <c r="D502" s="2">
        <v>-0.40611890562429198</v>
      </c>
      <c r="E502" s="2">
        <v>0.19020756219693499</v>
      </c>
      <c r="F502" s="2" t="s">
        <v>245</v>
      </c>
      <c r="G502" s="2" t="s">
        <v>246</v>
      </c>
      <c r="H502">
        <f t="shared" si="8"/>
        <v>1</v>
      </c>
    </row>
    <row r="503" spans="1:8" x14ac:dyDescent="0.2">
      <c r="A503" s="2" t="s">
        <v>62</v>
      </c>
      <c r="B503" s="2" t="s">
        <v>261</v>
      </c>
      <c r="C503" s="2" t="s">
        <v>116</v>
      </c>
      <c r="D503" s="2">
        <v>-0.30082750110777501</v>
      </c>
      <c r="E503" s="2">
        <v>0.34204361542147099</v>
      </c>
      <c r="F503" s="2" t="s">
        <v>245</v>
      </c>
      <c r="G503" s="2" t="s">
        <v>246</v>
      </c>
      <c r="H503">
        <f t="shared" si="8"/>
        <v>1</v>
      </c>
    </row>
    <row r="504" spans="1:8" x14ac:dyDescent="0.2">
      <c r="A504" s="2" t="s">
        <v>71</v>
      </c>
      <c r="B504" s="2" t="s">
        <v>261</v>
      </c>
      <c r="C504" s="2" t="s">
        <v>116</v>
      </c>
      <c r="D504" s="2">
        <v>-0.19290996185206399</v>
      </c>
      <c r="E504" s="2">
        <v>0.54804165499442203</v>
      </c>
      <c r="F504" s="2" t="s">
        <v>245</v>
      </c>
      <c r="G504" s="2" t="s">
        <v>246</v>
      </c>
      <c r="H504">
        <f t="shared" si="8"/>
        <v>1</v>
      </c>
    </row>
    <row r="505" spans="1:8" x14ac:dyDescent="0.2">
      <c r="A505" s="2" t="s">
        <v>72</v>
      </c>
      <c r="B505" s="2" t="s">
        <v>261</v>
      </c>
      <c r="C505" s="2" t="s">
        <v>116</v>
      </c>
      <c r="D505" s="2">
        <v>-9.2676095562684496E-2</v>
      </c>
      <c r="E505" s="2">
        <v>0.774521629819659</v>
      </c>
      <c r="F505" s="2" t="s">
        <v>245</v>
      </c>
      <c r="G505" s="2" t="s">
        <v>246</v>
      </c>
      <c r="H505">
        <f t="shared" si="8"/>
        <v>1</v>
      </c>
    </row>
    <row r="506" spans="1:8" x14ac:dyDescent="0.2">
      <c r="A506" s="2" t="s">
        <v>63</v>
      </c>
      <c r="B506" s="2" t="s">
        <v>261</v>
      </c>
      <c r="C506" s="2" t="s">
        <v>116</v>
      </c>
      <c r="D506" s="2">
        <v>7.4943316872244495E-2</v>
      </c>
      <c r="E506" s="2">
        <v>0.81694335943280205</v>
      </c>
      <c r="F506" s="2" t="s">
        <v>245</v>
      </c>
      <c r="G506" s="2" t="s">
        <v>246</v>
      </c>
      <c r="H506">
        <f t="shared" si="8"/>
        <v>1</v>
      </c>
    </row>
    <row r="507" spans="1:8" x14ac:dyDescent="0.2">
      <c r="A507" s="2" t="s">
        <v>64</v>
      </c>
      <c r="B507" s="2" t="s">
        <v>261</v>
      </c>
      <c r="C507" s="2" t="s">
        <v>116</v>
      </c>
      <c r="D507" s="2">
        <v>8.2325791064326206E-2</v>
      </c>
      <c r="E507" s="2">
        <v>0.79922106785300895</v>
      </c>
      <c r="F507" s="2" t="s">
        <v>245</v>
      </c>
      <c r="G507" s="2" t="s">
        <v>246</v>
      </c>
      <c r="H507">
        <f t="shared" si="8"/>
        <v>1</v>
      </c>
    </row>
    <row r="508" spans="1:8" x14ac:dyDescent="0.2">
      <c r="A508" s="2" t="s">
        <v>70</v>
      </c>
      <c r="B508" s="2" t="s">
        <v>261</v>
      </c>
      <c r="C508" s="2" t="s">
        <v>116</v>
      </c>
      <c r="D508" s="2">
        <v>0.20623011832903601</v>
      </c>
      <c r="E508" s="2">
        <v>0.52018136687115502</v>
      </c>
      <c r="F508" s="2" t="s">
        <v>245</v>
      </c>
      <c r="G508" s="2" t="s">
        <v>246</v>
      </c>
      <c r="H508">
        <f t="shared" si="8"/>
        <v>1</v>
      </c>
    </row>
    <row r="509" spans="1:8" x14ac:dyDescent="0.2">
      <c r="A509" s="2" t="s">
        <v>65</v>
      </c>
      <c r="B509" s="2" t="s">
        <v>261</v>
      </c>
      <c r="C509" s="2" t="s">
        <v>116</v>
      </c>
      <c r="D509" s="2">
        <v>0.27299725967465799</v>
      </c>
      <c r="E509" s="2">
        <v>0.39060920234670798</v>
      </c>
      <c r="F509" s="2" t="s">
        <v>245</v>
      </c>
      <c r="G509" s="2" t="s">
        <v>246</v>
      </c>
      <c r="H509">
        <f t="shared" si="8"/>
        <v>1</v>
      </c>
    </row>
    <row r="510" spans="1:8" x14ac:dyDescent="0.2">
      <c r="A510" s="2" t="s">
        <v>69</v>
      </c>
      <c r="B510" s="2" t="s">
        <v>261</v>
      </c>
      <c r="C510" s="2" t="s">
        <v>116</v>
      </c>
      <c r="D510" s="2">
        <v>0.30518238746798798</v>
      </c>
      <c r="E510" s="2">
        <v>0.33475274691809298</v>
      </c>
      <c r="F510" s="2" t="s">
        <v>245</v>
      </c>
      <c r="G510" s="2" t="s">
        <v>246</v>
      </c>
      <c r="H510">
        <f t="shared" si="8"/>
        <v>1</v>
      </c>
    </row>
    <row r="511" spans="1:8" x14ac:dyDescent="0.2">
      <c r="A511" s="2" t="s">
        <v>68</v>
      </c>
      <c r="B511" s="2" t="s">
        <v>261</v>
      </c>
      <c r="C511" s="2" t="s">
        <v>116</v>
      </c>
      <c r="D511" s="2">
        <v>0.32338405147423599</v>
      </c>
      <c r="E511" s="2">
        <v>0.30520472465947901</v>
      </c>
      <c r="F511" s="2" t="s">
        <v>245</v>
      </c>
      <c r="G511" s="2" t="s">
        <v>246</v>
      </c>
      <c r="H511">
        <f t="shared" si="8"/>
        <v>1</v>
      </c>
    </row>
    <row r="512" spans="1:8" x14ac:dyDescent="0.2">
      <c r="A512" s="2" t="s">
        <v>66</v>
      </c>
      <c r="B512" s="2" t="s">
        <v>261</v>
      </c>
      <c r="C512" s="2" t="s">
        <v>116</v>
      </c>
      <c r="D512" s="2">
        <v>0.397800397901166</v>
      </c>
      <c r="E512" s="2">
        <v>0.20032363339430101</v>
      </c>
      <c r="F512" s="2" t="s">
        <v>245</v>
      </c>
      <c r="G512" s="2" t="s">
        <v>246</v>
      </c>
      <c r="H512">
        <f t="shared" si="8"/>
        <v>1</v>
      </c>
    </row>
    <row r="513" spans="1:8" x14ac:dyDescent="0.2">
      <c r="A513" s="2" t="s">
        <v>68</v>
      </c>
      <c r="B513" s="2" t="s">
        <v>261</v>
      </c>
      <c r="C513" s="2" t="s">
        <v>116</v>
      </c>
      <c r="D513" s="2">
        <v>5.5603119157553803E-2</v>
      </c>
      <c r="E513" s="2">
        <v>0.50951605721738202</v>
      </c>
      <c r="F513" s="2" t="s">
        <v>247</v>
      </c>
      <c r="G513" s="2" t="s">
        <v>246</v>
      </c>
      <c r="H513">
        <f t="shared" si="8"/>
        <v>1</v>
      </c>
    </row>
    <row r="514" spans="1:8" x14ac:dyDescent="0.2">
      <c r="A514" s="2" t="s">
        <v>64</v>
      </c>
      <c r="B514" s="2" t="s">
        <v>261</v>
      </c>
      <c r="C514" s="2" t="s">
        <v>116</v>
      </c>
      <c r="D514" s="2">
        <v>0.203854057074041</v>
      </c>
      <c r="E514" s="2">
        <v>1.46043180491398E-2</v>
      </c>
      <c r="F514" s="2" t="s">
        <v>247</v>
      </c>
      <c r="G514" s="2" t="s">
        <v>246</v>
      </c>
      <c r="H514">
        <f t="shared" si="8"/>
        <v>1</v>
      </c>
    </row>
    <row r="515" spans="1:8" x14ac:dyDescent="0.2">
      <c r="A515" s="2" t="s">
        <v>69</v>
      </c>
      <c r="B515" s="2" t="s">
        <v>261</v>
      </c>
      <c r="C515" s="2" t="s">
        <v>116</v>
      </c>
      <c r="D515" s="2">
        <v>0.32230937483192001</v>
      </c>
      <c r="E515" s="2">
        <v>8.6469926507230598E-5</v>
      </c>
      <c r="F515" s="2" t="s">
        <v>247</v>
      </c>
      <c r="G515" s="2" t="s">
        <v>246</v>
      </c>
      <c r="H515">
        <f t="shared" si="8"/>
        <v>1</v>
      </c>
    </row>
    <row r="516" spans="1:8" x14ac:dyDescent="0.2">
      <c r="A516" s="2" t="s">
        <v>70</v>
      </c>
      <c r="B516" s="2" t="s">
        <v>261</v>
      </c>
      <c r="C516" s="2" t="s">
        <v>116</v>
      </c>
      <c r="D516" s="2">
        <v>0.38698749440796198</v>
      </c>
      <c r="E516" s="2">
        <v>1.80199021288367E-6</v>
      </c>
      <c r="F516" s="2" t="s">
        <v>247</v>
      </c>
      <c r="G516" s="2" t="s">
        <v>246</v>
      </c>
      <c r="H516">
        <f t="shared" si="8"/>
        <v>1</v>
      </c>
    </row>
    <row r="517" spans="1:8" x14ac:dyDescent="0.2">
      <c r="A517" s="2" t="s">
        <v>71</v>
      </c>
      <c r="B517" s="2" t="s">
        <v>261</v>
      </c>
      <c r="C517" s="2" t="s">
        <v>116</v>
      </c>
      <c r="D517" s="2">
        <v>0.39546678792812001</v>
      </c>
      <c r="E517" s="2">
        <v>1.0167499498647899E-6</v>
      </c>
      <c r="F517" s="2" t="s">
        <v>247</v>
      </c>
      <c r="G517" s="2" t="s">
        <v>246</v>
      </c>
      <c r="H517">
        <f t="shared" si="8"/>
        <v>1</v>
      </c>
    </row>
    <row r="518" spans="1:8" x14ac:dyDescent="0.2">
      <c r="A518" s="2" t="s">
        <v>67</v>
      </c>
      <c r="B518" s="2" t="s">
        <v>261</v>
      </c>
      <c r="C518" s="2" t="s">
        <v>116</v>
      </c>
      <c r="D518" s="2">
        <v>0.43991573185594302</v>
      </c>
      <c r="E518" s="2">
        <v>3.8544489864301102E-8</v>
      </c>
      <c r="F518" s="2" t="s">
        <v>247</v>
      </c>
      <c r="G518" s="2" t="s">
        <v>246</v>
      </c>
      <c r="H518">
        <f t="shared" si="8"/>
        <v>1</v>
      </c>
    </row>
    <row r="519" spans="1:8" x14ac:dyDescent="0.2">
      <c r="A519" s="2" t="s">
        <v>72</v>
      </c>
      <c r="B519" s="2" t="s">
        <v>261</v>
      </c>
      <c r="C519" s="2" t="s">
        <v>116</v>
      </c>
      <c r="D519" s="2">
        <v>0.451489266640625</v>
      </c>
      <c r="E519" s="2">
        <v>1.51770057792457E-8</v>
      </c>
      <c r="F519" s="2" t="s">
        <v>247</v>
      </c>
      <c r="G519" s="2" t="s">
        <v>246</v>
      </c>
      <c r="H519">
        <f t="shared" ref="H519:H582" si="9">IF(ROW(B519)=2,1,IF(B519=B518,H518,1-H518))</f>
        <v>1</v>
      </c>
    </row>
    <row r="520" spans="1:8" x14ac:dyDescent="0.2">
      <c r="A520" s="2" t="s">
        <v>66</v>
      </c>
      <c r="B520" s="2" t="s">
        <v>261</v>
      </c>
      <c r="C520" s="2" t="s">
        <v>116</v>
      </c>
      <c r="D520" s="2">
        <v>0.50980333559439095</v>
      </c>
      <c r="E520" s="2">
        <v>7.8685346489278202E-11</v>
      </c>
      <c r="F520" s="2" t="s">
        <v>247</v>
      </c>
      <c r="G520" s="2" t="s">
        <v>246</v>
      </c>
      <c r="H520">
        <f t="shared" si="9"/>
        <v>1</v>
      </c>
    </row>
    <row r="521" spans="1:8" x14ac:dyDescent="0.2">
      <c r="A521" s="2" t="s">
        <v>65</v>
      </c>
      <c r="B521" s="2" t="s">
        <v>261</v>
      </c>
      <c r="C521" s="2" t="s">
        <v>116</v>
      </c>
      <c r="D521" s="2">
        <v>0.53392290540662501</v>
      </c>
      <c r="E521" s="2">
        <v>6.5643290703424198E-12</v>
      </c>
      <c r="F521" s="2" t="s">
        <v>247</v>
      </c>
      <c r="G521" s="2" t="s">
        <v>246</v>
      </c>
      <c r="H521">
        <f t="shared" si="9"/>
        <v>1</v>
      </c>
    </row>
    <row r="522" spans="1:8" x14ac:dyDescent="0.2">
      <c r="A522" s="2" t="s">
        <v>63</v>
      </c>
      <c r="B522" s="2" t="s">
        <v>261</v>
      </c>
      <c r="C522" s="2" t="s">
        <v>116</v>
      </c>
      <c r="D522" s="2">
        <v>0.586288400763048</v>
      </c>
      <c r="E522" s="2">
        <v>1.4353543641193701E-14</v>
      </c>
      <c r="F522" s="2" t="s">
        <v>247</v>
      </c>
      <c r="G522" s="2" t="s">
        <v>246</v>
      </c>
      <c r="H522">
        <f t="shared" si="9"/>
        <v>1</v>
      </c>
    </row>
    <row r="523" spans="1:8" x14ac:dyDescent="0.2">
      <c r="A523" s="2" t="s">
        <v>62</v>
      </c>
      <c r="B523" s="2" t="s">
        <v>261</v>
      </c>
      <c r="C523" s="2" t="s">
        <v>116</v>
      </c>
      <c r="D523" s="2">
        <v>0.64078782286007796</v>
      </c>
      <c r="E523" s="2">
        <v>6.7458176186612099E-18</v>
      </c>
      <c r="F523" s="2" t="s">
        <v>247</v>
      </c>
      <c r="G523" s="2" t="s">
        <v>246</v>
      </c>
      <c r="H523">
        <f t="shared" si="9"/>
        <v>1</v>
      </c>
    </row>
    <row r="524" spans="1:8" x14ac:dyDescent="0.2">
      <c r="A524" s="2" t="s">
        <v>68</v>
      </c>
      <c r="B524" s="2" t="s">
        <v>261</v>
      </c>
      <c r="C524" s="2" t="s">
        <v>116</v>
      </c>
      <c r="D524" s="2">
        <v>-0.140040525456713</v>
      </c>
      <c r="E524" s="2">
        <v>0.37640081335630599</v>
      </c>
      <c r="F524" s="2" t="s">
        <v>248</v>
      </c>
      <c r="G524" s="2" t="s">
        <v>246</v>
      </c>
      <c r="H524">
        <f t="shared" si="9"/>
        <v>1</v>
      </c>
    </row>
    <row r="525" spans="1:8" x14ac:dyDescent="0.2">
      <c r="A525" s="2" t="s">
        <v>70</v>
      </c>
      <c r="B525" s="2" t="s">
        <v>261</v>
      </c>
      <c r="C525" s="2" t="s">
        <v>116</v>
      </c>
      <c r="D525" s="2">
        <v>-4.6527809748534599E-2</v>
      </c>
      <c r="E525" s="2">
        <v>0.76983307560820102</v>
      </c>
      <c r="F525" s="2" t="s">
        <v>248</v>
      </c>
      <c r="G525" s="2" t="s">
        <v>246</v>
      </c>
      <c r="H525">
        <f t="shared" si="9"/>
        <v>1</v>
      </c>
    </row>
    <row r="526" spans="1:8" x14ac:dyDescent="0.2">
      <c r="A526" s="2" t="s">
        <v>66</v>
      </c>
      <c r="B526" s="2" t="s">
        <v>261</v>
      </c>
      <c r="C526" s="2" t="s">
        <v>116</v>
      </c>
      <c r="D526" s="2">
        <v>-3.2839597478649701E-2</v>
      </c>
      <c r="E526" s="2">
        <v>0.83643337823405395</v>
      </c>
      <c r="F526" s="2" t="s">
        <v>248</v>
      </c>
      <c r="G526" s="2" t="s">
        <v>246</v>
      </c>
      <c r="H526">
        <f t="shared" si="9"/>
        <v>1</v>
      </c>
    </row>
    <row r="527" spans="1:8" x14ac:dyDescent="0.2">
      <c r="A527" s="2" t="s">
        <v>64</v>
      </c>
      <c r="B527" s="2" t="s">
        <v>261</v>
      </c>
      <c r="C527" s="2" t="s">
        <v>116</v>
      </c>
      <c r="D527" s="2">
        <v>-1.5533822737806201E-2</v>
      </c>
      <c r="E527" s="2">
        <v>0.92221945185918097</v>
      </c>
      <c r="F527" s="2" t="s">
        <v>248</v>
      </c>
      <c r="G527" s="2" t="s">
        <v>246</v>
      </c>
      <c r="H527">
        <f t="shared" si="9"/>
        <v>1</v>
      </c>
    </row>
    <row r="528" spans="1:8" x14ac:dyDescent="0.2">
      <c r="A528" s="2" t="s">
        <v>69</v>
      </c>
      <c r="B528" s="2" t="s">
        <v>261</v>
      </c>
      <c r="C528" s="2" t="s">
        <v>116</v>
      </c>
      <c r="D528" s="2">
        <v>-1.48071003726083E-2</v>
      </c>
      <c r="E528" s="2">
        <v>0.92584793325191495</v>
      </c>
      <c r="F528" s="2" t="s">
        <v>248</v>
      </c>
      <c r="G528" s="2" t="s">
        <v>246</v>
      </c>
      <c r="H528">
        <f t="shared" si="9"/>
        <v>1</v>
      </c>
    </row>
    <row r="529" spans="1:8" x14ac:dyDescent="0.2">
      <c r="A529" s="2" t="s">
        <v>71</v>
      </c>
      <c r="B529" s="2" t="s">
        <v>261</v>
      </c>
      <c r="C529" s="2" t="s">
        <v>116</v>
      </c>
      <c r="D529" s="2">
        <v>4.7953641728197003E-3</v>
      </c>
      <c r="E529" s="2">
        <v>0.97595557771405494</v>
      </c>
      <c r="F529" s="2" t="s">
        <v>248</v>
      </c>
      <c r="G529" s="2" t="s">
        <v>246</v>
      </c>
      <c r="H529">
        <f t="shared" si="9"/>
        <v>1</v>
      </c>
    </row>
    <row r="530" spans="1:8" x14ac:dyDescent="0.2">
      <c r="A530" s="2" t="s">
        <v>65</v>
      </c>
      <c r="B530" s="2" t="s">
        <v>261</v>
      </c>
      <c r="C530" s="2" t="s">
        <v>116</v>
      </c>
      <c r="D530" s="2">
        <v>4.4106597112519103E-2</v>
      </c>
      <c r="E530" s="2">
        <v>0.78150982305260996</v>
      </c>
      <c r="F530" s="2" t="s">
        <v>248</v>
      </c>
      <c r="G530" s="2" t="s">
        <v>246</v>
      </c>
      <c r="H530">
        <f t="shared" si="9"/>
        <v>1</v>
      </c>
    </row>
    <row r="531" spans="1:8" x14ac:dyDescent="0.2">
      <c r="A531" s="2" t="s">
        <v>72</v>
      </c>
      <c r="B531" s="2" t="s">
        <v>261</v>
      </c>
      <c r="C531" s="2" t="s">
        <v>116</v>
      </c>
      <c r="D531" s="2">
        <v>0.27767158342499898</v>
      </c>
      <c r="E531" s="2">
        <v>7.5009564374369994E-2</v>
      </c>
      <c r="F531" s="2" t="s">
        <v>248</v>
      </c>
      <c r="G531" s="2" t="s">
        <v>246</v>
      </c>
      <c r="H531">
        <f t="shared" si="9"/>
        <v>1</v>
      </c>
    </row>
    <row r="532" spans="1:8" x14ac:dyDescent="0.2">
      <c r="A532" s="2" t="s">
        <v>63</v>
      </c>
      <c r="B532" s="2" t="s">
        <v>261</v>
      </c>
      <c r="C532" s="2" t="s">
        <v>116</v>
      </c>
      <c r="D532" s="2">
        <v>0.307359106858975</v>
      </c>
      <c r="E532" s="2">
        <v>4.77011199689003E-2</v>
      </c>
      <c r="F532" s="2" t="s">
        <v>248</v>
      </c>
      <c r="G532" s="2" t="s">
        <v>246</v>
      </c>
      <c r="H532">
        <f t="shared" si="9"/>
        <v>1</v>
      </c>
    </row>
    <row r="533" spans="1:8" x14ac:dyDescent="0.2">
      <c r="A533" s="2" t="s">
        <v>62</v>
      </c>
      <c r="B533" s="2" t="s">
        <v>261</v>
      </c>
      <c r="C533" s="2" t="s">
        <v>116</v>
      </c>
      <c r="D533" s="2">
        <v>0.35066617806364397</v>
      </c>
      <c r="E533" s="2">
        <v>2.27965403296401E-2</v>
      </c>
      <c r="F533" s="2" t="s">
        <v>248</v>
      </c>
      <c r="G533" s="2" t="s">
        <v>246</v>
      </c>
      <c r="H533">
        <f t="shared" si="9"/>
        <v>1</v>
      </c>
    </row>
    <row r="534" spans="1:8" x14ac:dyDescent="0.2">
      <c r="A534" s="2" t="s">
        <v>67</v>
      </c>
      <c r="B534" s="2" t="s">
        <v>261</v>
      </c>
      <c r="C534" s="2" t="s">
        <v>116</v>
      </c>
      <c r="D534" s="2">
        <v>0.36106020845158698</v>
      </c>
      <c r="E534" s="2">
        <v>1.8814693618640601E-2</v>
      </c>
      <c r="F534" s="2" t="s">
        <v>248</v>
      </c>
      <c r="G534" s="2" t="s">
        <v>246</v>
      </c>
      <c r="H534">
        <f t="shared" si="9"/>
        <v>1</v>
      </c>
    </row>
    <row r="535" spans="1:8" x14ac:dyDescent="0.2">
      <c r="A535" s="2" t="s">
        <v>69</v>
      </c>
      <c r="B535" s="2" t="s">
        <v>261</v>
      </c>
      <c r="C535" s="2" t="str">
        <f>VLOOKUP(B535,Spearman!B:C,2,FALSE)</f>
        <v>START domain containing protein</v>
      </c>
      <c r="D535" s="2">
        <v>-0.27644729870735002</v>
      </c>
      <c r="E535" s="2">
        <v>0.47147028476815001</v>
      </c>
      <c r="F535" s="2" t="s">
        <v>243</v>
      </c>
      <c r="G535" s="2" t="str">
        <f>VLOOKUP(B535,Spearman!B:G,6,FALSE)</f>
        <v>I</v>
      </c>
      <c r="H535">
        <f t="shared" si="9"/>
        <v>1</v>
      </c>
    </row>
    <row r="536" spans="1:8" x14ac:dyDescent="0.2">
      <c r="A536" s="2" t="s">
        <v>66</v>
      </c>
      <c r="B536" s="2" t="s">
        <v>261</v>
      </c>
      <c r="C536" s="2" t="str">
        <f>VLOOKUP(B536,Spearman!B:C,2,FALSE)</f>
        <v>START domain containing protein</v>
      </c>
      <c r="D536" s="2">
        <v>-5.2447094854529697E-2</v>
      </c>
      <c r="E536" s="2">
        <v>0.89340026640982895</v>
      </c>
      <c r="F536" s="2" t="s">
        <v>243</v>
      </c>
      <c r="G536" s="2" t="str">
        <f>VLOOKUP(B536,Spearman!B:G,6,FALSE)</f>
        <v>I</v>
      </c>
      <c r="H536">
        <f t="shared" si="9"/>
        <v>1</v>
      </c>
    </row>
    <row r="537" spans="1:8" x14ac:dyDescent="0.2">
      <c r="A537" s="2" t="s">
        <v>70</v>
      </c>
      <c r="B537" s="2" t="s">
        <v>261</v>
      </c>
      <c r="C537" s="2" t="str">
        <f>VLOOKUP(B537,Spearman!B:C,2,FALSE)</f>
        <v>START domain containing protein</v>
      </c>
      <c r="D537" s="2">
        <v>0.20114384704880001</v>
      </c>
      <c r="E537" s="2">
        <v>0.60379838251925</v>
      </c>
      <c r="F537" s="2" t="s">
        <v>243</v>
      </c>
      <c r="G537" s="2" t="str">
        <f>VLOOKUP(B537,Spearman!B:G,6,FALSE)</f>
        <v>I</v>
      </c>
      <c r="H537">
        <f t="shared" si="9"/>
        <v>1</v>
      </c>
    </row>
    <row r="538" spans="1:8" x14ac:dyDescent="0.2">
      <c r="A538" s="2" t="s">
        <v>71</v>
      </c>
      <c r="B538" s="2" t="s">
        <v>261</v>
      </c>
      <c r="C538" s="2" t="str">
        <f>VLOOKUP(B538,Spearman!B:C,2,FALSE)</f>
        <v>START domain containing protein</v>
      </c>
      <c r="D538" s="2">
        <v>0.228113601528769</v>
      </c>
      <c r="E538" s="2">
        <v>0.55497312948094002</v>
      </c>
      <c r="F538" s="2" t="s">
        <v>243</v>
      </c>
      <c r="G538" s="2" t="str">
        <f>VLOOKUP(B538,Spearman!B:G,6,FALSE)</f>
        <v>I</v>
      </c>
      <c r="H538">
        <f t="shared" si="9"/>
        <v>1</v>
      </c>
    </row>
    <row r="539" spans="1:8" x14ac:dyDescent="0.2">
      <c r="A539" s="2" t="s">
        <v>67</v>
      </c>
      <c r="B539" s="2" t="s">
        <v>261</v>
      </c>
      <c r="C539" s="2" t="str">
        <f>VLOOKUP(B539,Spearman!B:C,2,FALSE)</f>
        <v>START domain containing protein</v>
      </c>
      <c r="D539" s="2">
        <v>0.237810144914091</v>
      </c>
      <c r="E539" s="2">
        <v>0.53779182647978796</v>
      </c>
      <c r="F539" s="2" t="s">
        <v>243</v>
      </c>
      <c r="G539" s="2" t="str">
        <f>VLOOKUP(B539,Spearman!B:G,6,FALSE)</f>
        <v>I</v>
      </c>
      <c r="H539">
        <f t="shared" si="9"/>
        <v>1</v>
      </c>
    </row>
    <row r="540" spans="1:8" x14ac:dyDescent="0.2">
      <c r="A540" s="2" t="s">
        <v>62</v>
      </c>
      <c r="B540" s="2" t="s">
        <v>261</v>
      </c>
      <c r="C540" s="2" t="str">
        <f>VLOOKUP(B540,Spearman!B:C,2,FALSE)</f>
        <v>START domain containing protein</v>
      </c>
      <c r="D540" s="2">
        <v>0.309875773741417</v>
      </c>
      <c r="E540" s="2">
        <v>0.41708271643507799</v>
      </c>
      <c r="F540" s="2" t="s">
        <v>243</v>
      </c>
      <c r="G540" s="2" t="str">
        <f>VLOOKUP(B540,Spearman!B:G,6,FALSE)</f>
        <v>I</v>
      </c>
      <c r="H540">
        <f t="shared" si="9"/>
        <v>1</v>
      </c>
    </row>
    <row r="541" spans="1:8" x14ac:dyDescent="0.2">
      <c r="A541" s="2" t="s">
        <v>68</v>
      </c>
      <c r="B541" s="2" t="s">
        <v>261</v>
      </c>
      <c r="C541" s="2" t="str">
        <f>VLOOKUP(B541,Spearman!B:C,2,FALSE)</f>
        <v>START domain containing protein</v>
      </c>
      <c r="D541" s="2">
        <v>0.33305514520700702</v>
      </c>
      <c r="E541" s="2">
        <v>0.38113546177588498</v>
      </c>
      <c r="F541" s="2" t="s">
        <v>243</v>
      </c>
      <c r="G541" s="2" t="str">
        <f>VLOOKUP(B541,Spearman!B:G,6,FALSE)</f>
        <v>I</v>
      </c>
      <c r="H541">
        <f t="shared" si="9"/>
        <v>1</v>
      </c>
    </row>
    <row r="542" spans="1:8" x14ac:dyDescent="0.2">
      <c r="A542" s="2" t="s">
        <v>64</v>
      </c>
      <c r="B542" s="2" t="s">
        <v>261</v>
      </c>
      <c r="C542" s="2" t="str">
        <f>VLOOKUP(B542,Spearman!B:C,2,FALSE)</f>
        <v>START domain containing protein</v>
      </c>
      <c r="D542" s="2">
        <v>0.37789346567318399</v>
      </c>
      <c r="E542" s="2">
        <v>0.31598906414262301</v>
      </c>
      <c r="F542" s="2" t="s">
        <v>243</v>
      </c>
      <c r="G542" s="2" t="str">
        <f>VLOOKUP(B542,Spearman!B:G,6,FALSE)</f>
        <v>I</v>
      </c>
      <c r="H542">
        <f t="shared" si="9"/>
        <v>1</v>
      </c>
    </row>
    <row r="543" spans="1:8" x14ac:dyDescent="0.2">
      <c r="A543" s="2" t="s">
        <v>72</v>
      </c>
      <c r="B543" s="2" t="s">
        <v>261</v>
      </c>
      <c r="C543" s="2" t="str">
        <f>VLOOKUP(B543,Spearman!B:C,2,FALSE)</f>
        <v>START domain containing protein</v>
      </c>
      <c r="D543" s="2">
        <v>0.41904114330797199</v>
      </c>
      <c r="E543" s="2">
        <v>0.26159201461002302</v>
      </c>
      <c r="F543" s="2" t="s">
        <v>243</v>
      </c>
      <c r="G543" s="2" t="str">
        <f>VLOOKUP(B543,Spearman!B:G,6,FALSE)</f>
        <v>I</v>
      </c>
      <c r="H543">
        <f t="shared" si="9"/>
        <v>1</v>
      </c>
    </row>
    <row r="544" spans="1:8" x14ac:dyDescent="0.2">
      <c r="A544" s="2" t="s">
        <v>65</v>
      </c>
      <c r="B544" s="2" t="s">
        <v>261</v>
      </c>
      <c r="C544" s="2" t="str">
        <f>VLOOKUP(B544,Spearman!B:C,2,FALSE)</f>
        <v>START domain containing protein</v>
      </c>
      <c r="D544" s="2">
        <v>0.45398458678694098</v>
      </c>
      <c r="E544" s="2">
        <v>0.21963162392645999</v>
      </c>
      <c r="F544" s="2" t="s">
        <v>243</v>
      </c>
      <c r="G544" s="2" t="str">
        <f>VLOOKUP(B544,Spearman!B:G,6,FALSE)</f>
        <v>I</v>
      </c>
      <c r="H544">
        <f t="shared" si="9"/>
        <v>1</v>
      </c>
    </row>
    <row r="545" spans="1:8" x14ac:dyDescent="0.2">
      <c r="A545" s="2" t="s">
        <v>63</v>
      </c>
      <c r="B545" s="2" t="s">
        <v>261</v>
      </c>
      <c r="C545" s="2" t="str">
        <f>VLOOKUP(B545,Spearman!B:C,2,FALSE)</f>
        <v>START domain containing protein</v>
      </c>
      <c r="D545" s="2">
        <v>0.60156643403365195</v>
      </c>
      <c r="E545" s="2">
        <v>8.6581001736440996E-2</v>
      </c>
      <c r="F545" s="2" t="s">
        <v>243</v>
      </c>
      <c r="G545" s="2" t="str">
        <f>VLOOKUP(B545,Spearman!B:G,6,FALSE)</f>
        <v>I</v>
      </c>
      <c r="H545">
        <f t="shared" si="9"/>
        <v>1</v>
      </c>
    </row>
    <row r="546" spans="1:8" x14ac:dyDescent="0.2">
      <c r="A546" s="2" t="s">
        <v>85</v>
      </c>
      <c r="B546" s="2" t="s">
        <v>262</v>
      </c>
      <c r="C546" s="2" t="s">
        <v>121</v>
      </c>
      <c r="D546" s="2">
        <v>-0.70978010061948105</v>
      </c>
      <c r="E546" s="2">
        <v>9.7145591912729291E-3</v>
      </c>
      <c r="F546" s="2" t="s">
        <v>245</v>
      </c>
      <c r="G546" s="2" t="s">
        <v>246</v>
      </c>
      <c r="H546">
        <f t="shared" si="9"/>
        <v>0</v>
      </c>
    </row>
    <row r="547" spans="1:8" x14ac:dyDescent="0.2">
      <c r="A547" s="2" t="s">
        <v>84</v>
      </c>
      <c r="B547" s="2" t="s">
        <v>262</v>
      </c>
      <c r="C547" s="2" t="s">
        <v>121</v>
      </c>
      <c r="D547" s="2">
        <v>-0.44572548263115902</v>
      </c>
      <c r="E547" s="2">
        <v>0.146432617271569</v>
      </c>
      <c r="F547" s="2" t="s">
        <v>245</v>
      </c>
      <c r="G547" s="2" t="s">
        <v>246</v>
      </c>
      <c r="H547">
        <f t="shared" si="9"/>
        <v>0</v>
      </c>
    </row>
    <row r="548" spans="1:8" x14ac:dyDescent="0.2">
      <c r="A548" s="2" t="s">
        <v>86</v>
      </c>
      <c r="B548" s="2" t="s">
        <v>262</v>
      </c>
      <c r="C548" s="2" t="s">
        <v>121</v>
      </c>
      <c r="D548" s="2">
        <v>0.79774132538507403</v>
      </c>
      <c r="E548" s="2">
        <v>1.87709225450469E-3</v>
      </c>
      <c r="F548" s="2" t="s">
        <v>245</v>
      </c>
      <c r="G548" s="2" t="s">
        <v>246</v>
      </c>
      <c r="H548">
        <f t="shared" si="9"/>
        <v>0</v>
      </c>
    </row>
    <row r="549" spans="1:8" x14ac:dyDescent="0.2">
      <c r="A549" s="2" t="s">
        <v>85</v>
      </c>
      <c r="B549" s="2" t="s">
        <v>262</v>
      </c>
      <c r="C549" s="2" t="s">
        <v>121</v>
      </c>
      <c r="D549" s="2">
        <v>-0.126011365336367</v>
      </c>
      <c r="E549" s="2">
        <v>0.13370874421797399</v>
      </c>
      <c r="F549" s="2" t="s">
        <v>247</v>
      </c>
      <c r="G549" s="2" t="s">
        <v>246</v>
      </c>
      <c r="H549">
        <f t="shared" si="9"/>
        <v>0</v>
      </c>
    </row>
    <row r="550" spans="1:8" x14ac:dyDescent="0.2">
      <c r="A550" s="2" t="s">
        <v>84</v>
      </c>
      <c r="B550" s="2" t="s">
        <v>262</v>
      </c>
      <c r="C550" s="2" t="s">
        <v>121</v>
      </c>
      <c r="D550" s="2">
        <v>-8.9915650429976596E-2</v>
      </c>
      <c r="E550" s="2">
        <v>0.28553729816909901</v>
      </c>
      <c r="F550" s="2" t="s">
        <v>247</v>
      </c>
      <c r="G550" s="2" t="s">
        <v>246</v>
      </c>
      <c r="H550">
        <f t="shared" si="9"/>
        <v>0</v>
      </c>
    </row>
    <row r="551" spans="1:8" x14ac:dyDescent="0.2">
      <c r="A551" s="2" t="s">
        <v>86</v>
      </c>
      <c r="B551" s="2" t="s">
        <v>262</v>
      </c>
      <c r="C551" s="2" t="s">
        <v>121</v>
      </c>
      <c r="D551" s="2">
        <v>0.42298825491285003</v>
      </c>
      <c r="E551" s="2">
        <v>1.41731301426254E-7</v>
      </c>
      <c r="F551" s="2" t="s">
        <v>247</v>
      </c>
      <c r="G551" s="2" t="s">
        <v>246</v>
      </c>
      <c r="H551">
        <f t="shared" si="9"/>
        <v>0</v>
      </c>
    </row>
    <row r="552" spans="1:8" x14ac:dyDescent="0.2">
      <c r="A552" s="2" t="s">
        <v>85</v>
      </c>
      <c r="B552" s="2" t="s">
        <v>262</v>
      </c>
      <c r="C552" s="2" t="s">
        <v>121</v>
      </c>
      <c r="D552" s="2">
        <v>-0.262415563979632</v>
      </c>
      <c r="E552" s="2">
        <v>9.3173452153472405E-2</v>
      </c>
      <c r="F552" s="2" t="s">
        <v>248</v>
      </c>
      <c r="G552" s="2" t="s">
        <v>246</v>
      </c>
      <c r="H552">
        <f t="shared" si="9"/>
        <v>0</v>
      </c>
    </row>
    <row r="553" spans="1:8" x14ac:dyDescent="0.2">
      <c r="A553" s="2" t="s">
        <v>84</v>
      </c>
      <c r="B553" s="2" t="s">
        <v>262</v>
      </c>
      <c r="C553" s="2" t="s">
        <v>121</v>
      </c>
      <c r="D553" s="2">
        <v>-6.11084144018645E-2</v>
      </c>
      <c r="E553" s="2">
        <v>0.70065543298171196</v>
      </c>
      <c r="F553" s="2" t="s">
        <v>248</v>
      </c>
      <c r="G553" s="2" t="s">
        <v>246</v>
      </c>
      <c r="H553">
        <f t="shared" si="9"/>
        <v>0</v>
      </c>
    </row>
    <row r="554" spans="1:8" x14ac:dyDescent="0.2">
      <c r="A554" s="2" t="s">
        <v>86</v>
      </c>
      <c r="B554" s="2" t="s">
        <v>262</v>
      </c>
      <c r="C554" s="2" t="s">
        <v>121</v>
      </c>
      <c r="D554" s="2">
        <v>0.86672130924908397</v>
      </c>
      <c r="E554" s="2">
        <v>1.18510718551512E-13</v>
      </c>
      <c r="F554" s="2" t="s">
        <v>248</v>
      </c>
      <c r="G554" s="2" t="s">
        <v>246</v>
      </c>
      <c r="H554">
        <f t="shared" si="9"/>
        <v>0</v>
      </c>
    </row>
    <row r="555" spans="1:8" x14ac:dyDescent="0.2">
      <c r="A555" s="2" t="s">
        <v>86</v>
      </c>
      <c r="B555" s="2" t="s">
        <v>262</v>
      </c>
      <c r="C555" s="2" t="str">
        <f>VLOOKUP(B555,Spearman!B:C,2,FALSE)</f>
        <v>growth regulating factor protein</v>
      </c>
      <c r="D555" s="2">
        <v>-0.82207662822519401</v>
      </c>
      <c r="E555" s="2">
        <v>6.5423931874323202E-3</v>
      </c>
      <c r="F555" s="2" t="s">
        <v>243</v>
      </c>
      <c r="G555" s="2" t="str">
        <f>VLOOKUP(B555,Spearman!B:G,6,FALSE)</f>
        <v>I</v>
      </c>
      <c r="H555">
        <f t="shared" si="9"/>
        <v>0</v>
      </c>
    </row>
    <row r="556" spans="1:8" x14ac:dyDescent="0.2">
      <c r="A556" s="2" t="s">
        <v>85</v>
      </c>
      <c r="B556" s="2" t="s">
        <v>262</v>
      </c>
      <c r="C556" s="2" t="str">
        <f>VLOOKUP(B556,Spearman!B:C,2,FALSE)</f>
        <v>growth regulating factor protein</v>
      </c>
      <c r="D556" s="2">
        <v>-0.22726173859937901</v>
      </c>
      <c r="E556" s="2">
        <v>0.556492283892569</v>
      </c>
      <c r="F556" s="2" t="s">
        <v>243</v>
      </c>
      <c r="G556" s="2" t="str">
        <f>VLOOKUP(B556,Spearman!B:G,6,FALSE)</f>
        <v>I</v>
      </c>
      <c r="H556">
        <f t="shared" si="9"/>
        <v>0</v>
      </c>
    </row>
    <row r="557" spans="1:8" x14ac:dyDescent="0.2">
      <c r="A557" s="2" t="s">
        <v>84</v>
      </c>
      <c r="B557" s="2" t="s">
        <v>262</v>
      </c>
      <c r="C557" s="2" t="str">
        <f>VLOOKUP(B557,Spearman!B:C,2,FALSE)</f>
        <v>growth regulating factor protein</v>
      </c>
      <c r="D557" s="2">
        <v>-0.17391289176172101</v>
      </c>
      <c r="E557" s="2">
        <v>0.65451631525649001</v>
      </c>
      <c r="F557" s="2" t="s">
        <v>243</v>
      </c>
      <c r="G557" s="2" t="str">
        <f>VLOOKUP(B557,Spearman!B:G,6,FALSE)</f>
        <v>I</v>
      </c>
      <c r="H557">
        <f t="shared" si="9"/>
        <v>0</v>
      </c>
    </row>
    <row r="558" spans="1:8" x14ac:dyDescent="0.2">
      <c r="A558" s="2" t="s">
        <v>24</v>
      </c>
      <c r="B558" s="2" t="s">
        <v>263</v>
      </c>
      <c r="C558" s="2" t="s">
        <v>120</v>
      </c>
      <c r="D558" s="2">
        <v>0.29006231185304998</v>
      </c>
      <c r="E558" s="2">
        <v>0.360428040219405</v>
      </c>
      <c r="F558" s="2" t="s">
        <v>245</v>
      </c>
      <c r="G558" s="2" t="s">
        <v>246</v>
      </c>
      <c r="H558">
        <f t="shared" si="9"/>
        <v>1</v>
      </c>
    </row>
    <row r="559" spans="1:8" x14ac:dyDescent="0.2">
      <c r="A559" s="2" t="s">
        <v>18</v>
      </c>
      <c r="B559" s="2" t="s">
        <v>263</v>
      </c>
      <c r="C559" s="2" t="s">
        <v>120</v>
      </c>
      <c r="D559" s="2">
        <v>0.599960634638115</v>
      </c>
      <c r="E559" s="2">
        <v>3.9179135444046498E-2</v>
      </c>
      <c r="F559" s="2" t="s">
        <v>245</v>
      </c>
      <c r="G559" s="2" t="s">
        <v>246</v>
      </c>
      <c r="H559">
        <f t="shared" si="9"/>
        <v>1</v>
      </c>
    </row>
    <row r="560" spans="1:8" x14ac:dyDescent="0.2">
      <c r="A560" s="2" t="s">
        <v>21</v>
      </c>
      <c r="B560" s="2" t="s">
        <v>263</v>
      </c>
      <c r="C560" s="2" t="s">
        <v>120</v>
      </c>
      <c r="D560" s="2">
        <v>0.642716601457613</v>
      </c>
      <c r="E560" s="2">
        <v>2.4189568468059301E-2</v>
      </c>
      <c r="F560" s="2" t="s">
        <v>245</v>
      </c>
      <c r="G560" s="2" t="s">
        <v>246</v>
      </c>
      <c r="H560">
        <f t="shared" si="9"/>
        <v>1</v>
      </c>
    </row>
    <row r="561" spans="1:8" x14ac:dyDescent="0.2">
      <c r="A561" s="2" t="s">
        <v>17</v>
      </c>
      <c r="B561" s="2" t="s">
        <v>263</v>
      </c>
      <c r="C561" s="2" t="s">
        <v>120</v>
      </c>
      <c r="D561" s="2">
        <v>0.67049324015732403</v>
      </c>
      <c r="E561" s="2">
        <v>1.7019422014945201E-2</v>
      </c>
      <c r="F561" s="2" t="s">
        <v>245</v>
      </c>
      <c r="G561" s="2" t="s">
        <v>246</v>
      </c>
      <c r="H561">
        <f t="shared" si="9"/>
        <v>1</v>
      </c>
    </row>
    <row r="562" spans="1:8" x14ac:dyDescent="0.2">
      <c r="A562" s="2" t="s">
        <v>20</v>
      </c>
      <c r="B562" s="2" t="s">
        <v>263</v>
      </c>
      <c r="C562" s="2" t="s">
        <v>120</v>
      </c>
      <c r="D562" s="2">
        <v>0.67819564803876398</v>
      </c>
      <c r="E562" s="2">
        <v>1.53436947074605E-2</v>
      </c>
      <c r="F562" s="2" t="s">
        <v>245</v>
      </c>
      <c r="G562" s="2" t="s">
        <v>246</v>
      </c>
      <c r="H562">
        <f t="shared" si="9"/>
        <v>1</v>
      </c>
    </row>
    <row r="563" spans="1:8" x14ac:dyDescent="0.2">
      <c r="A563" s="2" t="s">
        <v>23</v>
      </c>
      <c r="B563" s="2" t="s">
        <v>263</v>
      </c>
      <c r="C563" s="2" t="s">
        <v>120</v>
      </c>
      <c r="D563" s="2">
        <v>0.68080442532324403</v>
      </c>
      <c r="E563" s="2">
        <v>1.4804709079051801E-2</v>
      </c>
      <c r="F563" s="2" t="s">
        <v>245</v>
      </c>
      <c r="G563" s="2" t="s">
        <v>246</v>
      </c>
      <c r="H563">
        <f t="shared" si="9"/>
        <v>1</v>
      </c>
    </row>
    <row r="564" spans="1:8" x14ac:dyDescent="0.2">
      <c r="A564" s="2" t="s">
        <v>19</v>
      </c>
      <c r="B564" s="2" t="s">
        <v>263</v>
      </c>
      <c r="C564" s="2" t="s">
        <v>120</v>
      </c>
      <c r="D564" s="2">
        <v>0.69967494764383897</v>
      </c>
      <c r="E564" s="2">
        <v>1.13115399709895E-2</v>
      </c>
      <c r="F564" s="2" t="s">
        <v>245</v>
      </c>
      <c r="G564" s="2" t="s">
        <v>246</v>
      </c>
      <c r="H564">
        <f t="shared" si="9"/>
        <v>1</v>
      </c>
    </row>
    <row r="565" spans="1:8" x14ac:dyDescent="0.2">
      <c r="A565" s="2" t="s">
        <v>22</v>
      </c>
      <c r="B565" s="2" t="s">
        <v>263</v>
      </c>
      <c r="C565" s="2" t="s">
        <v>120</v>
      </c>
      <c r="D565" s="2">
        <v>0.76261376053537699</v>
      </c>
      <c r="E565" s="2">
        <v>3.9220091072824604E-3</v>
      </c>
      <c r="F565" s="2" t="s">
        <v>245</v>
      </c>
      <c r="G565" s="2" t="s">
        <v>246</v>
      </c>
      <c r="H565">
        <f t="shared" si="9"/>
        <v>1</v>
      </c>
    </row>
    <row r="566" spans="1:8" x14ac:dyDescent="0.2">
      <c r="A566" s="2" t="s">
        <v>15</v>
      </c>
      <c r="B566" s="2" t="s">
        <v>263</v>
      </c>
      <c r="C566" s="2" t="s">
        <v>120</v>
      </c>
      <c r="D566" s="2">
        <v>0.778045325825797</v>
      </c>
      <c r="E566" s="2">
        <v>2.8825565236525299E-3</v>
      </c>
      <c r="F566" s="2" t="s">
        <v>245</v>
      </c>
      <c r="G566" s="2" t="s">
        <v>246</v>
      </c>
      <c r="H566">
        <f t="shared" si="9"/>
        <v>1</v>
      </c>
    </row>
    <row r="567" spans="1:8" x14ac:dyDescent="0.2">
      <c r="A567" s="2" t="s">
        <v>19</v>
      </c>
      <c r="B567" s="2" t="s">
        <v>263</v>
      </c>
      <c r="C567" s="2" t="s">
        <v>120</v>
      </c>
      <c r="D567" s="2">
        <v>-0.104953950018404</v>
      </c>
      <c r="E567" s="2">
        <v>0.21221423658028099</v>
      </c>
      <c r="F567" s="2" t="s">
        <v>247</v>
      </c>
      <c r="G567" s="2" t="s">
        <v>246</v>
      </c>
      <c r="H567">
        <f t="shared" si="9"/>
        <v>1</v>
      </c>
    </row>
    <row r="568" spans="1:8" x14ac:dyDescent="0.2">
      <c r="A568" s="2" t="s">
        <v>21</v>
      </c>
      <c r="B568" s="2" t="s">
        <v>263</v>
      </c>
      <c r="C568" s="2" t="s">
        <v>120</v>
      </c>
      <c r="D568" s="2">
        <v>-6.2780702907940703E-2</v>
      </c>
      <c r="E568" s="2">
        <v>0.456335670414942</v>
      </c>
      <c r="F568" s="2" t="s">
        <v>247</v>
      </c>
      <c r="G568" s="2" t="s">
        <v>246</v>
      </c>
      <c r="H568">
        <f t="shared" si="9"/>
        <v>1</v>
      </c>
    </row>
    <row r="569" spans="1:8" x14ac:dyDescent="0.2">
      <c r="A569" s="2" t="s">
        <v>23</v>
      </c>
      <c r="B569" s="2" t="s">
        <v>263</v>
      </c>
      <c r="C569" s="2" t="s">
        <v>120</v>
      </c>
      <c r="D569" s="2">
        <v>-5.5432796479094201E-2</v>
      </c>
      <c r="E569" s="2">
        <v>0.51081585432647103</v>
      </c>
      <c r="F569" s="2" t="s">
        <v>247</v>
      </c>
      <c r="G569" s="2" t="s">
        <v>246</v>
      </c>
      <c r="H569">
        <f t="shared" si="9"/>
        <v>1</v>
      </c>
    </row>
    <row r="570" spans="1:8" x14ac:dyDescent="0.2">
      <c r="A570" s="2" t="s">
        <v>18</v>
      </c>
      <c r="B570" s="2" t="s">
        <v>263</v>
      </c>
      <c r="C570" s="2" t="s">
        <v>120</v>
      </c>
      <c r="D570" s="2">
        <v>-5.0742502129358699E-2</v>
      </c>
      <c r="E570" s="2">
        <v>0.54727106215070798</v>
      </c>
      <c r="F570" s="2" t="s">
        <v>247</v>
      </c>
      <c r="G570" s="2" t="s">
        <v>246</v>
      </c>
      <c r="H570">
        <f t="shared" si="9"/>
        <v>1</v>
      </c>
    </row>
    <row r="571" spans="1:8" x14ac:dyDescent="0.2">
      <c r="A571" s="2" t="s">
        <v>17</v>
      </c>
      <c r="B571" s="2" t="s">
        <v>263</v>
      </c>
      <c r="C571" s="2" t="s">
        <v>120</v>
      </c>
      <c r="D571" s="2">
        <v>3.11739764661625E-2</v>
      </c>
      <c r="E571" s="2">
        <v>0.71167712844716902</v>
      </c>
      <c r="F571" s="2" t="s">
        <v>247</v>
      </c>
      <c r="G571" s="2" t="s">
        <v>246</v>
      </c>
      <c r="H571">
        <f t="shared" si="9"/>
        <v>1</v>
      </c>
    </row>
    <row r="572" spans="1:8" x14ac:dyDescent="0.2">
      <c r="A572" s="2" t="s">
        <v>24</v>
      </c>
      <c r="B572" s="2" t="s">
        <v>263</v>
      </c>
      <c r="C572" s="2" t="s">
        <v>120</v>
      </c>
      <c r="D572" s="2">
        <v>3.3943791366253202E-2</v>
      </c>
      <c r="E572" s="2">
        <v>0.68734388795457102</v>
      </c>
      <c r="F572" s="2" t="s">
        <v>247</v>
      </c>
      <c r="G572" s="2" t="s">
        <v>246</v>
      </c>
      <c r="H572">
        <f t="shared" si="9"/>
        <v>1</v>
      </c>
    </row>
    <row r="573" spans="1:8" x14ac:dyDescent="0.2">
      <c r="A573" s="2" t="s">
        <v>22</v>
      </c>
      <c r="B573" s="2" t="s">
        <v>263</v>
      </c>
      <c r="C573" s="2" t="s">
        <v>120</v>
      </c>
      <c r="D573" s="2">
        <v>5.6803119597888203E-2</v>
      </c>
      <c r="E573" s="2">
        <v>0.50040718112807603</v>
      </c>
      <c r="F573" s="2" t="s">
        <v>247</v>
      </c>
      <c r="G573" s="2" t="s">
        <v>246</v>
      </c>
      <c r="H573">
        <f t="shared" si="9"/>
        <v>1</v>
      </c>
    </row>
    <row r="574" spans="1:8" x14ac:dyDescent="0.2">
      <c r="A574" s="2" t="s">
        <v>20</v>
      </c>
      <c r="B574" s="2" t="s">
        <v>263</v>
      </c>
      <c r="C574" s="2" t="s">
        <v>120</v>
      </c>
      <c r="D574" s="2">
        <v>8.8433156914748595E-2</v>
      </c>
      <c r="E574" s="2">
        <v>0.29358723287738397</v>
      </c>
      <c r="F574" s="2" t="s">
        <v>247</v>
      </c>
      <c r="G574" s="2" t="s">
        <v>246</v>
      </c>
      <c r="H574">
        <f t="shared" si="9"/>
        <v>1</v>
      </c>
    </row>
    <row r="575" spans="1:8" x14ac:dyDescent="0.2">
      <c r="A575" s="2" t="s">
        <v>15</v>
      </c>
      <c r="B575" s="2" t="s">
        <v>263</v>
      </c>
      <c r="C575" s="2" t="s">
        <v>120</v>
      </c>
      <c r="D575" s="2">
        <v>0.26875085080129002</v>
      </c>
      <c r="E575" s="2">
        <v>1.17240502029428E-3</v>
      </c>
      <c r="F575" s="2" t="s">
        <v>247</v>
      </c>
      <c r="G575" s="2" t="s">
        <v>246</v>
      </c>
      <c r="H575">
        <f t="shared" si="9"/>
        <v>1</v>
      </c>
    </row>
    <row r="576" spans="1:8" x14ac:dyDescent="0.2">
      <c r="A576" s="2" t="s">
        <v>21</v>
      </c>
      <c r="B576" s="2" t="s">
        <v>263</v>
      </c>
      <c r="C576" s="2" t="s">
        <v>120</v>
      </c>
      <c r="D576" s="2">
        <v>-0.53794212704730704</v>
      </c>
      <c r="E576" s="2">
        <v>2.3857357188479999E-4</v>
      </c>
      <c r="F576" s="2" t="s">
        <v>248</v>
      </c>
      <c r="G576" s="2" t="s">
        <v>246</v>
      </c>
      <c r="H576">
        <f t="shared" si="9"/>
        <v>1</v>
      </c>
    </row>
    <row r="577" spans="1:8" x14ac:dyDescent="0.2">
      <c r="A577" s="2" t="s">
        <v>18</v>
      </c>
      <c r="B577" s="2" t="s">
        <v>263</v>
      </c>
      <c r="C577" s="2" t="s">
        <v>120</v>
      </c>
      <c r="D577" s="2">
        <v>-0.50959288616976695</v>
      </c>
      <c r="E577" s="2">
        <v>5.6692791238732905E-4</v>
      </c>
      <c r="F577" s="2" t="s">
        <v>248</v>
      </c>
      <c r="G577" s="2" t="s">
        <v>246</v>
      </c>
      <c r="H577">
        <f t="shared" si="9"/>
        <v>1</v>
      </c>
    </row>
    <row r="578" spans="1:8" x14ac:dyDescent="0.2">
      <c r="A578" s="2" t="s">
        <v>22</v>
      </c>
      <c r="B578" s="2" t="s">
        <v>263</v>
      </c>
      <c r="C578" s="2" t="s">
        <v>120</v>
      </c>
      <c r="D578" s="2">
        <v>-0.40645885546754601</v>
      </c>
      <c r="E578" s="2">
        <v>7.5611022675237298E-3</v>
      </c>
      <c r="F578" s="2" t="s">
        <v>248</v>
      </c>
      <c r="G578" s="2" t="s">
        <v>246</v>
      </c>
      <c r="H578">
        <f t="shared" si="9"/>
        <v>1</v>
      </c>
    </row>
    <row r="579" spans="1:8" x14ac:dyDescent="0.2">
      <c r="A579" s="2" t="s">
        <v>24</v>
      </c>
      <c r="B579" s="2" t="s">
        <v>263</v>
      </c>
      <c r="C579" s="2" t="s">
        <v>120</v>
      </c>
      <c r="D579" s="2">
        <v>-0.39179225245048899</v>
      </c>
      <c r="E579" s="2">
        <v>1.02886773136797E-2</v>
      </c>
      <c r="F579" s="2" t="s">
        <v>248</v>
      </c>
      <c r="G579" s="2" t="s">
        <v>246</v>
      </c>
      <c r="H579">
        <f t="shared" si="9"/>
        <v>1</v>
      </c>
    </row>
    <row r="580" spans="1:8" x14ac:dyDescent="0.2">
      <c r="A580" s="2" t="s">
        <v>19</v>
      </c>
      <c r="B580" s="2" t="s">
        <v>263</v>
      </c>
      <c r="C580" s="2" t="s">
        <v>120</v>
      </c>
      <c r="D580" s="2">
        <v>-0.34768883640257398</v>
      </c>
      <c r="E580" s="2">
        <v>2.4058988944315199E-2</v>
      </c>
      <c r="F580" s="2" t="s">
        <v>248</v>
      </c>
      <c r="G580" s="2" t="s">
        <v>246</v>
      </c>
      <c r="H580">
        <f t="shared" si="9"/>
        <v>1</v>
      </c>
    </row>
    <row r="581" spans="1:8" x14ac:dyDescent="0.2">
      <c r="A581" s="2" t="s">
        <v>17</v>
      </c>
      <c r="B581" s="2" t="s">
        <v>263</v>
      </c>
      <c r="C581" s="2" t="s">
        <v>120</v>
      </c>
      <c r="D581" s="2">
        <v>-0.29287908329367501</v>
      </c>
      <c r="E581" s="2">
        <v>5.9795107336347603E-2</v>
      </c>
      <c r="F581" s="2" t="s">
        <v>248</v>
      </c>
      <c r="G581" s="2" t="s">
        <v>246</v>
      </c>
      <c r="H581">
        <f t="shared" si="9"/>
        <v>1</v>
      </c>
    </row>
    <row r="582" spans="1:8" x14ac:dyDescent="0.2">
      <c r="A582" s="2" t="s">
        <v>20</v>
      </c>
      <c r="B582" s="2" t="s">
        <v>263</v>
      </c>
      <c r="C582" s="2" t="s">
        <v>120</v>
      </c>
      <c r="D582" s="2">
        <v>-0.19201372711284201</v>
      </c>
      <c r="E582" s="2">
        <v>0.223143564462533</v>
      </c>
      <c r="F582" s="2" t="s">
        <v>248</v>
      </c>
      <c r="G582" s="2" t="s">
        <v>246</v>
      </c>
      <c r="H582">
        <f t="shared" si="9"/>
        <v>1</v>
      </c>
    </row>
    <row r="583" spans="1:8" x14ac:dyDescent="0.2">
      <c r="A583" s="2" t="s">
        <v>23</v>
      </c>
      <c r="B583" s="2" t="s">
        <v>263</v>
      </c>
      <c r="C583" s="2" t="s">
        <v>120</v>
      </c>
      <c r="D583" s="2">
        <v>-0.14758062420141099</v>
      </c>
      <c r="E583" s="2">
        <v>0.350980620976098</v>
      </c>
      <c r="F583" s="2" t="s">
        <v>248</v>
      </c>
      <c r="G583" s="2" t="s">
        <v>246</v>
      </c>
      <c r="H583">
        <f t="shared" ref="H583:H646" si="10">IF(ROW(B583)=2,1,IF(B583=B582,H582,1-H582))</f>
        <v>1</v>
      </c>
    </row>
    <row r="584" spans="1:8" x14ac:dyDescent="0.2">
      <c r="A584" s="2" t="s">
        <v>15</v>
      </c>
      <c r="B584" s="2" t="s">
        <v>263</v>
      </c>
      <c r="C584" s="2" t="s">
        <v>120</v>
      </c>
      <c r="D584" s="2">
        <v>0.22804497745359001</v>
      </c>
      <c r="E584" s="2">
        <v>0.14635783180027301</v>
      </c>
      <c r="F584" s="2" t="s">
        <v>248</v>
      </c>
      <c r="G584" s="2" t="s">
        <v>246</v>
      </c>
      <c r="H584">
        <f t="shared" si="10"/>
        <v>1</v>
      </c>
    </row>
    <row r="585" spans="1:8" x14ac:dyDescent="0.2">
      <c r="A585" s="2" t="s">
        <v>15</v>
      </c>
      <c r="B585" s="2" t="s">
        <v>263</v>
      </c>
      <c r="C585" s="2" t="str">
        <f>VLOOKUP(B585,Spearman!B:C,2,FALSE)</f>
        <v>nuclear transcription factor</v>
      </c>
      <c r="D585" s="2">
        <v>-0.20002726971367399</v>
      </c>
      <c r="E585" s="2">
        <v>0.605851111284465</v>
      </c>
      <c r="F585" s="2" t="s">
        <v>243</v>
      </c>
      <c r="G585" s="2" t="str">
        <f>VLOOKUP(B585,Spearman!B:G,6,FALSE)</f>
        <v>I</v>
      </c>
      <c r="H585">
        <f t="shared" si="10"/>
        <v>1</v>
      </c>
    </row>
    <row r="586" spans="1:8" x14ac:dyDescent="0.2">
      <c r="A586" s="2" t="s">
        <v>17</v>
      </c>
      <c r="B586" s="2" t="s">
        <v>263</v>
      </c>
      <c r="C586" s="2" t="str">
        <f>VLOOKUP(B586,Spearman!B:C,2,FALSE)</f>
        <v>nuclear transcription factor</v>
      </c>
      <c r="D586" s="2">
        <v>-0.13690742675880499</v>
      </c>
      <c r="E586" s="2">
        <v>0.72541423910800895</v>
      </c>
      <c r="F586" s="2" t="s">
        <v>243</v>
      </c>
      <c r="G586" s="2" t="str">
        <f>VLOOKUP(B586,Spearman!B:G,6,FALSE)</f>
        <v>I</v>
      </c>
      <c r="H586">
        <f t="shared" si="10"/>
        <v>1</v>
      </c>
    </row>
    <row r="587" spans="1:8" x14ac:dyDescent="0.2">
      <c r="A587" s="2" t="s">
        <v>20</v>
      </c>
      <c r="B587" s="2" t="s">
        <v>263</v>
      </c>
      <c r="C587" s="2" t="str">
        <f>VLOOKUP(B587,Spearman!B:C,2,FALSE)</f>
        <v>nuclear transcription factor</v>
      </c>
      <c r="D587" s="2">
        <v>-0.13579406452810699</v>
      </c>
      <c r="E587" s="2">
        <v>0.72757840718714695</v>
      </c>
      <c r="F587" s="2" t="s">
        <v>243</v>
      </c>
      <c r="G587" s="2" t="str">
        <f>VLOOKUP(B587,Spearman!B:G,6,FALSE)</f>
        <v>I</v>
      </c>
      <c r="H587">
        <f t="shared" si="10"/>
        <v>1</v>
      </c>
    </row>
    <row r="588" spans="1:8" x14ac:dyDescent="0.2">
      <c r="A588" s="2" t="s">
        <v>22</v>
      </c>
      <c r="B588" s="2" t="s">
        <v>263</v>
      </c>
      <c r="C588" s="2" t="str">
        <f>VLOOKUP(B588,Spearman!B:C,2,FALSE)</f>
        <v>nuclear transcription factor</v>
      </c>
      <c r="D588" s="2">
        <v>-9.32937978361566E-2</v>
      </c>
      <c r="E588" s="2">
        <v>0.81131654343770898</v>
      </c>
      <c r="F588" s="2" t="s">
        <v>243</v>
      </c>
      <c r="G588" s="2" t="str">
        <f>VLOOKUP(B588,Spearman!B:G,6,FALSE)</f>
        <v>I</v>
      </c>
      <c r="H588">
        <f t="shared" si="10"/>
        <v>1</v>
      </c>
    </row>
    <row r="589" spans="1:8" x14ac:dyDescent="0.2">
      <c r="A589" s="2" t="s">
        <v>24</v>
      </c>
      <c r="B589" s="2" t="s">
        <v>263</v>
      </c>
      <c r="C589" s="2" t="str">
        <f>VLOOKUP(B589,Spearman!B:C,2,FALSE)</f>
        <v>nuclear transcription factor</v>
      </c>
      <c r="D589" s="2">
        <v>0.194509330213614</v>
      </c>
      <c r="E589" s="2">
        <v>0.61603020848363499</v>
      </c>
      <c r="F589" s="2" t="s">
        <v>243</v>
      </c>
      <c r="G589" s="2" t="str">
        <f>VLOOKUP(B589,Spearman!B:G,6,FALSE)</f>
        <v>I</v>
      </c>
      <c r="H589">
        <f t="shared" si="10"/>
        <v>1</v>
      </c>
    </row>
    <row r="590" spans="1:8" x14ac:dyDescent="0.2">
      <c r="A590" s="2" t="s">
        <v>18</v>
      </c>
      <c r="B590" s="2" t="s">
        <v>263</v>
      </c>
      <c r="C590" s="2" t="str">
        <f>VLOOKUP(B590,Spearman!B:C,2,FALSE)</f>
        <v>nuclear transcription factor</v>
      </c>
      <c r="D590" s="2">
        <v>0.21429192991972601</v>
      </c>
      <c r="E590" s="2">
        <v>0.57981050777606702</v>
      </c>
      <c r="F590" s="2" t="s">
        <v>243</v>
      </c>
      <c r="G590" s="2" t="str">
        <f>VLOOKUP(B590,Spearman!B:G,6,FALSE)</f>
        <v>I</v>
      </c>
      <c r="H590">
        <f t="shared" si="10"/>
        <v>1</v>
      </c>
    </row>
    <row r="591" spans="1:8" x14ac:dyDescent="0.2">
      <c r="A591" s="2" t="s">
        <v>21</v>
      </c>
      <c r="B591" s="2" t="s">
        <v>263</v>
      </c>
      <c r="C591" s="2" t="str">
        <f>VLOOKUP(B591,Spearman!B:C,2,FALSE)</f>
        <v>nuclear transcription factor</v>
      </c>
      <c r="D591" s="2">
        <v>0.25768616381628601</v>
      </c>
      <c r="E591" s="2">
        <v>0.50323336597045998</v>
      </c>
      <c r="F591" s="2" t="s">
        <v>243</v>
      </c>
      <c r="G591" s="2" t="str">
        <f>VLOOKUP(B591,Spearman!B:G,6,FALSE)</f>
        <v>I</v>
      </c>
      <c r="H591">
        <f t="shared" si="10"/>
        <v>1</v>
      </c>
    </row>
    <row r="592" spans="1:8" x14ac:dyDescent="0.2">
      <c r="A592" s="2" t="s">
        <v>19</v>
      </c>
      <c r="B592" s="2" t="s">
        <v>263</v>
      </c>
      <c r="C592" s="2" t="str">
        <f>VLOOKUP(B592,Spearman!B:C,2,FALSE)</f>
        <v>nuclear transcription factor</v>
      </c>
      <c r="D592" s="2">
        <v>0.29959254017674403</v>
      </c>
      <c r="E592" s="2">
        <v>0.43350126675821798</v>
      </c>
      <c r="F592" s="2" t="s">
        <v>243</v>
      </c>
      <c r="G592" s="2" t="str">
        <f>VLOOKUP(B592,Spearman!B:G,6,FALSE)</f>
        <v>I</v>
      </c>
      <c r="H592">
        <f t="shared" si="10"/>
        <v>1</v>
      </c>
    </row>
    <row r="593" spans="1:8" x14ac:dyDescent="0.2">
      <c r="A593" s="2" t="s">
        <v>23</v>
      </c>
      <c r="B593" s="2" t="s">
        <v>263</v>
      </c>
      <c r="C593" s="2" t="str">
        <f>VLOOKUP(B593,Spearman!B:C,2,FALSE)</f>
        <v>nuclear transcription factor</v>
      </c>
      <c r="D593" s="2">
        <v>0.58474859226155895</v>
      </c>
      <c r="E593" s="2">
        <v>9.8169781669027206E-2</v>
      </c>
      <c r="F593" s="2" t="s">
        <v>243</v>
      </c>
      <c r="G593" s="2" t="str">
        <f>VLOOKUP(B593,Spearman!B:G,6,FALSE)</f>
        <v>I</v>
      </c>
      <c r="H593">
        <f t="shared" si="10"/>
        <v>1</v>
      </c>
    </row>
    <row r="594" spans="1:8" x14ac:dyDescent="0.2">
      <c r="A594" s="2" t="s">
        <v>85</v>
      </c>
      <c r="B594" s="2" t="s">
        <v>264</v>
      </c>
      <c r="C594" s="2" t="s">
        <v>122</v>
      </c>
      <c r="D594" s="2">
        <v>-0.57636979401439303</v>
      </c>
      <c r="E594" s="2">
        <v>4.9810436171393697E-2</v>
      </c>
      <c r="F594" s="2" t="s">
        <v>245</v>
      </c>
      <c r="G594" s="2" t="s">
        <v>250</v>
      </c>
      <c r="H594">
        <f t="shared" si="10"/>
        <v>0</v>
      </c>
    </row>
    <row r="595" spans="1:8" x14ac:dyDescent="0.2">
      <c r="A595" s="2" t="s">
        <v>84</v>
      </c>
      <c r="B595" s="2" t="s">
        <v>264</v>
      </c>
      <c r="C595" s="2" t="s">
        <v>122</v>
      </c>
      <c r="D595" s="2">
        <v>-0.28441639117812201</v>
      </c>
      <c r="E595" s="2">
        <v>0.37027370690321398</v>
      </c>
      <c r="F595" s="2" t="s">
        <v>245</v>
      </c>
      <c r="G595" s="2" t="s">
        <v>250</v>
      </c>
      <c r="H595">
        <f t="shared" si="10"/>
        <v>0</v>
      </c>
    </row>
    <row r="596" spans="1:8" x14ac:dyDescent="0.2">
      <c r="A596" s="2" t="s">
        <v>86</v>
      </c>
      <c r="B596" s="2" t="s">
        <v>264</v>
      </c>
      <c r="C596" s="2" t="s">
        <v>122</v>
      </c>
      <c r="D596" s="2">
        <v>0.96053307337705196</v>
      </c>
      <c r="E596" s="2">
        <v>7.0572150826979499E-7</v>
      </c>
      <c r="F596" s="2" t="s">
        <v>245</v>
      </c>
      <c r="G596" s="2" t="s">
        <v>250</v>
      </c>
      <c r="H596">
        <f t="shared" si="10"/>
        <v>0</v>
      </c>
    </row>
    <row r="597" spans="1:8" x14ac:dyDescent="0.2">
      <c r="A597" s="2" t="s">
        <v>85</v>
      </c>
      <c r="B597" s="2" t="s">
        <v>264</v>
      </c>
      <c r="C597" s="2" t="s">
        <v>122</v>
      </c>
      <c r="D597" s="2">
        <v>-2.2047636359107101E-2</v>
      </c>
      <c r="E597" s="2">
        <v>0.79380781339458795</v>
      </c>
      <c r="F597" s="2" t="s">
        <v>247</v>
      </c>
      <c r="G597" s="2" t="s">
        <v>250</v>
      </c>
      <c r="H597">
        <f t="shared" si="10"/>
        <v>0</v>
      </c>
    </row>
    <row r="598" spans="1:8" x14ac:dyDescent="0.2">
      <c r="A598" s="2" t="s">
        <v>84</v>
      </c>
      <c r="B598" s="2" t="s">
        <v>264</v>
      </c>
      <c r="C598" s="2" t="s">
        <v>122</v>
      </c>
      <c r="D598" s="2">
        <v>1.87238138297376E-2</v>
      </c>
      <c r="E598" s="2">
        <v>0.82434612516205497</v>
      </c>
      <c r="F598" s="2" t="s">
        <v>247</v>
      </c>
      <c r="G598" s="2" t="s">
        <v>250</v>
      </c>
      <c r="H598">
        <f t="shared" si="10"/>
        <v>0</v>
      </c>
    </row>
    <row r="599" spans="1:8" x14ac:dyDescent="0.2">
      <c r="A599" s="2" t="s">
        <v>86</v>
      </c>
      <c r="B599" s="2" t="s">
        <v>264</v>
      </c>
      <c r="C599" s="2" t="s">
        <v>122</v>
      </c>
      <c r="D599" s="2">
        <v>0.40377126117515999</v>
      </c>
      <c r="E599" s="2">
        <v>5.7150556224972999E-7</v>
      </c>
      <c r="F599" s="2" t="s">
        <v>247</v>
      </c>
      <c r="G599" s="2" t="s">
        <v>250</v>
      </c>
      <c r="H599">
        <f t="shared" si="10"/>
        <v>0</v>
      </c>
    </row>
    <row r="600" spans="1:8" x14ac:dyDescent="0.2">
      <c r="A600" s="2" t="s">
        <v>85</v>
      </c>
      <c r="B600" s="2" t="s">
        <v>264</v>
      </c>
      <c r="C600" s="2" t="s">
        <v>122</v>
      </c>
      <c r="D600" s="2">
        <v>-0.12584940514474699</v>
      </c>
      <c r="E600" s="2">
        <v>0.42710888537582398</v>
      </c>
      <c r="F600" s="2" t="s">
        <v>248</v>
      </c>
      <c r="G600" s="2" t="s">
        <v>250</v>
      </c>
      <c r="H600">
        <f t="shared" si="10"/>
        <v>0</v>
      </c>
    </row>
    <row r="601" spans="1:8" x14ac:dyDescent="0.2">
      <c r="A601" s="2" t="s">
        <v>84</v>
      </c>
      <c r="B601" s="2" t="s">
        <v>264</v>
      </c>
      <c r="C601" s="2" t="s">
        <v>122</v>
      </c>
      <c r="D601" s="2">
        <v>-7.2093856731984998E-2</v>
      </c>
      <c r="E601" s="2">
        <v>0.65003562931449299</v>
      </c>
      <c r="F601" s="2" t="s">
        <v>248</v>
      </c>
      <c r="G601" s="2" t="s">
        <v>250</v>
      </c>
      <c r="H601">
        <f t="shared" si="10"/>
        <v>0</v>
      </c>
    </row>
    <row r="602" spans="1:8" x14ac:dyDescent="0.2">
      <c r="A602" s="2" t="s">
        <v>86</v>
      </c>
      <c r="B602" s="2" t="s">
        <v>264</v>
      </c>
      <c r="C602" s="2" t="s">
        <v>122</v>
      </c>
      <c r="D602" s="2">
        <v>0.83780771033929502</v>
      </c>
      <c r="E602" s="2">
        <v>4.5432484512318496E-12</v>
      </c>
      <c r="F602" s="2" t="s">
        <v>248</v>
      </c>
      <c r="G602" s="2" t="s">
        <v>250</v>
      </c>
      <c r="H602">
        <f t="shared" si="10"/>
        <v>0</v>
      </c>
    </row>
    <row r="603" spans="1:8" x14ac:dyDescent="0.2">
      <c r="A603" s="2" t="s">
        <v>84</v>
      </c>
      <c r="B603" s="2" t="s">
        <v>264</v>
      </c>
      <c r="C603" s="2" t="str">
        <f>VLOOKUP(B603,Spearman!B:C,2,FALSE)</f>
        <v>growth-regulating factor</v>
      </c>
      <c r="D603" s="2">
        <v>-0.61659809125308496</v>
      </c>
      <c r="E603" s="2">
        <v>7.6971053963088495E-2</v>
      </c>
      <c r="F603" s="2" t="s">
        <v>243</v>
      </c>
      <c r="G603" s="2" t="str">
        <f>VLOOKUP(B603,Spearman!B:G,6,FALSE)</f>
        <v>III</v>
      </c>
      <c r="H603">
        <f t="shared" si="10"/>
        <v>0</v>
      </c>
    </row>
    <row r="604" spans="1:8" x14ac:dyDescent="0.2">
      <c r="A604" s="2" t="s">
        <v>85</v>
      </c>
      <c r="B604" s="2" t="s">
        <v>264</v>
      </c>
      <c r="C604" s="2" t="str">
        <f>VLOOKUP(B604,Spearman!B:C,2,FALSE)</f>
        <v>growth-regulating factor</v>
      </c>
      <c r="D604" s="2">
        <v>-0.36547793501873399</v>
      </c>
      <c r="E604" s="2">
        <v>0.33342984298397099</v>
      </c>
      <c r="F604" s="2" t="s">
        <v>243</v>
      </c>
      <c r="G604" s="2" t="str">
        <f>VLOOKUP(B604,Spearman!B:G,6,FALSE)</f>
        <v>III</v>
      </c>
      <c r="H604">
        <f t="shared" si="10"/>
        <v>0</v>
      </c>
    </row>
    <row r="605" spans="1:8" x14ac:dyDescent="0.2">
      <c r="A605" s="2" t="s">
        <v>86</v>
      </c>
      <c r="B605" s="2" t="s">
        <v>264</v>
      </c>
      <c r="C605" s="2" t="str">
        <f>VLOOKUP(B605,Spearman!B:C,2,FALSE)</f>
        <v>growth-regulating factor</v>
      </c>
      <c r="D605" s="2">
        <v>-0.32052063877514603</v>
      </c>
      <c r="E605" s="2">
        <v>0.40038900556789098</v>
      </c>
      <c r="F605" s="2" t="s">
        <v>243</v>
      </c>
      <c r="G605" s="2" t="str">
        <f>VLOOKUP(B605,Spearman!B:G,6,FALSE)</f>
        <v>III</v>
      </c>
      <c r="H605">
        <f t="shared" si="10"/>
        <v>0</v>
      </c>
    </row>
    <row r="606" spans="1:8" x14ac:dyDescent="0.2">
      <c r="A606" s="2" t="s">
        <v>83</v>
      </c>
      <c r="B606" s="2" t="s">
        <v>265</v>
      </c>
      <c r="C606" s="2" t="s">
        <v>123</v>
      </c>
      <c r="D606" s="2">
        <v>0.537280109070431</v>
      </c>
      <c r="E606" s="2">
        <v>7.1636040553760494E-2</v>
      </c>
      <c r="F606" s="2" t="s">
        <v>245</v>
      </c>
      <c r="G606" s="2" t="s">
        <v>246</v>
      </c>
      <c r="H606">
        <f t="shared" si="10"/>
        <v>1</v>
      </c>
    </row>
    <row r="607" spans="1:8" x14ac:dyDescent="0.2">
      <c r="A607" s="2" t="s">
        <v>83</v>
      </c>
      <c r="B607" s="2" t="s">
        <v>265</v>
      </c>
      <c r="C607" s="2" t="s">
        <v>123</v>
      </c>
      <c r="D607" s="2">
        <v>-0.25323919752381702</v>
      </c>
      <c r="E607" s="2">
        <v>2.27606502387362E-3</v>
      </c>
      <c r="F607" s="2" t="s">
        <v>247</v>
      </c>
      <c r="G607" s="2" t="s">
        <v>246</v>
      </c>
      <c r="H607">
        <f t="shared" si="10"/>
        <v>1</v>
      </c>
    </row>
    <row r="608" spans="1:8" x14ac:dyDescent="0.2">
      <c r="A608" s="2" t="s">
        <v>83</v>
      </c>
      <c r="B608" s="2" t="s">
        <v>265</v>
      </c>
      <c r="C608" s="2" t="s">
        <v>123</v>
      </c>
      <c r="D608" s="2">
        <v>0.34180390830594498</v>
      </c>
      <c r="E608" s="2">
        <v>2.6726141415248601E-2</v>
      </c>
      <c r="F608" s="2" t="s">
        <v>248</v>
      </c>
      <c r="G608" s="2" t="s">
        <v>246</v>
      </c>
      <c r="H608">
        <f t="shared" si="10"/>
        <v>1</v>
      </c>
    </row>
    <row r="609" spans="1:8" x14ac:dyDescent="0.2">
      <c r="A609" s="2" t="s">
        <v>83</v>
      </c>
      <c r="B609" s="2" t="s">
        <v>265</v>
      </c>
      <c r="C609" s="2" t="str">
        <f>VLOOKUP(B609,Spearman!B:C,2,FALSE)</f>
        <v>OsFBL16 - F-box</v>
      </c>
      <c r="D609" s="2">
        <v>0.67972741331833597</v>
      </c>
      <c r="E609" s="2">
        <v>4.39839070378963E-2</v>
      </c>
      <c r="F609" s="2" t="s">
        <v>243</v>
      </c>
      <c r="G609" s="2" t="str">
        <f>VLOOKUP(B609,Spearman!B:G,6,FALSE)</f>
        <v>I</v>
      </c>
      <c r="H609">
        <f t="shared" si="10"/>
        <v>1</v>
      </c>
    </row>
    <row r="610" spans="1:8" x14ac:dyDescent="0.2">
      <c r="A610" s="2" t="s">
        <v>30</v>
      </c>
      <c r="B610" s="2" t="s">
        <v>266</v>
      </c>
      <c r="C610" s="2" t="s">
        <v>124</v>
      </c>
      <c r="D610" s="2">
        <v>0.136451900329918</v>
      </c>
      <c r="E610" s="2">
        <v>0.67239833215304801</v>
      </c>
      <c r="F610" s="2" t="s">
        <v>245</v>
      </c>
      <c r="G610" s="2" t="s">
        <v>246</v>
      </c>
      <c r="H610">
        <f t="shared" si="10"/>
        <v>0</v>
      </c>
    </row>
    <row r="611" spans="1:8" x14ac:dyDescent="0.2">
      <c r="A611" s="2" t="s">
        <v>30</v>
      </c>
      <c r="B611" s="2" t="s">
        <v>266</v>
      </c>
      <c r="C611" s="2" t="s">
        <v>124</v>
      </c>
      <c r="D611" s="2">
        <v>1.6097995113363299E-3</v>
      </c>
      <c r="E611" s="2">
        <v>0.98477612121389502</v>
      </c>
      <c r="F611" s="2" t="s">
        <v>247</v>
      </c>
      <c r="G611" s="2" t="s">
        <v>246</v>
      </c>
      <c r="H611">
        <f t="shared" si="10"/>
        <v>0</v>
      </c>
    </row>
    <row r="612" spans="1:8" x14ac:dyDescent="0.2">
      <c r="A612" s="2" t="s">
        <v>30</v>
      </c>
      <c r="B612" s="2" t="s">
        <v>266</v>
      </c>
      <c r="C612" s="2" t="s">
        <v>124</v>
      </c>
      <c r="D612" s="2">
        <v>0.47152619813200902</v>
      </c>
      <c r="E612" s="2">
        <v>1.6206201874158499E-3</v>
      </c>
      <c r="F612" s="2" t="s">
        <v>248</v>
      </c>
      <c r="G612" s="2" t="s">
        <v>246</v>
      </c>
      <c r="H612">
        <f t="shared" si="10"/>
        <v>0</v>
      </c>
    </row>
    <row r="613" spans="1:8" x14ac:dyDescent="0.2">
      <c r="A613" s="2" t="s">
        <v>30</v>
      </c>
      <c r="B613" s="2" t="s">
        <v>266</v>
      </c>
      <c r="C613" s="2" t="str">
        <f>VLOOKUP(B613,Spearman!B:C,2,FALSE)</f>
        <v>Os4bglu11 - beta-glucosidase homologue</v>
      </c>
      <c r="D613" s="2">
        <v>-0.153312848130288</v>
      </c>
      <c r="E613" s="2">
        <v>0.69372675288610497</v>
      </c>
      <c r="F613" s="2" t="s">
        <v>243</v>
      </c>
      <c r="G613" s="2" t="str">
        <f>VLOOKUP(B613,Spearman!B:G,6,FALSE)</f>
        <v>I</v>
      </c>
      <c r="H613">
        <f t="shared" si="10"/>
        <v>0</v>
      </c>
    </row>
    <row r="614" spans="1:8" x14ac:dyDescent="0.2">
      <c r="A614" s="2" t="s">
        <v>50</v>
      </c>
      <c r="B614" s="2" t="s">
        <v>267</v>
      </c>
      <c r="C614" s="2" t="s">
        <v>125</v>
      </c>
      <c r="D614" s="2">
        <v>-0.58129537518918595</v>
      </c>
      <c r="E614" s="2">
        <v>4.7440524667019299E-2</v>
      </c>
      <c r="F614" s="2" t="s">
        <v>245</v>
      </c>
      <c r="G614" s="2" t="s">
        <v>268</v>
      </c>
      <c r="H614">
        <f t="shared" si="10"/>
        <v>1</v>
      </c>
    </row>
    <row r="615" spans="1:8" x14ac:dyDescent="0.2">
      <c r="A615" s="2" t="s">
        <v>49</v>
      </c>
      <c r="B615" s="2" t="s">
        <v>267</v>
      </c>
      <c r="C615" s="2" t="s">
        <v>125</v>
      </c>
      <c r="D615" s="2">
        <v>-0.31876896263903998</v>
      </c>
      <c r="E615" s="2">
        <v>0.31255451258594902</v>
      </c>
      <c r="F615" s="2" t="s">
        <v>245</v>
      </c>
      <c r="G615" s="2" t="s">
        <v>268</v>
      </c>
      <c r="H615">
        <f t="shared" si="10"/>
        <v>1</v>
      </c>
    </row>
    <row r="616" spans="1:8" x14ac:dyDescent="0.2">
      <c r="A616" s="2" t="s">
        <v>51</v>
      </c>
      <c r="B616" s="2" t="s">
        <v>267</v>
      </c>
      <c r="C616" s="2" t="s">
        <v>125</v>
      </c>
      <c r="D616" s="2">
        <v>1.0280982162186E-2</v>
      </c>
      <c r="E616" s="2">
        <v>0.97470271080739601</v>
      </c>
      <c r="F616" s="2" t="s">
        <v>245</v>
      </c>
      <c r="G616" s="2" t="s">
        <v>268</v>
      </c>
      <c r="H616">
        <f t="shared" si="10"/>
        <v>1</v>
      </c>
    </row>
    <row r="617" spans="1:8" x14ac:dyDescent="0.2">
      <c r="A617" s="2" t="s">
        <v>54</v>
      </c>
      <c r="B617" s="2" t="s">
        <v>267</v>
      </c>
      <c r="C617" s="2" t="s">
        <v>125</v>
      </c>
      <c r="D617" s="2">
        <v>0.43063281198483</v>
      </c>
      <c r="E617" s="2">
        <v>0.162264312489072</v>
      </c>
      <c r="F617" s="2" t="s">
        <v>245</v>
      </c>
      <c r="G617" s="2" t="s">
        <v>268</v>
      </c>
      <c r="H617">
        <f t="shared" si="10"/>
        <v>1</v>
      </c>
    </row>
    <row r="618" spans="1:8" x14ac:dyDescent="0.2">
      <c r="A618" s="2" t="s">
        <v>53</v>
      </c>
      <c r="B618" s="2" t="s">
        <v>267</v>
      </c>
      <c r="C618" s="2" t="s">
        <v>125</v>
      </c>
      <c r="D618" s="2">
        <v>0.54408255553954699</v>
      </c>
      <c r="E618" s="2">
        <v>6.7437606068943806E-2</v>
      </c>
      <c r="F618" s="2" t="s">
        <v>245</v>
      </c>
      <c r="G618" s="2" t="s">
        <v>268</v>
      </c>
      <c r="H618">
        <f t="shared" si="10"/>
        <v>1</v>
      </c>
    </row>
    <row r="619" spans="1:8" x14ac:dyDescent="0.2">
      <c r="A619" s="2" t="s">
        <v>52</v>
      </c>
      <c r="B619" s="2" t="s">
        <v>267</v>
      </c>
      <c r="C619" s="2" t="s">
        <v>125</v>
      </c>
      <c r="D619" s="2">
        <v>0.67225017242958995</v>
      </c>
      <c r="E619" s="2">
        <v>1.6625898409911102E-2</v>
      </c>
      <c r="F619" s="2" t="s">
        <v>245</v>
      </c>
      <c r="G619" s="2" t="s">
        <v>268</v>
      </c>
      <c r="H619">
        <f t="shared" si="10"/>
        <v>1</v>
      </c>
    </row>
    <row r="620" spans="1:8" x14ac:dyDescent="0.2">
      <c r="A620" s="2" t="s">
        <v>49</v>
      </c>
      <c r="B620" s="2" t="s">
        <v>267</v>
      </c>
      <c r="C620" s="2" t="s">
        <v>125</v>
      </c>
      <c r="D620" s="2">
        <v>-0.21530326317152601</v>
      </c>
      <c r="E620" s="2">
        <v>9.8111257965638396E-3</v>
      </c>
      <c r="F620" s="2" t="s">
        <v>247</v>
      </c>
      <c r="G620" s="2" t="s">
        <v>268</v>
      </c>
      <c r="H620">
        <f t="shared" si="10"/>
        <v>1</v>
      </c>
    </row>
    <row r="621" spans="1:8" x14ac:dyDescent="0.2">
      <c r="A621" s="2" t="s">
        <v>50</v>
      </c>
      <c r="B621" s="2" t="s">
        <v>267</v>
      </c>
      <c r="C621" s="2" t="s">
        <v>125</v>
      </c>
      <c r="D621" s="2">
        <v>-0.188164826586977</v>
      </c>
      <c r="E621" s="2">
        <v>2.4416109741559201E-2</v>
      </c>
      <c r="F621" s="2" t="s">
        <v>247</v>
      </c>
      <c r="G621" s="2" t="s">
        <v>268</v>
      </c>
      <c r="H621">
        <f t="shared" si="10"/>
        <v>1</v>
      </c>
    </row>
    <row r="622" spans="1:8" x14ac:dyDescent="0.2">
      <c r="A622" s="2" t="s">
        <v>53</v>
      </c>
      <c r="B622" s="2" t="s">
        <v>267</v>
      </c>
      <c r="C622" s="2" t="s">
        <v>125</v>
      </c>
      <c r="D622" s="2">
        <v>-0.16339344000119399</v>
      </c>
      <c r="E622" s="2">
        <v>5.1190735594746198E-2</v>
      </c>
      <c r="F622" s="2" t="s">
        <v>247</v>
      </c>
      <c r="G622" s="2" t="s">
        <v>268</v>
      </c>
      <c r="H622">
        <f t="shared" si="10"/>
        <v>1</v>
      </c>
    </row>
    <row r="623" spans="1:8" x14ac:dyDescent="0.2">
      <c r="A623" s="2" t="s">
        <v>51</v>
      </c>
      <c r="B623" s="2" t="s">
        <v>267</v>
      </c>
      <c r="C623" s="2" t="s">
        <v>125</v>
      </c>
      <c r="D623" s="2">
        <v>-0.15760337582584999</v>
      </c>
      <c r="E623" s="2">
        <v>6.0123419078677798E-2</v>
      </c>
      <c r="F623" s="2" t="s">
        <v>247</v>
      </c>
      <c r="G623" s="2" t="s">
        <v>268</v>
      </c>
      <c r="H623">
        <f t="shared" si="10"/>
        <v>1</v>
      </c>
    </row>
    <row r="624" spans="1:8" x14ac:dyDescent="0.2">
      <c r="A624" s="2" t="s">
        <v>52</v>
      </c>
      <c r="B624" s="2" t="s">
        <v>267</v>
      </c>
      <c r="C624" s="2" t="s">
        <v>125</v>
      </c>
      <c r="D624" s="2">
        <v>-2.0565168409025902E-2</v>
      </c>
      <c r="E624" s="2">
        <v>0.80739265076948696</v>
      </c>
      <c r="F624" s="2" t="s">
        <v>247</v>
      </c>
      <c r="G624" s="2" t="s">
        <v>268</v>
      </c>
      <c r="H624">
        <f t="shared" si="10"/>
        <v>1</v>
      </c>
    </row>
    <row r="625" spans="1:8" x14ac:dyDescent="0.2">
      <c r="A625" s="2" t="s">
        <v>54</v>
      </c>
      <c r="B625" s="2" t="s">
        <v>267</v>
      </c>
      <c r="C625" s="2" t="s">
        <v>125</v>
      </c>
      <c r="D625" s="2">
        <v>3.6266526766681302E-2</v>
      </c>
      <c r="E625" s="2">
        <v>0.66718122717999395</v>
      </c>
      <c r="F625" s="2" t="s">
        <v>247</v>
      </c>
      <c r="G625" s="2" t="s">
        <v>268</v>
      </c>
      <c r="H625">
        <f t="shared" si="10"/>
        <v>1</v>
      </c>
    </row>
    <row r="626" spans="1:8" x14ac:dyDescent="0.2">
      <c r="A626" s="2" t="s">
        <v>51</v>
      </c>
      <c r="B626" s="2" t="s">
        <v>267</v>
      </c>
      <c r="C626" s="2" t="s">
        <v>125</v>
      </c>
      <c r="D626" s="2">
        <v>-0.35256640742335099</v>
      </c>
      <c r="E626" s="2">
        <v>2.2020117499021601E-2</v>
      </c>
      <c r="F626" s="2" t="s">
        <v>248</v>
      </c>
      <c r="G626" s="2" t="s">
        <v>268</v>
      </c>
      <c r="H626">
        <f t="shared" si="10"/>
        <v>1</v>
      </c>
    </row>
    <row r="627" spans="1:8" x14ac:dyDescent="0.2">
      <c r="A627" s="2" t="s">
        <v>53</v>
      </c>
      <c r="B627" s="2" t="s">
        <v>267</v>
      </c>
      <c r="C627" s="2" t="s">
        <v>125</v>
      </c>
      <c r="D627" s="2">
        <v>-0.25809430488215002</v>
      </c>
      <c r="E627" s="2">
        <v>9.8890314585268105E-2</v>
      </c>
      <c r="F627" s="2" t="s">
        <v>248</v>
      </c>
      <c r="G627" s="2" t="s">
        <v>268</v>
      </c>
      <c r="H627">
        <f t="shared" si="10"/>
        <v>1</v>
      </c>
    </row>
    <row r="628" spans="1:8" x14ac:dyDescent="0.2">
      <c r="A628" s="2" t="s">
        <v>49</v>
      </c>
      <c r="B628" s="2" t="s">
        <v>267</v>
      </c>
      <c r="C628" s="2" t="s">
        <v>125</v>
      </c>
      <c r="D628" s="2">
        <v>-0.243136355349687</v>
      </c>
      <c r="E628" s="2">
        <v>0.120773084547955</v>
      </c>
      <c r="F628" s="2" t="s">
        <v>248</v>
      </c>
      <c r="G628" s="2" t="s">
        <v>268</v>
      </c>
      <c r="H628">
        <f t="shared" si="10"/>
        <v>1</v>
      </c>
    </row>
    <row r="629" spans="1:8" x14ac:dyDescent="0.2">
      <c r="A629" s="2" t="s">
        <v>50</v>
      </c>
      <c r="B629" s="2" t="s">
        <v>267</v>
      </c>
      <c r="C629" s="2" t="s">
        <v>125</v>
      </c>
      <c r="D629" s="2">
        <v>-0.201891589380706</v>
      </c>
      <c r="E629" s="2">
        <v>0.19978237854807601</v>
      </c>
      <c r="F629" s="2" t="s">
        <v>248</v>
      </c>
      <c r="G629" s="2" t="s">
        <v>268</v>
      </c>
      <c r="H629">
        <f t="shared" si="10"/>
        <v>1</v>
      </c>
    </row>
    <row r="630" spans="1:8" x14ac:dyDescent="0.2">
      <c r="A630" s="2" t="s">
        <v>52</v>
      </c>
      <c r="B630" s="2" t="s">
        <v>267</v>
      </c>
      <c r="C630" s="2" t="s">
        <v>125</v>
      </c>
      <c r="D630" s="2">
        <v>-0.16168602075268301</v>
      </c>
      <c r="E630" s="2">
        <v>0.30632051447297698</v>
      </c>
      <c r="F630" s="2" t="s">
        <v>248</v>
      </c>
      <c r="G630" s="2" t="s">
        <v>268</v>
      </c>
      <c r="H630">
        <f t="shared" si="10"/>
        <v>1</v>
      </c>
    </row>
    <row r="631" spans="1:8" x14ac:dyDescent="0.2">
      <c r="A631" s="2" t="s">
        <v>54</v>
      </c>
      <c r="B631" s="2" t="s">
        <v>267</v>
      </c>
      <c r="C631" s="2" t="s">
        <v>125</v>
      </c>
      <c r="D631" s="2">
        <v>0.28628029400781402</v>
      </c>
      <c r="E631" s="2">
        <v>6.6062729177839397E-2</v>
      </c>
      <c r="F631" s="2" t="s">
        <v>248</v>
      </c>
      <c r="G631" s="2" t="s">
        <v>268</v>
      </c>
      <c r="H631">
        <f t="shared" si="10"/>
        <v>1</v>
      </c>
    </row>
    <row r="632" spans="1:8" x14ac:dyDescent="0.2">
      <c r="A632" s="2" t="s">
        <v>49</v>
      </c>
      <c r="B632" s="2" t="s">
        <v>267</v>
      </c>
      <c r="C632" s="2" t="str">
        <f>VLOOKUP(B632,Spearman!B:C,2,FALSE)</f>
        <v>OsARF</v>
      </c>
      <c r="D632" s="2">
        <v>-0.33839880693424201</v>
      </c>
      <c r="E632" s="2">
        <v>0.37306259027059702</v>
      </c>
      <c r="F632" s="2" t="s">
        <v>243</v>
      </c>
      <c r="G632" s="2" t="str">
        <f>VLOOKUP(B632,Spearman!B:G,6,FALSE)</f>
        <v>II</v>
      </c>
      <c r="H632">
        <f t="shared" si="10"/>
        <v>1</v>
      </c>
    </row>
    <row r="633" spans="1:8" x14ac:dyDescent="0.2">
      <c r="A633" s="2" t="s">
        <v>51</v>
      </c>
      <c r="B633" s="2" t="s">
        <v>267</v>
      </c>
      <c r="C633" s="2" t="str">
        <f>VLOOKUP(B633,Spearman!B:C,2,FALSE)</f>
        <v>OsARF</v>
      </c>
      <c r="D633" s="2">
        <v>-0.29830298159316998</v>
      </c>
      <c r="E633" s="2">
        <v>0.43558013146978303</v>
      </c>
      <c r="F633" s="2" t="s">
        <v>243</v>
      </c>
      <c r="G633" s="2" t="str">
        <f>VLOOKUP(B633,Spearman!B:G,6,FALSE)</f>
        <v>II</v>
      </c>
      <c r="H633">
        <f t="shared" si="10"/>
        <v>1</v>
      </c>
    </row>
    <row r="634" spans="1:8" x14ac:dyDescent="0.2">
      <c r="A634" s="2" t="s">
        <v>53</v>
      </c>
      <c r="B634" s="2" t="s">
        <v>267</v>
      </c>
      <c r="C634" s="2" t="str">
        <f>VLOOKUP(B634,Spearman!B:C,2,FALSE)</f>
        <v>OsARF</v>
      </c>
      <c r="D634" s="2">
        <v>-0.27752321269751901</v>
      </c>
      <c r="E634" s="2">
        <v>0.46967497182199702</v>
      </c>
      <c r="F634" s="2" t="s">
        <v>243</v>
      </c>
      <c r="G634" s="2" t="str">
        <f>VLOOKUP(B634,Spearman!B:G,6,FALSE)</f>
        <v>II</v>
      </c>
      <c r="H634">
        <f t="shared" si="10"/>
        <v>1</v>
      </c>
    </row>
    <row r="635" spans="1:8" x14ac:dyDescent="0.2">
      <c r="A635" s="2" t="s">
        <v>52</v>
      </c>
      <c r="B635" s="2" t="s">
        <v>267</v>
      </c>
      <c r="C635" s="2" t="str">
        <f>VLOOKUP(B635,Spearman!B:C,2,FALSE)</f>
        <v>OsARF</v>
      </c>
      <c r="D635" s="2">
        <v>-0.19778680270855201</v>
      </c>
      <c r="E635" s="2">
        <v>0.60997720706319303</v>
      </c>
      <c r="F635" s="2" t="s">
        <v>243</v>
      </c>
      <c r="G635" s="2" t="str">
        <f>VLOOKUP(B635,Spearman!B:G,6,FALSE)</f>
        <v>II</v>
      </c>
      <c r="H635">
        <f t="shared" si="10"/>
        <v>1</v>
      </c>
    </row>
    <row r="636" spans="1:8" x14ac:dyDescent="0.2">
      <c r="A636" s="2" t="s">
        <v>50</v>
      </c>
      <c r="B636" s="2" t="s">
        <v>267</v>
      </c>
      <c r="C636" s="2" t="str">
        <f>VLOOKUP(B636,Spearman!B:C,2,FALSE)</f>
        <v>OsARF</v>
      </c>
      <c r="D636" s="2">
        <v>-0.176752775858974</v>
      </c>
      <c r="E636" s="2">
        <v>0.64916538899017096</v>
      </c>
      <c r="F636" s="2" t="s">
        <v>243</v>
      </c>
      <c r="G636" s="2" t="str">
        <f>VLOOKUP(B636,Spearman!B:G,6,FALSE)</f>
        <v>II</v>
      </c>
      <c r="H636">
        <f t="shared" si="10"/>
        <v>1</v>
      </c>
    </row>
    <row r="637" spans="1:8" x14ac:dyDescent="0.2">
      <c r="A637" s="2" t="s">
        <v>54</v>
      </c>
      <c r="B637" s="2" t="s">
        <v>267</v>
      </c>
      <c r="C637" s="2" t="str">
        <f>VLOOKUP(B637,Spearman!B:C,2,FALSE)</f>
        <v>OsARF</v>
      </c>
      <c r="D637" s="2">
        <v>-0.11092353377009399</v>
      </c>
      <c r="E637" s="2">
        <v>0.77633259029420099</v>
      </c>
      <c r="F637" s="2" t="s">
        <v>243</v>
      </c>
      <c r="G637" s="2" t="str">
        <f>VLOOKUP(B637,Spearman!B:G,6,FALSE)</f>
        <v>II</v>
      </c>
      <c r="H637">
        <f t="shared" si="10"/>
        <v>1</v>
      </c>
    </row>
    <row r="638" spans="1:8" x14ac:dyDescent="0.2">
      <c r="A638" s="2" t="s">
        <v>91</v>
      </c>
      <c r="B638" s="2" t="s">
        <v>269</v>
      </c>
      <c r="C638" s="2" t="s">
        <v>127</v>
      </c>
      <c r="D638" s="2">
        <v>0.110522563252692</v>
      </c>
      <c r="E638" s="2">
        <v>0.73239234333784997</v>
      </c>
      <c r="F638" s="2" t="s">
        <v>245</v>
      </c>
      <c r="G638" s="2" t="s">
        <v>246</v>
      </c>
      <c r="H638">
        <f t="shared" si="10"/>
        <v>0</v>
      </c>
    </row>
    <row r="639" spans="1:8" x14ac:dyDescent="0.2">
      <c r="A639" s="2" t="s">
        <v>91</v>
      </c>
      <c r="B639" s="2" t="s">
        <v>269</v>
      </c>
      <c r="C639" s="2" t="s">
        <v>127</v>
      </c>
      <c r="D639" s="2">
        <v>0.23947697693186401</v>
      </c>
      <c r="E639" s="2">
        <v>3.96878217337751E-3</v>
      </c>
      <c r="F639" s="2" t="s">
        <v>247</v>
      </c>
      <c r="G639" s="2" t="s">
        <v>246</v>
      </c>
      <c r="H639">
        <f t="shared" si="10"/>
        <v>0</v>
      </c>
    </row>
    <row r="640" spans="1:8" x14ac:dyDescent="0.2">
      <c r="A640" s="2" t="s">
        <v>91</v>
      </c>
      <c r="B640" s="2" t="s">
        <v>269</v>
      </c>
      <c r="C640" s="2" t="s">
        <v>127</v>
      </c>
      <c r="D640" s="2">
        <v>-9.8679224574014707E-2</v>
      </c>
      <c r="E640" s="2">
        <v>0.53411599184987302</v>
      </c>
      <c r="F640" s="2" t="s">
        <v>248</v>
      </c>
      <c r="G640" s="2" t="s">
        <v>246</v>
      </c>
      <c r="H640">
        <f t="shared" si="10"/>
        <v>0</v>
      </c>
    </row>
    <row r="641" spans="1:8" x14ac:dyDescent="0.2">
      <c r="A641" s="2" t="s">
        <v>91</v>
      </c>
      <c r="B641" s="2" t="s">
        <v>269</v>
      </c>
      <c r="C641" s="2" t="str">
        <f>VLOOKUP(B641,Spearman!B:C,2,FALSE)</f>
        <v>plastocyanin-like domain</v>
      </c>
      <c r="D641" s="2">
        <v>-0.64115679940307402</v>
      </c>
      <c r="E641" s="2">
        <v>6.2753106521940299E-2</v>
      </c>
      <c r="F641" s="2" t="s">
        <v>243</v>
      </c>
      <c r="G641" s="2" t="str">
        <f>VLOOKUP(B641,Spearman!B:G,6,FALSE)</f>
        <v>I</v>
      </c>
      <c r="H641">
        <f t="shared" si="10"/>
        <v>0</v>
      </c>
    </row>
    <row r="642" spans="1:8" x14ac:dyDescent="0.2">
      <c r="A642" s="2" t="s">
        <v>31</v>
      </c>
      <c r="B642" s="2" t="s">
        <v>270</v>
      </c>
      <c r="C642" s="2" t="s">
        <v>128</v>
      </c>
      <c r="D642" s="2">
        <v>9.8980932425581605E-2</v>
      </c>
      <c r="E642" s="2">
        <v>0.75956813969965498</v>
      </c>
      <c r="F642" s="2" t="s">
        <v>245</v>
      </c>
      <c r="G642" s="2" t="s">
        <v>246</v>
      </c>
      <c r="H642">
        <f t="shared" si="10"/>
        <v>1</v>
      </c>
    </row>
    <row r="643" spans="1:8" x14ac:dyDescent="0.2">
      <c r="A643" s="2" t="s">
        <v>31</v>
      </c>
      <c r="B643" s="2" t="s">
        <v>270</v>
      </c>
      <c r="C643" s="2" t="s">
        <v>128</v>
      </c>
      <c r="D643" s="2">
        <v>-0.26356369378841399</v>
      </c>
      <c r="E643" s="2">
        <v>1.47004867871418E-3</v>
      </c>
      <c r="F643" s="2" t="s">
        <v>247</v>
      </c>
      <c r="G643" s="2" t="s">
        <v>246</v>
      </c>
      <c r="H643">
        <f t="shared" si="10"/>
        <v>1</v>
      </c>
    </row>
    <row r="644" spans="1:8" x14ac:dyDescent="0.2">
      <c r="A644" s="2" t="s">
        <v>31</v>
      </c>
      <c r="B644" s="2" t="s">
        <v>270</v>
      </c>
      <c r="C644" s="2" t="s">
        <v>128</v>
      </c>
      <c r="D644" s="2">
        <v>-0.15899021194830701</v>
      </c>
      <c r="E644" s="2">
        <v>0.31456257472646798</v>
      </c>
      <c r="F644" s="2" t="s">
        <v>248</v>
      </c>
      <c r="G644" s="2" t="s">
        <v>246</v>
      </c>
      <c r="H644">
        <f t="shared" si="10"/>
        <v>1</v>
      </c>
    </row>
    <row r="645" spans="1:8" x14ac:dyDescent="0.2">
      <c r="A645" s="2" t="s">
        <v>31</v>
      </c>
      <c r="B645" s="2" t="s">
        <v>270</v>
      </c>
      <c r="C645" s="2" t="str">
        <f>VLOOKUP(B645,Spearman!B:C,2,FALSE)</f>
        <v>scarecrow</v>
      </c>
      <c r="D645" s="2">
        <v>0.72565383825610796</v>
      </c>
      <c r="E645" s="2">
        <v>2.68963911291559E-2</v>
      </c>
      <c r="F645" s="2" t="s">
        <v>243</v>
      </c>
      <c r="G645" s="2" t="str">
        <f>VLOOKUP(B645,Spearman!B:G,6,FALSE)</f>
        <v>I</v>
      </c>
      <c r="H645">
        <f t="shared" si="10"/>
        <v>1</v>
      </c>
    </row>
    <row r="646" spans="1:8" x14ac:dyDescent="0.2">
      <c r="A646" s="2" t="s">
        <v>11</v>
      </c>
      <c r="B646" s="2" t="s">
        <v>271</v>
      </c>
      <c r="C646" s="2" t="s">
        <v>129</v>
      </c>
      <c r="D646" s="2">
        <v>-0.13376242123242801</v>
      </c>
      <c r="E646" s="2">
        <v>0.67854676549814097</v>
      </c>
      <c r="F646" s="2" t="s">
        <v>245</v>
      </c>
      <c r="G646" s="2" t="s">
        <v>268</v>
      </c>
      <c r="H646">
        <f t="shared" si="10"/>
        <v>0</v>
      </c>
    </row>
    <row r="647" spans="1:8" x14ac:dyDescent="0.2">
      <c r="A647" s="2" t="s">
        <v>29</v>
      </c>
      <c r="B647" s="2" t="s">
        <v>271</v>
      </c>
      <c r="C647" s="2" t="s">
        <v>129</v>
      </c>
      <c r="D647" s="2">
        <v>8.5643443224082696E-2</v>
      </c>
      <c r="E647" s="2">
        <v>0.79128448704369003</v>
      </c>
      <c r="F647" s="2" t="s">
        <v>245</v>
      </c>
      <c r="G647" s="2" t="s">
        <v>268</v>
      </c>
      <c r="H647">
        <f t="shared" ref="H647:H710" si="11">IF(ROW(B647)=2,1,IF(B647=B646,H646,1-H646))</f>
        <v>0</v>
      </c>
    </row>
    <row r="648" spans="1:8" x14ac:dyDescent="0.2">
      <c r="A648" s="2" t="s">
        <v>11</v>
      </c>
      <c r="B648" s="2" t="s">
        <v>271</v>
      </c>
      <c r="C648" s="2" t="s">
        <v>129</v>
      </c>
      <c r="D648" s="2">
        <v>-0.29574335442509803</v>
      </c>
      <c r="E648" s="2">
        <v>3.3566292465384001E-4</v>
      </c>
      <c r="F648" s="2" t="s">
        <v>247</v>
      </c>
      <c r="G648" s="2" t="s">
        <v>268</v>
      </c>
      <c r="H648">
        <f t="shared" si="11"/>
        <v>0</v>
      </c>
    </row>
    <row r="649" spans="1:8" x14ac:dyDescent="0.2">
      <c r="A649" s="2" t="s">
        <v>29</v>
      </c>
      <c r="B649" s="2" t="s">
        <v>271</v>
      </c>
      <c r="C649" s="2" t="s">
        <v>129</v>
      </c>
      <c r="D649" s="2">
        <v>0.65649254367562204</v>
      </c>
      <c r="E649" s="2">
        <v>5.5178106689509002E-19</v>
      </c>
      <c r="F649" s="2" t="s">
        <v>247</v>
      </c>
      <c r="G649" s="2" t="s">
        <v>268</v>
      </c>
      <c r="H649">
        <f t="shared" si="11"/>
        <v>0</v>
      </c>
    </row>
    <row r="650" spans="1:8" x14ac:dyDescent="0.2">
      <c r="A650" s="2" t="s">
        <v>11</v>
      </c>
      <c r="B650" s="2" t="s">
        <v>271</v>
      </c>
      <c r="C650" s="2" t="s">
        <v>129</v>
      </c>
      <c r="D650" s="2">
        <v>-0.28134266324958002</v>
      </c>
      <c r="E650" s="2">
        <v>7.1084506797996397E-2</v>
      </c>
      <c r="F650" s="2" t="s">
        <v>248</v>
      </c>
      <c r="G650" s="2" t="s">
        <v>268</v>
      </c>
      <c r="H650">
        <f t="shared" si="11"/>
        <v>0</v>
      </c>
    </row>
    <row r="651" spans="1:8" x14ac:dyDescent="0.2">
      <c r="A651" s="2" t="s">
        <v>29</v>
      </c>
      <c r="B651" s="2" t="s">
        <v>271</v>
      </c>
      <c r="C651" s="2" t="s">
        <v>129</v>
      </c>
      <c r="D651" s="2">
        <v>0.114461059247762</v>
      </c>
      <c r="E651" s="2">
        <v>0.47042754021712502</v>
      </c>
      <c r="F651" s="2" t="s">
        <v>248</v>
      </c>
      <c r="G651" s="2" t="s">
        <v>268</v>
      </c>
      <c r="H651">
        <f t="shared" si="11"/>
        <v>0</v>
      </c>
    </row>
    <row r="652" spans="1:8" x14ac:dyDescent="0.2">
      <c r="A652" s="2" t="s">
        <v>29</v>
      </c>
      <c r="B652" s="2" t="s">
        <v>271</v>
      </c>
      <c r="C652" s="2" t="str">
        <f>VLOOKUP(B652,Spearman!B:C,2,FALSE)</f>
        <v>PINHEAD</v>
      </c>
      <c r="D652" s="2">
        <v>0.21392695045847299</v>
      </c>
      <c r="E652" s="2">
        <v>0.58047173128532703</v>
      </c>
      <c r="F652" s="2" t="s">
        <v>243</v>
      </c>
      <c r="G652" s="2" t="str">
        <f>VLOOKUP(B652,Spearman!B:G,6,FALSE)</f>
        <v>II</v>
      </c>
      <c r="H652">
        <f t="shared" si="11"/>
        <v>0</v>
      </c>
    </row>
    <row r="653" spans="1:8" x14ac:dyDescent="0.2">
      <c r="A653" s="2" t="s">
        <v>11</v>
      </c>
      <c r="B653" s="2" t="s">
        <v>271</v>
      </c>
      <c r="C653" s="2" t="str">
        <f>VLOOKUP(B653,Spearman!B:C,2,FALSE)</f>
        <v>PINHEAD</v>
      </c>
      <c r="D653" s="2">
        <v>0.77460419469919195</v>
      </c>
      <c r="E653" s="2">
        <v>1.4244201738909E-2</v>
      </c>
      <c r="F653" s="2" t="s">
        <v>243</v>
      </c>
      <c r="G653" s="2" t="str">
        <f>VLOOKUP(B653,Spearman!B:G,6,FALSE)</f>
        <v>II</v>
      </c>
      <c r="H653">
        <f t="shared" si="11"/>
        <v>0</v>
      </c>
    </row>
    <row r="654" spans="1:8" x14ac:dyDescent="0.2">
      <c r="A654" s="2" t="s">
        <v>92</v>
      </c>
      <c r="B654" s="2" t="s">
        <v>272</v>
      </c>
      <c r="C654" s="2" t="s">
        <v>130</v>
      </c>
      <c r="D654" s="2">
        <v>0.30035642992005102</v>
      </c>
      <c r="E654" s="2">
        <v>0.34283734734387</v>
      </c>
      <c r="F654" s="2" t="s">
        <v>245</v>
      </c>
      <c r="G654" s="2" t="s">
        <v>268</v>
      </c>
      <c r="H654">
        <f t="shared" si="11"/>
        <v>1</v>
      </c>
    </row>
    <row r="655" spans="1:8" x14ac:dyDescent="0.2">
      <c r="A655" s="2" t="s">
        <v>93</v>
      </c>
      <c r="B655" s="2" t="s">
        <v>272</v>
      </c>
      <c r="C655" s="2" t="s">
        <v>130</v>
      </c>
      <c r="D655" s="2">
        <v>0.55271424092979404</v>
      </c>
      <c r="E655" s="2">
        <v>6.2358663378849703E-2</v>
      </c>
      <c r="F655" s="2" t="s">
        <v>245</v>
      </c>
      <c r="G655" s="2" t="s">
        <v>268</v>
      </c>
      <c r="H655">
        <f t="shared" si="11"/>
        <v>1</v>
      </c>
    </row>
    <row r="656" spans="1:8" x14ac:dyDescent="0.2">
      <c r="A656" s="2" t="s">
        <v>93</v>
      </c>
      <c r="B656" s="2" t="s">
        <v>272</v>
      </c>
      <c r="C656" s="2" t="s">
        <v>130</v>
      </c>
      <c r="D656" s="2">
        <v>-0.221971189263967</v>
      </c>
      <c r="E656" s="2">
        <v>7.7121973868654803E-3</v>
      </c>
      <c r="F656" s="2" t="s">
        <v>247</v>
      </c>
      <c r="G656" s="2" t="s">
        <v>268</v>
      </c>
      <c r="H656">
        <f t="shared" si="11"/>
        <v>1</v>
      </c>
    </row>
    <row r="657" spans="1:8" x14ac:dyDescent="0.2">
      <c r="A657" s="2" t="s">
        <v>92</v>
      </c>
      <c r="B657" s="2" t="s">
        <v>272</v>
      </c>
      <c r="C657" s="2" t="s">
        <v>130</v>
      </c>
      <c r="D657" s="2">
        <v>-9.7145779922408498E-2</v>
      </c>
      <c r="E657" s="2">
        <v>0.248405425308345</v>
      </c>
      <c r="F657" s="2" t="s">
        <v>247</v>
      </c>
      <c r="G657" s="2" t="s">
        <v>268</v>
      </c>
      <c r="H657">
        <f t="shared" si="11"/>
        <v>1</v>
      </c>
    </row>
    <row r="658" spans="1:8" x14ac:dyDescent="0.2">
      <c r="A658" s="2" t="s">
        <v>93</v>
      </c>
      <c r="B658" s="2" t="s">
        <v>272</v>
      </c>
      <c r="C658" s="2" t="s">
        <v>130</v>
      </c>
      <c r="D658" s="2">
        <v>-0.18284590583938601</v>
      </c>
      <c r="E658" s="2">
        <v>0.246448534728957</v>
      </c>
      <c r="F658" s="2" t="s">
        <v>248</v>
      </c>
      <c r="G658" s="2" t="s">
        <v>268</v>
      </c>
      <c r="H658">
        <f t="shared" si="11"/>
        <v>1</v>
      </c>
    </row>
    <row r="659" spans="1:8" x14ac:dyDescent="0.2">
      <c r="A659" s="2" t="s">
        <v>92</v>
      </c>
      <c r="B659" s="2" t="s">
        <v>272</v>
      </c>
      <c r="C659" s="2" t="s">
        <v>130</v>
      </c>
      <c r="D659" s="2">
        <v>0.31679430800075398</v>
      </c>
      <c r="E659" s="2">
        <v>4.0945141015935001E-2</v>
      </c>
      <c r="F659" s="2" t="s">
        <v>248</v>
      </c>
      <c r="G659" s="2" t="s">
        <v>268</v>
      </c>
      <c r="H659">
        <f t="shared" si="11"/>
        <v>1</v>
      </c>
    </row>
    <row r="660" spans="1:8" x14ac:dyDescent="0.2">
      <c r="A660" s="2" t="s">
        <v>92</v>
      </c>
      <c r="B660" s="2" t="s">
        <v>181</v>
      </c>
      <c r="C660" s="2" t="str">
        <f>VLOOKUP(B660,Spearman!B:C,2,FALSE)</f>
        <v>Copper chaperone for SOD</v>
      </c>
      <c r="D660" s="2">
        <v>-0.25497574628082997</v>
      </c>
      <c r="E660" s="2">
        <v>0.50789217760080596</v>
      </c>
      <c r="F660" s="2" t="s">
        <v>243</v>
      </c>
      <c r="G660" s="2" t="str">
        <f>VLOOKUP(B660,Spearman!B:G,6,FALSE)</f>
        <v>II</v>
      </c>
      <c r="H660">
        <f t="shared" si="11"/>
        <v>1</v>
      </c>
    </row>
    <row r="661" spans="1:8" x14ac:dyDescent="0.2">
      <c r="A661" s="2" t="s">
        <v>93</v>
      </c>
      <c r="B661" s="2" t="s">
        <v>272</v>
      </c>
      <c r="C661" s="2" t="str">
        <f>VLOOKUP(B661,Spearman!B:C,2,FALSE)</f>
        <v>Copper chaperone for SOD</v>
      </c>
      <c r="D661" s="2">
        <v>-0.23720539897883999</v>
      </c>
      <c r="E661" s="2">
        <v>0.53885734602778101</v>
      </c>
      <c r="F661" s="2" t="s">
        <v>243</v>
      </c>
      <c r="G661" s="2" t="str">
        <f>VLOOKUP(B661,Spearman!B:G,6,FALSE)</f>
        <v>II</v>
      </c>
      <c r="H661">
        <f t="shared" si="11"/>
        <v>1</v>
      </c>
    </row>
    <row r="662" spans="1:8" x14ac:dyDescent="0.2">
      <c r="A662" s="2" t="s">
        <v>85</v>
      </c>
      <c r="B662" s="2" t="s">
        <v>273</v>
      </c>
      <c r="C662" s="2" t="s">
        <v>122</v>
      </c>
      <c r="D662" s="2">
        <v>-0.56885685396296204</v>
      </c>
      <c r="E662" s="2">
        <v>5.3583599916730701E-2</v>
      </c>
      <c r="F662" s="2" t="s">
        <v>245</v>
      </c>
      <c r="G662" s="2" t="s">
        <v>250</v>
      </c>
      <c r="H662">
        <f t="shared" si="11"/>
        <v>0</v>
      </c>
    </row>
    <row r="663" spans="1:8" x14ac:dyDescent="0.2">
      <c r="A663" s="2" t="s">
        <v>84</v>
      </c>
      <c r="B663" s="2" t="s">
        <v>273</v>
      </c>
      <c r="C663" s="2" t="s">
        <v>122</v>
      </c>
      <c r="D663" s="2">
        <v>-0.22193817609976799</v>
      </c>
      <c r="E663" s="2">
        <v>0.48814112559893202</v>
      </c>
      <c r="F663" s="2" t="s">
        <v>245</v>
      </c>
      <c r="G663" s="2" t="s">
        <v>250</v>
      </c>
      <c r="H663">
        <f t="shared" si="11"/>
        <v>0</v>
      </c>
    </row>
    <row r="664" spans="1:8" x14ac:dyDescent="0.2">
      <c r="A664" s="2" t="s">
        <v>86</v>
      </c>
      <c r="B664" s="2" t="s">
        <v>273</v>
      </c>
      <c r="C664" s="2" t="s">
        <v>122</v>
      </c>
      <c r="D664" s="2">
        <v>0.91870814901156606</v>
      </c>
      <c r="E664" s="2">
        <v>2.4362224527804899E-5</v>
      </c>
      <c r="F664" s="2" t="s">
        <v>245</v>
      </c>
      <c r="G664" s="2" t="s">
        <v>250</v>
      </c>
      <c r="H664">
        <f t="shared" si="11"/>
        <v>0</v>
      </c>
    </row>
    <row r="665" spans="1:8" x14ac:dyDescent="0.2">
      <c r="A665" s="2" t="s">
        <v>84</v>
      </c>
      <c r="B665" s="2" t="s">
        <v>273</v>
      </c>
      <c r="C665" s="2" t="s">
        <v>122</v>
      </c>
      <c r="D665" s="2">
        <v>-0.14130586870360401</v>
      </c>
      <c r="E665" s="2">
        <v>9.2297761712627296E-2</v>
      </c>
      <c r="F665" s="2" t="s">
        <v>247</v>
      </c>
      <c r="G665" s="2" t="s">
        <v>250</v>
      </c>
      <c r="H665">
        <f t="shared" si="11"/>
        <v>0</v>
      </c>
    </row>
    <row r="666" spans="1:8" x14ac:dyDescent="0.2">
      <c r="A666" s="2" t="s">
        <v>85</v>
      </c>
      <c r="B666" s="2" t="s">
        <v>273</v>
      </c>
      <c r="C666" s="2" t="s">
        <v>122</v>
      </c>
      <c r="D666" s="2">
        <v>-0.10188636041685201</v>
      </c>
      <c r="E666" s="2">
        <v>0.225955141015758</v>
      </c>
      <c r="F666" s="2" t="s">
        <v>247</v>
      </c>
      <c r="G666" s="2" t="s">
        <v>250</v>
      </c>
      <c r="H666">
        <f t="shared" si="11"/>
        <v>0</v>
      </c>
    </row>
    <row r="667" spans="1:8" x14ac:dyDescent="0.2">
      <c r="A667" s="2" t="s">
        <v>86</v>
      </c>
      <c r="B667" s="2" t="s">
        <v>273</v>
      </c>
      <c r="C667" s="2" t="s">
        <v>122</v>
      </c>
      <c r="D667" s="2">
        <v>0.22301034723114099</v>
      </c>
      <c r="E667" s="2">
        <v>7.4237390427604397E-3</v>
      </c>
      <c r="F667" s="2" t="s">
        <v>247</v>
      </c>
      <c r="G667" s="2" t="s">
        <v>250</v>
      </c>
      <c r="H667">
        <f t="shared" si="11"/>
        <v>0</v>
      </c>
    </row>
    <row r="668" spans="1:8" x14ac:dyDescent="0.2">
      <c r="A668" s="2" t="s">
        <v>84</v>
      </c>
      <c r="B668" s="2" t="s">
        <v>273</v>
      </c>
      <c r="C668" s="2" t="s">
        <v>122</v>
      </c>
      <c r="D668" s="2">
        <v>-8.1686596252883895E-2</v>
      </c>
      <c r="E668" s="2">
        <v>0.60706026811179503</v>
      </c>
      <c r="F668" s="2" t="s">
        <v>248</v>
      </c>
      <c r="G668" s="2" t="s">
        <v>250</v>
      </c>
      <c r="H668">
        <f t="shared" si="11"/>
        <v>0</v>
      </c>
    </row>
    <row r="669" spans="1:8" x14ac:dyDescent="0.2">
      <c r="A669" s="2" t="s">
        <v>85</v>
      </c>
      <c r="B669" s="2" t="s">
        <v>273</v>
      </c>
      <c r="C669" s="2" t="s">
        <v>122</v>
      </c>
      <c r="D669" s="2">
        <v>2.6891499929383399E-2</v>
      </c>
      <c r="E669" s="2">
        <v>0.86575899883562801</v>
      </c>
      <c r="F669" s="2" t="s">
        <v>248</v>
      </c>
      <c r="G669" s="2" t="s">
        <v>250</v>
      </c>
      <c r="H669">
        <f t="shared" si="11"/>
        <v>0</v>
      </c>
    </row>
    <row r="670" spans="1:8" x14ac:dyDescent="0.2">
      <c r="A670" s="2" t="s">
        <v>86</v>
      </c>
      <c r="B670" s="2" t="s">
        <v>273</v>
      </c>
      <c r="C670" s="2" t="s">
        <v>122</v>
      </c>
      <c r="D670" s="2">
        <v>0.61623360309589603</v>
      </c>
      <c r="E670" s="2">
        <v>1.39417211981865E-5</v>
      </c>
      <c r="F670" s="2" t="s">
        <v>248</v>
      </c>
      <c r="G670" s="2" t="s">
        <v>250</v>
      </c>
      <c r="H670">
        <f t="shared" si="11"/>
        <v>0</v>
      </c>
    </row>
    <row r="671" spans="1:8" x14ac:dyDescent="0.2">
      <c r="A671" s="2" t="s">
        <v>86</v>
      </c>
      <c r="B671" s="2" t="s">
        <v>273</v>
      </c>
      <c r="C671" s="2" t="str">
        <f>VLOOKUP(B671,Spearman!B:C,2,FALSE)</f>
        <v>growth-regulating factor</v>
      </c>
      <c r="D671" s="2">
        <v>-0.41673122650816902</v>
      </c>
      <c r="E671" s="2">
        <v>0.26450440385440699</v>
      </c>
      <c r="F671" s="2" t="s">
        <v>243</v>
      </c>
      <c r="G671" s="2" t="str">
        <f>VLOOKUP(B671,Spearman!B:G,6,FALSE)</f>
        <v>III</v>
      </c>
      <c r="H671">
        <f t="shared" si="11"/>
        <v>0</v>
      </c>
    </row>
    <row r="672" spans="1:8" x14ac:dyDescent="0.2">
      <c r="A672" s="2" t="s">
        <v>84</v>
      </c>
      <c r="B672" s="2" t="s">
        <v>273</v>
      </c>
      <c r="C672" s="2" t="str">
        <f>VLOOKUP(B672,Spearman!B:C,2,FALSE)</f>
        <v>growth-regulating factor</v>
      </c>
      <c r="D672" s="2">
        <v>0.35092423488692398</v>
      </c>
      <c r="E672" s="2">
        <v>0.354462729384177</v>
      </c>
      <c r="F672" s="2" t="s">
        <v>243</v>
      </c>
      <c r="G672" s="2" t="str">
        <f>VLOOKUP(B672,Spearman!B:G,6,FALSE)</f>
        <v>III</v>
      </c>
      <c r="H672">
        <f t="shared" si="11"/>
        <v>0</v>
      </c>
    </row>
    <row r="673" spans="1:8" x14ac:dyDescent="0.2">
      <c r="A673" s="2" t="s">
        <v>85</v>
      </c>
      <c r="B673" s="2" t="s">
        <v>273</v>
      </c>
      <c r="C673" s="2" t="str">
        <f>VLOOKUP(B673,Spearman!B:C,2,FALSE)</f>
        <v>growth-regulating factor</v>
      </c>
      <c r="D673" s="2">
        <v>0.76973249981081604</v>
      </c>
      <c r="E673" s="2">
        <v>1.5272279619097801E-2</v>
      </c>
      <c r="F673" s="2" t="s">
        <v>243</v>
      </c>
      <c r="G673" s="2" t="str">
        <f>VLOOKUP(B673,Spearman!B:G,6,FALSE)</f>
        <v>III</v>
      </c>
      <c r="H673">
        <f t="shared" si="11"/>
        <v>0</v>
      </c>
    </row>
    <row r="674" spans="1:8" x14ac:dyDescent="0.2">
      <c r="A674" s="2" t="s">
        <v>82</v>
      </c>
      <c r="B674" s="2" t="s">
        <v>274</v>
      </c>
      <c r="C674" s="2" t="s">
        <v>131</v>
      </c>
      <c r="D674" s="2">
        <v>0.108302608594398</v>
      </c>
      <c r="E674" s="2">
        <v>0.73759856417553504</v>
      </c>
      <c r="F674" s="2" t="s">
        <v>245</v>
      </c>
      <c r="G674" s="2" t="s">
        <v>246</v>
      </c>
      <c r="H674">
        <f t="shared" si="11"/>
        <v>1</v>
      </c>
    </row>
    <row r="675" spans="1:8" x14ac:dyDescent="0.2">
      <c r="A675" s="2" t="s">
        <v>79</v>
      </c>
      <c r="B675" s="2" t="s">
        <v>274</v>
      </c>
      <c r="C675" s="2" t="s">
        <v>131</v>
      </c>
      <c r="D675" s="2">
        <v>0.13336837666760901</v>
      </c>
      <c r="E675" s="2">
        <v>0.67944911623910498</v>
      </c>
      <c r="F675" s="2" t="s">
        <v>245</v>
      </c>
      <c r="G675" s="2" t="s">
        <v>246</v>
      </c>
      <c r="H675">
        <f t="shared" si="11"/>
        <v>1</v>
      </c>
    </row>
    <row r="676" spans="1:8" x14ac:dyDescent="0.2">
      <c r="A676" s="2" t="s">
        <v>81</v>
      </c>
      <c r="B676" s="2" t="s">
        <v>274</v>
      </c>
      <c r="C676" s="2" t="s">
        <v>131</v>
      </c>
      <c r="D676" s="2">
        <v>0.27497857743426302</v>
      </c>
      <c r="E676" s="2">
        <v>0.38704065855553599</v>
      </c>
      <c r="F676" s="2" t="s">
        <v>245</v>
      </c>
      <c r="G676" s="2" t="s">
        <v>246</v>
      </c>
      <c r="H676">
        <f t="shared" si="11"/>
        <v>1</v>
      </c>
    </row>
    <row r="677" spans="1:8" x14ac:dyDescent="0.2">
      <c r="A677" s="2" t="s">
        <v>80</v>
      </c>
      <c r="B677" s="2" t="s">
        <v>274</v>
      </c>
      <c r="C677" s="2" t="s">
        <v>131</v>
      </c>
      <c r="D677" s="2">
        <v>0.36098159395094997</v>
      </c>
      <c r="E677" s="2">
        <v>0.24898609788085399</v>
      </c>
      <c r="F677" s="2" t="s">
        <v>245</v>
      </c>
      <c r="G677" s="2" t="s">
        <v>246</v>
      </c>
      <c r="H677">
        <f t="shared" si="11"/>
        <v>1</v>
      </c>
    </row>
    <row r="678" spans="1:8" x14ac:dyDescent="0.2">
      <c r="A678" s="2" t="s">
        <v>80</v>
      </c>
      <c r="B678" s="2" t="s">
        <v>274</v>
      </c>
      <c r="C678" s="2" t="s">
        <v>131</v>
      </c>
      <c r="D678" s="2">
        <v>5.9332008195941498E-2</v>
      </c>
      <c r="E678" s="2">
        <v>0.48149442646274798</v>
      </c>
      <c r="F678" s="2" t="s">
        <v>247</v>
      </c>
      <c r="G678" s="2" t="s">
        <v>246</v>
      </c>
      <c r="H678">
        <f t="shared" si="11"/>
        <v>1</v>
      </c>
    </row>
    <row r="679" spans="1:8" x14ac:dyDescent="0.2">
      <c r="A679" s="2" t="s">
        <v>82</v>
      </c>
      <c r="B679" s="2" t="s">
        <v>274</v>
      </c>
      <c r="C679" s="2" t="s">
        <v>131</v>
      </c>
      <c r="D679" s="2">
        <v>6.4325986403775195E-2</v>
      </c>
      <c r="E679" s="2">
        <v>0.44530437887790197</v>
      </c>
      <c r="F679" s="2" t="s">
        <v>247</v>
      </c>
      <c r="G679" s="2" t="s">
        <v>246</v>
      </c>
      <c r="H679">
        <f t="shared" si="11"/>
        <v>1</v>
      </c>
    </row>
    <row r="680" spans="1:8" x14ac:dyDescent="0.2">
      <c r="A680" s="2" t="s">
        <v>79</v>
      </c>
      <c r="B680" s="2" t="s">
        <v>274</v>
      </c>
      <c r="C680" s="2" t="s">
        <v>131</v>
      </c>
      <c r="D680" s="2">
        <v>0.32895778983871699</v>
      </c>
      <c r="E680" s="2">
        <v>6.0342751792806901E-5</v>
      </c>
      <c r="F680" s="2" t="s">
        <v>247</v>
      </c>
      <c r="G680" s="2" t="s">
        <v>246</v>
      </c>
      <c r="H680">
        <f t="shared" si="11"/>
        <v>1</v>
      </c>
    </row>
    <row r="681" spans="1:8" x14ac:dyDescent="0.2">
      <c r="A681" s="2" t="s">
        <v>81</v>
      </c>
      <c r="B681" s="2" t="s">
        <v>274</v>
      </c>
      <c r="C681" s="2" t="s">
        <v>131</v>
      </c>
      <c r="D681" s="2">
        <v>0.44026159225786499</v>
      </c>
      <c r="E681" s="2">
        <v>3.75044916096306E-8</v>
      </c>
      <c r="F681" s="2" t="s">
        <v>247</v>
      </c>
      <c r="G681" s="2" t="s">
        <v>246</v>
      </c>
      <c r="H681">
        <f t="shared" si="11"/>
        <v>1</v>
      </c>
    </row>
    <row r="682" spans="1:8" x14ac:dyDescent="0.2">
      <c r="A682" s="2" t="s">
        <v>82</v>
      </c>
      <c r="B682" s="2" t="s">
        <v>274</v>
      </c>
      <c r="C682" s="2" t="s">
        <v>131</v>
      </c>
      <c r="D682" s="2">
        <v>-0.23226197134913201</v>
      </c>
      <c r="E682" s="2">
        <v>0.138838527858303</v>
      </c>
      <c r="F682" s="2" t="s">
        <v>248</v>
      </c>
      <c r="G682" s="2" t="s">
        <v>246</v>
      </c>
      <c r="H682">
        <f t="shared" si="11"/>
        <v>1</v>
      </c>
    </row>
    <row r="683" spans="1:8" x14ac:dyDescent="0.2">
      <c r="A683" s="2" t="s">
        <v>81</v>
      </c>
      <c r="B683" s="2" t="s">
        <v>274</v>
      </c>
      <c r="C683" s="2" t="s">
        <v>131</v>
      </c>
      <c r="D683" s="2">
        <v>8.2866988801904004E-2</v>
      </c>
      <c r="E683" s="2">
        <v>0.60185751910910301</v>
      </c>
      <c r="F683" s="2" t="s">
        <v>248</v>
      </c>
      <c r="G683" s="2" t="s">
        <v>246</v>
      </c>
      <c r="H683">
        <f t="shared" si="11"/>
        <v>1</v>
      </c>
    </row>
    <row r="684" spans="1:8" x14ac:dyDescent="0.2">
      <c r="A684" s="2" t="s">
        <v>79</v>
      </c>
      <c r="B684" s="2" t="s">
        <v>274</v>
      </c>
      <c r="C684" s="2" t="s">
        <v>131</v>
      </c>
      <c r="D684" s="2">
        <v>8.8596723238830402E-2</v>
      </c>
      <c r="E684" s="2">
        <v>0.57688277709394697</v>
      </c>
      <c r="F684" s="2" t="s">
        <v>248</v>
      </c>
      <c r="G684" s="2" t="s">
        <v>246</v>
      </c>
      <c r="H684">
        <f t="shared" si="11"/>
        <v>1</v>
      </c>
    </row>
    <row r="685" spans="1:8" x14ac:dyDescent="0.2">
      <c r="A685" s="2" t="s">
        <v>80</v>
      </c>
      <c r="B685" s="2" t="s">
        <v>274</v>
      </c>
      <c r="C685" s="2" t="s">
        <v>131</v>
      </c>
      <c r="D685" s="2">
        <v>9.7914708679420703E-2</v>
      </c>
      <c r="E685" s="2">
        <v>0.53730404267152998</v>
      </c>
      <c r="F685" s="2" t="s">
        <v>248</v>
      </c>
      <c r="G685" s="2" t="s">
        <v>246</v>
      </c>
      <c r="H685">
        <f t="shared" si="11"/>
        <v>1</v>
      </c>
    </row>
    <row r="686" spans="1:8" x14ac:dyDescent="0.2">
      <c r="A686" s="2" t="s">
        <v>80</v>
      </c>
      <c r="B686" s="2" t="s">
        <v>274</v>
      </c>
      <c r="C686" s="2" t="str">
        <f>VLOOKUP(B686,Spearman!B:C,2,FALSE)</f>
        <v>OsAP2</v>
      </c>
      <c r="D686" s="2">
        <v>-0.86490057362612405</v>
      </c>
      <c r="E686" s="2">
        <v>2.6083049732197701E-3</v>
      </c>
      <c r="F686" s="2" t="s">
        <v>243</v>
      </c>
      <c r="G686" s="2" t="str">
        <f>VLOOKUP(B686,Spearman!B:G,6,FALSE)</f>
        <v>I</v>
      </c>
      <c r="H686">
        <f t="shared" si="11"/>
        <v>1</v>
      </c>
    </row>
    <row r="687" spans="1:8" x14ac:dyDescent="0.2">
      <c r="A687" s="2" t="s">
        <v>79</v>
      </c>
      <c r="B687" s="2" t="s">
        <v>274</v>
      </c>
      <c r="C687" s="2" t="str">
        <f>VLOOKUP(B687,Spearman!B:C,2,FALSE)</f>
        <v>OsAP2</v>
      </c>
      <c r="D687" s="2">
        <v>0.259931050266895</v>
      </c>
      <c r="E687" s="2">
        <v>0.49938789732636302</v>
      </c>
      <c r="F687" s="2" t="s">
        <v>243</v>
      </c>
      <c r="G687" s="2" t="str">
        <f>VLOOKUP(B687,Spearman!B:G,6,FALSE)</f>
        <v>I</v>
      </c>
      <c r="H687">
        <f t="shared" si="11"/>
        <v>1</v>
      </c>
    </row>
    <row r="688" spans="1:8" x14ac:dyDescent="0.2">
      <c r="A688" s="2" t="s">
        <v>81</v>
      </c>
      <c r="B688" s="2" t="s">
        <v>274</v>
      </c>
      <c r="C688" s="2" t="str">
        <f>VLOOKUP(B688,Spearman!B:C,2,FALSE)</f>
        <v>OsAP2</v>
      </c>
      <c r="D688" s="2">
        <v>0.42021513159447199</v>
      </c>
      <c r="E688" s="2">
        <v>0.26011835839674102</v>
      </c>
      <c r="F688" s="2" t="s">
        <v>243</v>
      </c>
      <c r="G688" s="2" t="str">
        <f>VLOOKUP(B688,Spearman!B:G,6,FALSE)</f>
        <v>I</v>
      </c>
      <c r="H688">
        <f t="shared" si="11"/>
        <v>1</v>
      </c>
    </row>
    <row r="689" spans="1:8" x14ac:dyDescent="0.2">
      <c r="A689" s="2" t="s">
        <v>82</v>
      </c>
      <c r="B689" s="2" t="s">
        <v>274</v>
      </c>
      <c r="C689" s="2" t="str">
        <f>VLOOKUP(B689,Spearman!B:C,2,FALSE)</f>
        <v>OsAP2</v>
      </c>
      <c r="D689" s="2">
        <v>0.64452810401666205</v>
      </c>
      <c r="E689" s="2">
        <v>6.0941893962651303E-2</v>
      </c>
      <c r="F689" s="2" t="s">
        <v>243</v>
      </c>
      <c r="G689" s="2" t="str">
        <f>VLOOKUP(B689,Spearman!B:G,6,FALSE)</f>
        <v>I</v>
      </c>
      <c r="H689">
        <f t="shared" si="11"/>
        <v>1</v>
      </c>
    </row>
    <row r="690" spans="1:8" x14ac:dyDescent="0.2">
      <c r="A690" s="2" t="s">
        <v>80</v>
      </c>
      <c r="B690" s="2" t="s">
        <v>275</v>
      </c>
      <c r="C690" s="2" t="s">
        <v>132</v>
      </c>
      <c r="D690" s="2">
        <v>0.18240307073752701</v>
      </c>
      <c r="E690" s="2">
        <v>0.57044351644695901</v>
      </c>
      <c r="F690" s="2" t="s">
        <v>245</v>
      </c>
      <c r="G690" s="2" t="s">
        <v>246</v>
      </c>
      <c r="H690">
        <f t="shared" si="11"/>
        <v>0</v>
      </c>
    </row>
    <row r="691" spans="1:8" x14ac:dyDescent="0.2">
      <c r="A691" s="2" t="s">
        <v>82</v>
      </c>
      <c r="B691" s="2" t="s">
        <v>275</v>
      </c>
      <c r="C691" s="2" t="s">
        <v>132</v>
      </c>
      <c r="D691" s="2">
        <v>0.27921012052955002</v>
      </c>
      <c r="E691" s="2">
        <v>0.37947552922127098</v>
      </c>
      <c r="F691" s="2" t="s">
        <v>245</v>
      </c>
      <c r="G691" s="2" t="s">
        <v>246</v>
      </c>
      <c r="H691">
        <f t="shared" si="11"/>
        <v>0</v>
      </c>
    </row>
    <row r="692" spans="1:8" x14ac:dyDescent="0.2">
      <c r="A692" s="2" t="s">
        <v>79</v>
      </c>
      <c r="B692" s="2" t="s">
        <v>275</v>
      </c>
      <c r="C692" s="2" t="s">
        <v>132</v>
      </c>
      <c r="D692" s="2">
        <v>0.42235152407912202</v>
      </c>
      <c r="E692" s="2">
        <v>0.171393612929165</v>
      </c>
      <c r="F692" s="2" t="s">
        <v>245</v>
      </c>
      <c r="G692" s="2" t="s">
        <v>246</v>
      </c>
      <c r="H692">
        <f t="shared" si="11"/>
        <v>0</v>
      </c>
    </row>
    <row r="693" spans="1:8" x14ac:dyDescent="0.2">
      <c r="A693" s="2" t="s">
        <v>81</v>
      </c>
      <c r="B693" s="2" t="s">
        <v>275</v>
      </c>
      <c r="C693" s="2" t="s">
        <v>132</v>
      </c>
      <c r="D693" s="2">
        <v>0.484136259296644</v>
      </c>
      <c r="E693" s="2">
        <v>0.110734936492907</v>
      </c>
      <c r="F693" s="2" t="s">
        <v>245</v>
      </c>
      <c r="G693" s="2" t="s">
        <v>246</v>
      </c>
      <c r="H693">
        <f t="shared" si="11"/>
        <v>0</v>
      </c>
    </row>
    <row r="694" spans="1:8" x14ac:dyDescent="0.2">
      <c r="A694" s="2" t="s">
        <v>80</v>
      </c>
      <c r="B694" s="2" t="s">
        <v>275</v>
      </c>
      <c r="C694" s="2" t="s">
        <v>132</v>
      </c>
      <c r="D694" s="2">
        <v>-0.31111791755443502</v>
      </c>
      <c r="E694" s="2">
        <v>1.5552347855455901E-4</v>
      </c>
      <c r="F694" s="2" t="s">
        <v>247</v>
      </c>
      <c r="G694" s="2" t="s">
        <v>246</v>
      </c>
      <c r="H694">
        <f t="shared" si="11"/>
        <v>0</v>
      </c>
    </row>
    <row r="695" spans="1:8" x14ac:dyDescent="0.2">
      <c r="A695" s="2" t="s">
        <v>81</v>
      </c>
      <c r="B695" s="2" t="s">
        <v>275</v>
      </c>
      <c r="C695" s="2" t="s">
        <v>132</v>
      </c>
      <c r="D695" s="2">
        <v>-0.14403952984656401</v>
      </c>
      <c r="E695" s="2">
        <v>8.6105906364973797E-2</v>
      </c>
      <c r="F695" s="2" t="s">
        <v>247</v>
      </c>
      <c r="G695" s="2" t="s">
        <v>246</v>
      </c>
      <c r="H695">
        <f t="shared" si="11"/>
        <v>0</v>
      </c>
    </row>
    <row r="696" spans="1:8" x14ac:dyDescent="0.2">
      <c r="A696" s="2" t="s">
        <v>79</v>
      </c>
      <c r="B696" s="2" t="s">
        <v>275</v>
      </c>
      <c r="C696" s="2" t="s">
        <v>132</v>
      </c>
      <c r="D696" s="2">
        <v>-0.133918713600509</v>
      </c>
      <c r="E696" s="2">
        <v>0.110808199942997</v>
      </c>
      <c r="F696" s="2" t="s">
        <v>247</v>
      </c>
      <c r="G696" s="2" t="s">
        <v>246</v>
      </c>
      <c r="H696">
        <f t="shared" si="11"/>
        <v>0</v>
      </c>
    </row>
    <row r="697" spans="1:8" x14ac:dyDescent="0.2">
      <c r="A697" s="2" t="s">
        <v>82</v>
      </c>
      <c r="B697" s="2" t="s">
        <v>275</v>
      </c>
      <c r="C697" s="2" t="s">
        <v>132</v>
      </c>
      <c r="D697" s="2">
        <v>2.5021498686447301E-2</v>
      </c>
      <c r="E697" s="2">
        <v>0.76674597067192396</v>
      </c>
      <c r="F697" s="2" t="s">
        <v>247</v>
      </c>
      <c r="G697" s="2" t="s">
        <v>246</v>
      </c>
      <c r="H697">
        <f t="shared" si="11"/>
        <v>0</v>
      </c>
    </row>
    <row r="698" spans="1:8" x14ac:dyDescent="0.2">
      <c r="A698" s="2" t="s">
        <v>82</v>
      </c>
      <c r="B698" s="2" t="s">
        <v>275</v>
      </c>
      <c r="C698" s="2" t="s">
        <v>132</v>
      </c>
      <c r="D698" s="2">
        <v>-0.33933548234240102</v>
      </c>
      <c r="E698" s="2">
        <v>2.7915742734399299E-2</v>
      </c>
      <c r="F698" s="2" t="s">
        <v>248</v>
      </c>
      <c r="G698" s="2" t="s">
        <v>246</v>
      </c>
      <c r="H698">
        <f t="shared" si="11"/>
        <v>0</v>
      </c>
    </row>
    <row r="699" spans="1:8" x14ac:dyDescent="0.2">
      <c r="A699" s="2" t="s">
        <v>80</v>
      </c>
      <c r="B699" s="2" t="s">
        <v>275</v>
      </c>
      <c r="C699" s="2" t="s">
        <v>132</v>
      </c>
      <c r="D699" s="2">
        <v>2.3833648205270001E-2</v>
      </c>
      <c r="E699" s="2">
        <v>0.88090704104709205</v>
      </c>
      <c r="F699" s="2" t="s">
        <v>248</v>
      </c>
      <c r="G699" s="2" t="s">
        <v>246</v>
      </c>
      <c r="H699">
        <f t="shared" si="11"/>
        <v>0</v>
      </c>
    </row>
    <row r="700" spans="1:8" x14ac:dyDescent="0.2">
      <c r="A700" s="2" t="s">
        <v>81</v>
      </c>
      <c r="B700" s="2" t="s">
        <v>275</v>
      </c>
      <c r="C700" s="2" t="s">
        <v>132</v>
      </c>
      <c r="D700" s="2">
        <v>7.8280316946769596E-2</v>
      </c>
      <c r="E700" s="2">
        <v>0.62218097659001304</v>
      </c>
      <c r="F700" s="2" t="s">
        <v>248</v>
      </c>
      <c r="G700" s="2" t="s">
        <v>246</v>
      </c>
      <c r="H700">
        <f t="shared" si="11"/>
        <v>0</v>
      </c>
    </row>
    <row r="701" spans="1:8" x14ac:dyDescent="0.2">
      <c r="A701" s="2" t="s">
        <v>79</v>
      </c>
      <c r="B701" s="2" t="s">
        <v>275</v>
      </c>
      <c r="C701" s="2" t="s">
        <v>132</v>
      </c>
      <c r="D701" s="2">
        <v>8.3382247823895805E-2</v>
      </c>
      <c r="E701" s="2">
        <v>0.59959252275568797</v>
      </c>
      <c r="F701" s="2" t="s">
        <v>248</v>
      </c>
      <c r="G701" s="2" t="s">
        <v>246</v>
      </c>
      <c r="H701">
        <f t="shared" si="11"/>
        <v>0</v>
      </c>
    </row>
    <row r="702" spans="1:8" x14ac:dyDescent="0.2">
      <c r="A702" s="2" t="s">
        <v>82</v>
      </c>
      <c r="B702" s="2" t="s">
        <v>275</v>
      </c>
      <c r="C702" s="2" t="str">
        <f>VLOOKUP(B702,Spearman!B:C,2,FALSE)</f>
        <v>OsAP2</v>
      </c>
      <c r="D702" s="2">
        <v>-6.6395607221742606E-2</v>
      </c>
      <c r="E702" s="2">
        <v>0.86523589204601703</v>
      </c>
      <c r="F702" s="2" t="s">
        <v>243</v>
      </c>
      <c r="G702" s="2" t="str">
        <f>VLOOKUP(B702,Spearman!B:G,6,FALSE)</f>
        <v>I</v>
      </c>
      <c r="H702">
        <f t="shared" si="11"/>
        <v>0</v>
      </c>
    </row>
    <row r="703" spans="1:8" x14ac:dyDescent="0.2">
      <c r="A703" s="2" t="s">
        <v>81</v>
      </c>
      <c r="B703" s="2" t="s">
        <v>275</v>
      </c>
      <c r="C703" s="2" t="str">
        <f>VLOOKUP(B703,Spearman!B:C,2,FALSE)</f>
        <v>OsAP2</v>
      </c>
      <c r="D703" s="2">
        <v>0.114041111186674</v>
      </c>
      <c r="E703" s="2">
        <v>0.77018051249956299</v>
      </c>
      <c r="F703" s="2" t="s">
        <v>243</v>
      </c>
      <c r="G703" s="2" t="str">
        <f>VLOOKUP(B703,Spearman!B:G,6,FALSE)</f>
        <v>I</v>
      </c>
      <c r="H703">
        <f t="shared" si="11"/>
        <v>0</v>
      </c>
    </row>
    <row r="704" spans="1:8" x14ac:dyDescent="0.2">
      <c r="A704" s="2" t="s">
        <v>79</v>
      </c>
      <c r="B704" s="2" t="s">
        <v>275</v>
      </c>
      <c r="C704" s="2" t="str">
        <f>VLOOKUP(B704,Spearman!B:C,2,FALSE)</f>
        <v>OsAP2</v>
      </c>
      <c r="D704" s="2">
        <v>0.153305310428271</v>
      </c>
      <c r="E704" s="2">
        <v>0.69374122212210898</v>
      </c>
      <c r="F704" s="2" t="s">
        <v>243</v>
      </c>
      <c r="G704" s="2" t="str">
        <f>VLOOKUP(B704,Spearman!B:G,6,FALSE)</f>
        <v>I</v>
      </c>
      <c r="H704">
        <f t="shared" si="11"/>
        <v>0</v>
      </c>
    </row>
    <row r="705" spans="1:8" x14ac:dyDescent="0.2">
      <c r="A705" s="2" t="s">
        <v>80</v>
      </c>
      <c r="B705" s="2" t="s">
        <v>275</v>
      </c>
      <c r="C705" s="2" t="str">
        <f>VLOOKUP(B705,Spearman!B:C,2,FALSE)</f>
        <v>OsAP2</v>
      </c>
      <c r="D705" s="2">
        <v>0.62331247156335801</v>
      </c>
      <c r="E705" s="2">
        <v>7.2903005293891904E-2</v>
      </c>
      <c r="F705" s="2" t="s">
        <v>243</v>
      </c>
      <c r="G705" s="2" t="str">
        <f>VLOOKUP(B705,Spearman!B:G,6,FALSE)</f>
        <v>I</v>
      </c>
      <c r="H705">
        <f t="shared" si="11"/>
        <v>0</v>
      </c>
    </row>
    <row r="706" spans="1:8" x14ac:dyDescent="0.2">
      <c r="A706" s="2" t="s">
        <v>83</v>
      </c>
      <c r="B706" s="2" t="s">
        <v>276</v>
      </c>
      <c r="C706" s="2" t="s">
        <v>133</v>
      </c>
      <c r="D706" s="2">
        <v>0.26172846714240999</v>
      </c>
      <c r="E706" s="2">
        <v>0.41122152529565198</v>
      </c>
      <c r="F706" s="2" t="s">
        <v>245</v>
      </c>
      <c r="G706" s="2" t="s">
        <v>246</v>
      </c>
      <c r="H706">
        <f t="shared" si="11"/>
        <v>1</v>
      </c>
    </row>
    <row r="707" spans="1:8" x14ac:dyDescent="0.2">
      <c r="A707" s="2" t="s">
        <v>83</v>
      </c>
      <c r="B707" s="2" t="s">
        <v>276</v>
      </c>
      <c r="C707" s="2" t="s">
        <v>133</v>
      </c>
      <c r="D707" s="2">
        <v>-0.469938009613454</v>
      </c>
      <c r="E707" s="2">
        <v>3.1915343153143E-9</v>
      </c>
      <c r="F707" s="2" t="s">
        <v>247</v>
      </c>
      <c r="G707" s="2" t="s">
        <v>246</v>
      </c>
      <c r="H707">
        <f t="shared" si="11"/>
        <v>1</v>
      </c>
    </row>
    <row r="708" spans="1:8" x14ac:dyDescent="0.2">
      <c r="A708" s="2" t="s">
        <v>83</v>
      </c>
      <c r="B708" s="2" t="s">
        <v>276</v>
      </c>
      <c r="C708" s="2" t="s">
        <v>133</v>
      </c>
      <c r="D708" s="2">
        <v>-0.56492212390440599</v>
      </c>
      <c r="E708" s="2">
        <v>9.7169022519225096E-5</v>
      </c>
      <c r="F708" s="2" t="s">
        <v>248</v>
      </c>
      <c r="G708" s="2" t="s">
        <v>246</v>
      </c>
      <c r="H708">
        <f t="shared" si="11"/>
        <v>1</v>
      </c>
    </row>
    <row r="709" spans="1:8" x14ac:dyDescent="0.2">
      <c r="A709" s="2" t="s">
        <v>83</v>
      </c>
      <c r="B709" s="2" t="s">
        <v>276</v>
      </c>
      <c r="C709" s="2" t="str">
        <f>VLOOKUP(B709,Spearman!B:C,2,FALSE)</f>
        <v>OsFBL21 - F-box domain and LRR containing protein</v>
      </c>
      <c r="D709" s="2">
        <v>0.71324912646786098</v>
      </c>
      <c r="E709" s="2">
        <v>3.09812360983714E-2</v>
      </c>
      <c r="F709" s="2" t="s">
        <v>243</v>
      </c>
      <c r="G709" s="2" t="str">
        <f>VLOOKUP(B709,Spearman!B:G,6,FALSE)</f>
        <v>I</v>
      </c>
      <c r="H709">
        <f t="shared" si="11"/>
        <v>1</v>
      </c>
    </row>
    <row r="710" spans="1:8" x14ac:dyDescent="0.2">
      <c r="A710" s="2" t="s">
        <v>25</v>
      </c>
      <c r="B710" s="2" t="s">
        <v>277</v>
      </c>
      <c r="C710" s="2" t="s">
        <v>134</v>
      </c>
      <c r="D710" s="2">
        <v>0.51203455180587498</v>
      </c>
      <c r="E710" s="2">
        <v>8.8782105889401303E-2</v>
      </c>
      <c r="F710" s="2" t="s">
        <v>245</v>
      </c>
      <c r="G710" s="2" t="s">
        <v>250</v>
      </c>
      <c r="H710">
        <f t="shared" si="11"/>
        <v>0</v>
      </c>
    </row>
    <row r="711" spans="1:8" x14ac:dyDescent="0.2">
      <c r="A711" s="2" t="s">
        <v>87</v>
      </c>
      <c r="B711" s="2" t="s">
        <v>277</v>
      </c>
      <c r="C711" s="2" t="s">
        <v>134</v>
      </c>
      <c r="D711" s="2">
        <v>0.52783749612721598</v>
      </c>
      <c r="E711" s="2">
        <v>7.7756641764111498E-2</v>
      </c>
      <c r="F711" s="2" t="s">
        <v>245</v>
      </c>
      <c r="G711" s="2" t="s">
        <v>250</v>
      </c>
      <c r="H711">
        <f t="shared" ref="H711:H774" si="12">IF(ROW(B711)=2,1,IF(B711=B710,H710,1-H710))</f>
        <v>0</v>
      </c>
    </row>
    <row r="712" spans="1:8" x14ac:dyDescent="0.2">
      <c r="A712" s="2" t="s">
        <v>26</v>
      </c>
      <c r="B712" s="2" t="s">
        <v>277</v>
      </c>
      <c r="C712" s="2" t="s">
        <v>134</v>
      </c>
      <c r="D712" s="2">
        <v>0.584208035424155</v>
      </c>
      <c r="E712" s="2">
        <v>4.60771232818439E-2</v>
      </c>
      <c r="F712" s="2" t="s">
        <v>245</v>
      </c>
      <c r="G712" s="2" t="s">
        <v>250</v>
      </c>
      <c r="H712">
        <f t="shared" si="12"/>
        <v>0</v>
      </c>
    </row>
    <row r="713" spans="1:8" x14ac:dyDescent="0.2">
      <c r="A713" s="2" t="s">
        <v>88</v>
      </c>
      <c r="B713" s="2" t="s">
        <v>277</v>
      </c>
      <c r="C713" s="2" t="s">
        <v>134</v>
      </c>
      <c r="D713" s="2">
        <v>0.72758677759457002</v>
      </c>
      <c r="E713" s="2">
        <v>7.3170435738527098E-3</v>
      </c>
      <c r="F713" s="2" t="s">
        <v>245</v>
      </c>
      <c r="G713" s="2" t="s">
        <v>250</v>
      </c>
      <c r="H713">
        <f t="shared" si="12"/>
        <v>0</v>
      </c>
    </row>
    <row r="714" spans="1:8" x14ac:dyDescent="0.2">
      <c r="A714" s="2" t="s">
        <v>89</v>
      </c>
      <c r="B714" s="2" t="s">
        <v>277</v>
      </c>
      <c r="C714" s="2" t="s">
        <v>134</v>
      </c>
      <c r="D714" s="2">
        <v>0.932753032844579</v>
      </c>
      <c r="E714" s="2">
        <v>9.6673237336536902E-6</v>
      </c>
      <c r="F714" s="2" t="s">
        <v>245</v>
      </c>
      <c r="G714" s="2" t="s">
        <v>250</v>
      </c>
      <c r="H714">
        <f t="shared" si="12"/>
        <v>0</v>
      </c>
    </row>
    <row r="715" spans="1:8" x14ac:dyDescent="0.2">
      <c r="A715" s="2" t="s">
        <v>27</v>
      </c>
      <c r="B715" s="2" t="s">
        <v>277</v>
      </c>
      <c r="C715" s="2" t="s">
        <v>134</v>
      </c>
      <c r="D715" s="2">
        <v>0.93682388633372704</v>
      </c>
      <c r="E715" s="2">
        <v>7.1240780569136497E-6</v>
      </c>
      <c r="F715" s="2" t="s">
        <v>245</v>
      </c>
      <c r="G715" s="2" t="s">
        <v>250</v>
      </c>
      <c r="H715">
        <f t="shared" si="12"/>
        <v>0</v>
      </c>
    </row>
    <row r="716" spans="1:8" x14ac:dyDescent="0.2">
      <c r="A716" s="2" t="s">
        <v>28</v>
      </c>
      <c r="B716" s="2" t="s">
        <v>277</v>
      </c>
      <c r="C716" s="2" t="s">
        <v>134</v>
      </c>
      <c r="D716" s="2">
        <v>0.93987026402631102</v>
      </c>
      <c r="E716" s="2">
        <v>5.5933053009090701E-6</v>
      </c>
      <c r="F716" s="2" t="s">
        <v>245</v>
      </c>
      <c r="G716" s="2" t="s">
        <v>250</v>
      </c>
      <c r="H716">
        <f t="shared" si="12"/>
        <v>0</v>
      </c>
    </row>
    <row r="717" spans="1:8" x14ac:dyDescent="0.2">
      <c r="A717" s="2" t="s">
        <v>89</v>
      </c>
      <c r="B717" s="2" t="s">
        <v>277</v>
      </c>
      <c r="C717" s="2" t="s">
        <v>134</v>
      </c>
      <c r="D717" s="2">
        <v>2.3250668144010101E-2</v>
      </c>
      <c r="E717" s="2">
        <v>0.78282873962355204</v>
      </c>
      <c r="F717" s="2" t="s">
        <v>247</v>
      </c>
      <c r="G717" s="2" t="s">
        <v>250</v>
      </c>
      <c r="H717">
        <f t="shared" si="12"/>
        <v>0</v>
      </c>
    </row>
    <row r="718" spans="1:8" x14ac:dyDescent="0.2">
      <c r="A718" s="2" t="s">
        <v>28</v>
      </c>
      <c r="B718" s="2" t="s">
        <v>277</v>
      </c>
      <c r="C718" s="2" t="s">
        <v>134</v>
      </c>
      <c r="D718" s="2">
        <v>7.6108433088408894E-2</v>
      </c>
      <c r="E718" s="2">
        <v>0.36628821162638597</v>
      </c>
      <c r="F718" s="2" t="s">
        <v>247</v>
      </c>
      <c r="G718" s="2" t="s">
        <v>250</v>
      </c>
      <c r="H718">
        <f t="shared" si="12"/>
        <v>0</v>
      </c>
    </row>
    <row r="719" spans="1:8" x14ac:dyDescent="0.2">
      <c r="A719" s="2" t="s">
        <v>88</v>
      </c>
      <c r="B719" s="2" t="s">
        <v>277</v>
      </c>
      <c r="C719" s="2" t="s">
        <v>134</v>
      </c>
      <c r="D719" s="2">
        <v>9.1164616991575007E-2</v>
      </c>
      <c r="E719" s="2">
        <v>0.278871045670744</v>
      </c>
      <c r="F719" s="2" t="s">
        <v>247</v>
      </c>
      <c r="G719" s="2" t="s">
        <v>250</v>
      </c>
      <c r="H719">
        <f t="shared" si="12"/>
        <v>0</v>
      </c>
    </row>
    <row r="720" spans="1:8" x14ac:dyDescent="0.2">
      <c r="A720" s="2" t="s">
        <v>25</v>
      </c>
      <c r="B720" s="2" t="s">
        <v>277</v>
      </c>
      <c r="C720" s="2" t="s">
        <v>134</v>
      </c>
      <c r="D720" s="2">
        <v>0.15342903797787599</v>
      </c>
      <c r="E720" s="2">
        <v>6.7326301292282106E-2</v>
      </c>
      <c r="F720" s="2" t="s">
        <v>247</v>
      </c>
      <c r="G720" s="2" t="s">
        <v>250</v>
      </c>
      <c r="H720">
        <f t="shared" si="12"/>
        <v>0</v>
      </c>
    </row>
    <row r="721" spans="1:8" x14ac:dyDescent="0.2">
      <c r="A721" s="2" t="s">
        <v>26</v>
      </c>
      <c r="B721" s="2" t="s">
        <v>277</v>
      </c>
      <c r="C721" s="2" t="s">
        <v>134</v>
      </c>
      <c r="D721" s="2">
        <v>0.17729700892590999</v>
      </c>
      <c r="E721" s="2">
        <v>3.4143878029572201E-2</v>
      </c>
      <c r="F721" s="2" t="s">
        <v>247</v>
      </c>
      <c r="G721" s="2" t="s">
        <v>250</v>
      </c>
      <c r="H721">
        <f t="shared" si="12"/>
        <v>0</v>
      </c>
    </row>
    <row r="722" spans="1:8" x14ac:dyDescent="0.2">
      <c r="A722" s="2" t="s">
        <v>27</v>
      </c>
      <c r="B722" s="2" t="s">
        <v>277</v>
      </c>
      <c r="C722" s="2" t="s">
        <v>134</v>
      </c>
      <c r="D722" s="2">
        <v>0.20963741224045701</v>
      </c>
      <c r="E722" s="2">
        <v>1.19748488653511E-2</v>
      </c>
      <c r="F722" s="2" t="s">
        <v>247</v>
      </c>
      <c r="G722" s="2" t="s">
        <v>250</v>
      </c>
      <c r="H722">
        <f t="shared" si="12"/>
        <v>0</v>
      </c>
    </row>
    <row r="723" spans="1:8" x14ac:dyDescent="0.2">
      <c r="A723" s="2" t="s">
        <v>87</v>
      </c>
      <c r="B723" s="2" t="s">
        <v>277</v>
      </c>
      <c r="C723" s="2" t="s">
        <v>134</v>
      </c>
      <c r="D723" s="2">
        <v>0.248127302067922</v>
      </c>
      <c r="E723" s="2">
        <v>2.8080792889194702E-3</v>
      </c>
      <c r="F723" s="2" t="s">
        <v>247</v>
      </c>
      <c r="G723" s="2" t="s">
        <v>250</v>
      </c>
      <c r="H723">
        <f t="shared" si="12"/>
        <v>0</v>
      </c>
    </row>
    <row r="724" spans="1:8" x14ac:dyDescent="0.2">
      <c r="A724" s="2" t="s">
        <v>89</v>
      </c>
      <c r="B724" s="2" t="s">
        <v>277</v>
      </c>
      <c r="C724" s="2" t="s">
        <v>134</v>
      </c>
      <c r="D724" s="2">
        <v>-0.410909878808422</v>
      </c>
      <c r="E724" s="2">
        <v>6.8679229084035098E-3</v>
      </c>
      <c r="F724" s="2" t="s">
        <v>248</v>
      </c>
      <c r="G724" s="2" t="s">
        <v>250</v>
      </c>
      <c r="H724">
        <f t="shared" si="12"/>
        <v>0</v>
      </c>
    </row>
    <row r="725" spans="1:8" x14ac:dyDescent="0.2">
      <c r="A725" s="2" t="s">
        <v>88</v>
      </c>
      <c r="B725" s="2" t="s">
        <v>277</v>
      </c>
      <c r="C725" s="2" t="s">
        <v>134</v>
      </c>
      <c r="D725" s="2">
        <v>-0.21192815926486799</v>
      </c>
      <c r="E725" s="2">
        <v>0.17786262172723699</v>
      </c>
      <c r="F725" s="2" t="s">
        <v>248</v>
      </c>
      <c r="G725" s="2" t="s">
        <v>250</v>
      </c>
      <c r="H725">
        <f t="shared" si="12"/>
        <v>0</v>
      </c>
    </row>
    <row r="726" spans="1:8" x14ac:dyDescent="0.2">
      <c r="A726" s="2" t="s">
        <v>28</v>
      </c>
      <c r="B726" s="2" t="s">
        <v>277</v>
      </c>
      <c r="C726" s="2" t="s">
        <v>134</v>
      </c>
      <c r="D726" s="2">
        <v>-0.11101277063763</v>
      </c>
      <c r="E726" s="2">
        <v>0.48398906217703902</v>
      </c>
      <c r="F726" s="2" t="s">
        <v>248</v>
      </c>
      <c r="G726" s="2" t="s">
        <v>250</v>
      </c>
      <c r="H726">
        <f t="shared" si="12"/>
        <v>0</v>
      </c>
    </row>
    <row r="727" spans="1:8" x14ac:dyDescent="0.2">
      <c r="A727" s="2" t="s">
        <v>25</v>
      </c>
      <c r="B727" s="2" t="s">
        <v>277</v>
      </c>
      <c r="C727" s="2" t="s">
        <v>134</v>
      </c>
      <c r="D727" s="2">
        <v>6.2278633986727297E-2</v>
      </c>
      <c r="E727" s="2">
        <v>0.69519714676673905</v>
      </c>
      <c r="F727" s="2" t="s">
        <v>248</v>
      </c>
      <c r="G727" s="2" t="s">
        <v>250</v>
      </c>
      <c r="H727">
        <f t="shared" si="12"/>
        <v>0</v>
      </c>
    </row>
    <row r="728" spans="1:8" x14ac:dyDescent="0.2">
      <c r="A728" s="2" t="s">
        <v>26</v>
      </c>
      <c r="B728" s="2" t="s">
        <v>277</v>
      </c>
      <c r="C728" s="2" t="s">
        <v>134</v>
      </c>
      <c r="D728" s="2">
        <v>8.4517174883516399E-2</v>
      </c>
      <c r="E728" s="2">
        <v>0.59461671222278301</v>
      </c>
      <c r="F728" s="2" t="s">
        <v>248</v>
      </c>
      <c r="G728" s="2" t="s">
        <v>250</v>
      </c>
      <c r="H728">
        <f t="shared" si="12"/>
        <v>0</v>
      </c>
    </row>
    <row r="729" spans="1:8" x14ac:dyDescent="0.2">
      <c r="A729" s="2" t="s">
        <v>27</v>
      </c>
      <c r="B729" s="2" t="s">
        <v>277</v>
      </c>
      <c r="C729" s="2" t="s">
        <v>134</v>
      </c>
      <c r="D729" s="2">
        <v>0.134098347523293</v>
      </c>
      <c r="E729" s="2">
        <v>0.39718283890963801</v>
      </c>
      <c r="F729" s="2" t="s">
        <v>248</v>
      </c>
      <c r="G729" s="2" t="s">
        <v>250</v>
      </c>
      <c r="H729">
        <f t="shared" si="12"/>
        <v>0</v>
      </c>
    </row>
    <row r="730" spans="1:8" x14ac:dyDescent="0.2">
      <c r="A730" s="2" t="s">
        <v>87</v>
      </c>
      <c r="B730" s="2" t="s">
        <v>277</v>
      </c>
      <c r="C730" s="2" t="s">
        <v>134</v>
      </c>
      <c r="D730" s="2">
        <v>0.30054041521237201</v>
      </c>
      <c r="E730" s="2">
        <v>5.3123355323587397E-2</v>
      </c>
      <c r="F730" s="2" t="s">
        <v>248</v>
      </c>
      <c r="G730" s="2" t="s">
        <v>250</v>
      </c>
      <c r="H730">
        <f t="shared" si="12"/>
        <v>0</v>
      </c>
    </row>
    <row r="731" spans="1:8" x14ac:dyDescent="0.2">
      <c r="A731" s="2" t="s">
        <v>28</v>
      </c>
      <c r="B731" s="2" t="s">
        <v>277</v>
      </c>
      <c r="C731" s="2" t="str">
        <f>VLOOKUP(B731,Spearman!B:C,2,FALSE)</f>
        <v>Ubiquitin conjugating enzyme</v>
      </c>
      <c r="D731" s="2">
        <v>-0.372272802686969</v>
      </c>
      <c r="E731" s="2">
        <v>0.32382686018346402</v>
      </c>
      <c r="F731" s="2" t="s">
        <v>243</v>
      </c>
      <c r="G731" s="2" t="str">
        <f>VLOOKUP(B731,Spearman!B:G,6,FALSE)</f>
        <v>III</v>
      </c>
      <c r="H731">
        <f t="shared" si="12"/>
        <v>0</v>
      </c>
    </row>
    <row r="732" spans="1:8" x14ac:dyDescent="0.2">
      <c r="A732" s="2" t="s">
        <v>87</v>
      </c>
      <c r="B732" s="2" t="s">
        <v>277</v>
      </c>
      <c r="C732" s="2" t="str">
        <f>VLOOKUP(B732,Spearman!B:C,2,FALSE)</f>
        <v>Ubiquitin conjugating enzyme</v>
      </c>
      <c r="D732" s="2">
        <v>0.226329669087795</v>
      </c>
      <c r="E732" s="2">
        <v>0.55815625046068196</v>
      </c>
      <c r="F732" s="2" t="s">
        <v>243</v>
      </c>
      <c r="G732" s="2" t="str">
        <f>VLOOKUP(B732,Spearman!B:G,6,FALSE)</f>
        <v>III</v>
      </c>
      <c r="H732">
        <f t="shared" si="12"/>
        <v>0</v>
      </c>
    </row>
    <row r="733" spans="1:8" x14ac:dyDescent="0.2">
      <c r="A733" s="2" t="s">
        <v>25</v>
      </c>
      <c r="B733" s="2" t="s">
        <v>277</v>
      </c>
      <c r="C733" s="2" t="str">
        <f>VLOOKUP(B733,Spearman!B:C,2,FALSE)</f>
        <v>Ubiquitin conjugating enzyme</v>
      </c>
      <c r="D733" s="2">
        <v>0.28565892784922498</v>
      </c>
      <c r="E733" s="2">
        <v>0.456193913157523</v>
      </c>
      <c r="F733" s="2" t="s">
        <v>243</v>
      </c>
      <c r="G733" s="2" t="str">
        <f>VLOOKUP(B733,Spearman!B:G,6,FALSE)</f>
        <v>III</v>
      </c>
      <c r="H733">
        <f t="shared" si="12"/>
        <v>0</v>
      </c>
    </row>
    <row r="734" spans="1:8" x14ac:dyDescent="0.2">
      <c r="A734" s="2" t="s">
        <v>88</v>
      </c>
      <c r="B734" s="2" t="s">
        <v>277</v>
      </c>
      <c r="C734" s="2" t="str">
        <f>VLOOKUP(B734,Spearman!B:C,2,FALSE)</f>
        <v>Ubiquitin conjugating enzyme</v>
      </c>
      <c r="D734" s="2">
        <v>0.29459683131814102</v>
      </c>
      <c r="E734" s="2">
        <v>0.44157913437276097</v>
      </c>
      <c r="F734" s="2" t="s">
        <v>243</v>
      </c>
      <c r="G734" s="2" t="str">
        <f>VLOOKUP(B734,Spearman!B:G,6,FALSE)</f>
        <v>III</v>
      </c>
      <c r="H734">
        <f t="shared" si="12"/>
        <v>0</v>
      </c>
    </row>
    <row r="735" spans="1:8" x14ac:dyDescent="0.2">
      <c r="A735" s="2" t="s">
        <v>27</v>
      </c>
      <c r="B735" s="2" t="s">
        <v>277</v>
      </c>
      <c r="C735" s="2" t="str">
        <f>VLOOKUP(B735,Spearman!B:C,2,FALSE)</f>
        <v>Ubiquitin conjugating enzyme</v>
      </c>
      <c r="D735" s="2">
        <v>0.38723686021528297</v>
      </c>
      <c r="E735" s="2">
        <v>0.30317395987738499</v>
      </c>
      <c r="F735" s="2" t="s">
        <v>243</v>
      </c>
      <c r="G735" s="2" t="str">
        <f>VLOOKUP(B735,Spearman!B:G,6,FALSE)</f>
        <v>III</v>
      </c>
      <c r="H735">
        <f t="shared" si="12"/>
        <v>0</v>
      </c>
    </row>
    <row r="736" spans="1:8" x14ac:dyDescent="0.2">
      <c r="A736" s="2" t="s">
        <v>26</v>
      </c>
      <c r="B736" s="2" t="s">
        <v>277</v>
      </c>
      <c r="C736" s="2" t="str">
        <f>VLOOKUP(B736,Spearman!B:C,2,FALSE)</f>
        <v>Ubiquitin conjugating enzyme</v>
      </c>
      <c r="D736" s="2">
        <v>0.50757519746035296</v>
      </c>
      <c r="E736" s="2">
        <v>0.16304800223167601</v>
      </c>
      <c r="F736" s="2" t="s">
        <v>243</v>
      </c>
      <c r="G736" s="2" t="str">
        <f>VLOOKUP(B736,Spearman!B:G,6,FALSE)</f>
        <v>III</v>
      </c>
      <c r="H736">
        <f t="shared" si="12"/>
        <v>0</v>
      </c>
    </row>
    <row r="737" spans="1:8" x14ac:dyDescent="0.2">
      <c r="A737" s="2" t="s">
        <v>89</v>
      </c>
      <c r="B737" s="2" t="s">
        <v>277</v>
      </c>
      <c r="C737" s="2" t="str">
        <f>VLOOKUP(B737,Spearman!B:C,2,FALSE)</f>
        <v>Ubiquitin conjugating enzyme</v>
      </c>
      <c r="D737" s="2">
        <v>0.57481012173180801</v>
      </c>
      <c r="E737" s="2">
        <v>0.10543989509830901</v>
      </c>
      <c r="F737" s="2" t="s">
        <v>243</v>
      </c>
      <c r="G737" s="2" t="str">
        <f>VLOOKUP(B737,Spearman!B:G,6,FALSE)</f>
        <v>III</v>
      </c>
      <c r="H737">
        <f t="shared" si="12"/>
        <v>0</v>
      </c>
    </row>
    <row r="738" spans="1:8" x14ac:dyDescent="0.2">
      <c r="A738" s="2" t="s">
        <v>42</v>
      </c>
      <c r="B738" s="2" t="s">
        <v>278</v>
      </c>
      <c r="C738" s="2" t="s">
        <v>135</v>
      </c>
      <c r="D738" s="2">
        <v>-0.680178092840242</v>
      </c>
      <c r="E738" s="2">
        <v>1.4932818765477401E-2</v>
      </c>
      <c r="F738" s="2" t="s">
        <v>245</v>
      </c>
      <c r="G738" s="2" t="s">
        <v>250</v>
      </c>
      <c r="H738">
        <f t="shared" si="12"/>
        <v>1</v>
      </c>
    </row>
    <row r="739" spans="1:8" x14ac:dyDescent="0.2">
      <c r="A739" s="2" t="s">
        <v>35</v>
      </c>
      <c r="B739" s="2" t="s">
        <v>278</v>
      </c>
      <c r="C739" s="2" t="s">
        <v>135</v>
      </c>
      <c r="D739" s="2">
        <v>0.16010011524704401</v>
      </c>
      <c r="E739" s="2">
        <v>0.61916201239993596</v>
      </c>
      <c r="F739" s="2" t="s">
        <v>245</v>
      </c>
      <c r="G739" s="2" t="s">
        <v>250</v>
      </c>
      <c r="H739">
        <f t="shared" si="12"/>
        <v>1</v>
      </c>
    </row>
    <row r="740" spans="1:8" x14ac:dyDescent="0.2">
      <c r="A740" s="2" t="s">
        <v>36</v>
      </c>
      <c r="B740" s="2" t="s">
        <v>278</v>
      </c>
      <c r="C740" s="2" t="s">
        <v>135</v>
      </c>
      <c r="D740" s="2">
        <v>0.20716073464936799</v>
      </c>
      <c r="E740" s="2">
        <v>0.51825817926357598</v>
      </c>
      <c r="F740" s="2" t="s">
        <v>245</v>
      </c>
      <c r="G740" s="2" t="s">
        <v>250</v>
      </c>
      <c r="H740">
        <f t="shared" si="12"/>
        <v>1</v>
      </c>
    </row>
    <row r="741" spans="1:8" x14ac:dyDescent="0.2">
      <c r="A741" s="2" t="s">
        <v>34</v>
      </c>
      <c r="B741" s="2" t="s">
        <v>278</v>
      </c>
      <c r="C741" s="2" t="s">
        <v>135</v>
      </c>
      <c r="D741" s="2">
        <v>0.220392086280914</v>
      </c>
      <c r="E741" s="2">
        <v>0.49125437691685703</v>
      </c>
      <c r="F741" s="2" t="s">
        <v>245</v>
      </c>
      <c r="G741" s="2" t="s">
        <v>250</v>
      </c>
      <c r="H741">
        <f t="shared" si="12"/>
        <v>1</v>
      </c>
    </row>
    <row r="742" spans="1:8" x14ac:dyDescent="0.2">
      <c r="A742" s="2" t="s">
        <v>41</v>
      </c>
      <c r="B742" s="2" t="s">
        <v>278</v>
      </c>
      <c r="C742" s="2" t="s">
        <v>135</v>
      </c>
      <c r="D742" s="2">
        <v>0.27133732948019601</v>
      </c>
      <c r="E742" s="2">
        <v>0.39361177384608398</v>
      </c>
      <c r="F742" s="2" t="s">
        <v>245</v>
      </c>
      <c r="G742" s="2" t="s">
        <v>250</v>
      </c>
      <c r="H742">
        <f t="shared" si="12"/>
        <v>1</v>
      </c>
    </row>
    <row r="743" spans="1:8" x14ac:dyDescent="0.2">
      <c r="A743" s="2" t="s">
        <v>38</v>
      </c>
      <c r="B743" s="2" t="s">
        <v>278</v>
      </c>
      <c r="C743" s="2" t="s">
        <v>135</v>
      </c>
      <c r="D743" s="2">
        <v>0.34848519150712598</v>
      </c>
      <c r="E743" s="2">
        <v>0.26694394082287098</v>
      </c>
      <c r="F743" s="2" t="s">
        <v>245</v>
      </c>
      <c r="G743" s="2" t="s">
        <v>250</v>
      </c>
      <c r="H743">
        <f t="shared" si="12"/>
        <v>1</v>
      </c>
    </row>
    <row r="744" spans="1:8" x14ac:dyDescent="0.2">
      <c r="A744" s="2" t="s">
        <v>39</v>
      </c>
      <c r="B744" s="2" t="s">
        <v>278</v>
      </c>
      <c r="C744" s="2" t="s">
        <v>135</v>
      </c>
      <c r="D744" s="2">
        <v>0.39148541203350501</v>
      </c>
      <c r="E744" s="2">
        <v>0.20821900057932299</v>
      </c>
      <c r="F744" s="2" t="s">
        <v>245</v>
      </c>
      <c r="G744" s="2" t="s">
        <v>250</v>
      </c>
      <c r="H744">
        <f t="shared" si="12"/>
        <v>1</v>
      </c>
    </row>
    <row r="745" spans="1:8" x14ac:dyDescent="0.2">
      <c r="A745" s="2" t="s">
        <v>43</v>
      </c>
      <c r="B745" s="2" t="s">
        <v>278</v>
      </c>
      <c r="C745" s="2" t="s">
        <v>135</v>
      </c>
      <c r="D745" s="2">
        <v>0.40592754722420599</v>
      </c>
      <c r="E745" s="2">
        <v>0.190436646825004</v>
      </c>
      <c r="F745" s="2" t="s">
        <v>245</v>
      </c>
      <c r="G745" s="2" t="s">
        <v>250</v>
      </c>
      <c r="H745">
        <f t="shared" si="12"/>
        <v>1</v>
      </c>
    </row>
    <row r="746" spans="1:8" x14ac:dyDescent="0.2">
      <c r="A746" s="2" t="s">
        <v>37</v>
      </c>
      <c r="B746" s="2" t="s">
        <v>278</v>
      </c>
      <c r="C746" s="2" t="s">
        <v>135</v>
      </c>
      <c r="D746" s="2">
        <v>0.42112065966848899</v>
      </c>
      <c r="E746" s="2">
        <v>0.172777469818506</v>
      </c>
      <c r="F746" s="2" t="s">
        <v>245</v>
      </c>
      <c r="G746" s="2" t="s">
        <v>250</v>
      </c>
      <c r="H746">
        <f t="shared" si="12"/>
        <v>1</v>
      </c>
    </row>
    <row r="747" spans="1:8" x14ac:dyDescent="0.2">
      <c r="A747" s="2" t="s">
        <v>33</v>
      </c>
      <c r="B747" s="2" t="s">
        <v>278</v>
      </c>
      <c r="C747" s="2" t="s">
        <v>135</v>
      </c>
      <c r="D747" s="2">
        <v>0.51296407431146596</v>
      </c>
      <c r="E747" s="2">
        <v>8.8105956969273494E-2</v>
      </c>
      <c r="F747" s="2" t="s">
        <v>245</v>
      </c>
      <c r="G747" s="2" t="s">
        <v>250</v>
      </c>
      <c r="H747">
        <f t="shared" si="12"/>
        <v>1</v>
      </c>
    </row>
    <row r="748" spans="1:8" x14ac:dyDescent="0.2">
      <c r="A748" s="2" t="s">
        <v>40</v>
      </c>
      <c r="B748" s="2" t="s">
        <v>278</v>
      </c>
      <c r="C748" s="2" t="s">
        <v>135</v>
      </c>
      <c r="D748" s="2">
        <v>0.574948981579818</v>
      </c>
      <c r="E748" s="2">
        <v>5.0509225004014002E-2</v>
      </c>
      <c r="F748" s="2" t="s">
        <v>245</v>
      </c>
      <c r="G748" s="2" t="s">
        <v>250</v>
      </c>
      <c r="H748">
        <f t="shared" si="12"/>
        <v>1</v>
      </c>
    </row>
    <row r="749" spans="1:8" x14ac:dyDescent="0.2">
      <c r="A749" s="2" t="s">
        <v>42</v>
      </c>
      <c r="B749" s="2" t="s">
        <v>278</v>
      </c>
      <c r="C749" s="2" t="s">
        <v>135</v>
      </c>
      <c r="D749" s="2">
        <v>2.6211564508569102E-4</v>
      </c>
      <c r="E749" s="2">
        <v>0.99752102668818299</v>
      </c>
      <c r="F749" s="2" t="s">
        <v>247</v>
      </c>
      <c r="G749" s="2" t="s">
        <v>250</v>
      </c>
      <c r="H749">
        <f t="shared" si="12"/>
        <v>1</v>
      </c>
    </row>
    <row r="750" spans="1:8" x14ac:dyDescent="0.2">
      <c r="A750" s="2" t="s">
        <v>39</v>
      </c>
      <c r="B750" s="2" t="s">
        <v>278</v>
      </c>
      <c r="C750" s="2" t="s">
        <v>135</v>
      </c>
      <c r="D750" s="2">
        <v>6.5097221012524603E-2</v>
      </c>
      <c r="E750" s="2">
        <v>0.43985553893632601</v>
      </c>
      <c r="F750" s="2" t="s">
        <v>247</v>
      </c>
      <c r="G750" s="2" t="s">
        <v>250</v>
      </c>
      <c r="H750">
        <f t="shared" si="12"/>
        <v>1</v>
      </c>
    </row>
    <row r="751" spans="1:8" x14ac:dyDescent="0.2">
      <c r="A751" s="2" t="s">
        <v>43</v>
      </c>
      <c r="B751" s="2" t="s">
        <v>278</v>
      </c>
      <c r="C751" s="2" t="s">
        <v>135</v>
      </c>
      <c r="D751" s="2">
        <v>0.14393345622312201</v>
      </c>
      <c r="E751" s="2">
        <v>8.6339812868489504E-2</v>
      </c>
      <c r="F751" s="2" t="s">
        <v>247</v>
      </c>
      <c r="G751" s="2" t="s">
        <v>250</v>
      </c>
      <c r="H751">
        <f t="shared" si="12"/>
        <v>1</v>
      </c>
    </row>
    <row r="752" spans="1:8" x14ac:dyDescent="0.2">
      <c r="A752" s="2" t="s">
        <v>37</v>
      </c>
      <c r="B752" s="2" t="s">
        <v>278</v>
      </c>
      <c r="C752" s="2" t="s">
        <v>135</v>
      </c>
      <c r="D752" s="2">
        <v>0.161823131278067</v>
      </c>
      <c r="E752" s="2">
        <v>5.3497196301207701E-2</v>
      </c>
      <c r="F752" s="2" t="s">
        <v>247</v>
      </c>
      <c r="G752" s="2" t="s">
        <v>250</v>
      </c>
      <c r="H752">
        <f t="shared" si="12"/>
        <v>1</v>
      </c>
    </row>
    <row r="753" spans="1:8" x14ac:dyDescent="0.2">
      <c r="A753" s="2" t="s">
        <v>38</v>
      </c>
      <c r="B753" s="2" t="s">
        <v>278</v>
      </c>
      <c r="C753" s="2" t="s">
        <v>135</v>
      </c>
      <c r="D753" s="2">
        <v>0.179573657053194</v>
      </c>
      <c r="E753" s="2">
        <v>3.1871531448688498E-2</v>
      </c>
      <c r="F753" s="2" t="s">
        <v>247</v>
      </c>
      <c r="G753" s="2" t="s">
        <v>250</v>
      </c>
      <c r="H753">
        <f t="shared" si="12"/>
        <v>1</v>
      </c>
    </row>
    <row r="754" spans="1:8" x14ac:dyDescent="0.2">
      <c r="A754" s="2" t="s">
        <v>35</v>
      </c>
      <c r="B754" s="2" t="s">
        <v>278</v>
      </c>
      <c r="C754" s="2" t="s">
        <v>135</v>
      </c>
      <c r="D754" s="2">
        <v>0.23737297904568799</v>
      </c>
      <c r="E754" s="2">
        <v>4.3094938259998598E-3</v>
      </c>
      <c r="F754" s="2" t="s">
        <v>247</v>
      </c>
      <c r="G754" s="2" t="s">
        <v>250</v>
      </c>
      <c r="H754">
        <f t="shared" si="12"/>
        <v>1</v>
      </c>
    </row>
    <row r="755" spans="1:8" x14ac:dyDescent="0.2">
      <c r="A755" s="2" t="s">
        <v>41</v>
      </c>
      <c r="B755" s="2" t="s">
        <v>278</v>
      </c>
      <c r="C755" s="2" t="s">
        <v>135</v>
      </c>
      <c r="D755" s="2">
        <v>0.27714583538297199</v>
      </c>
      <c r="E755" s="2">
        <v>8.0524721699571202E-4</v>
      </c>
      <c r="F755" s="2" t="s">
        <v>247</v>
      </c>
      <c r="G755" s="2" t="s">
        <v>250</v>
      </c>
      <c r="H755">
        <f t="shared" si="12"/>
        <v>1</v>
      </c>
    </row>
    <row r="756" spans="1:8" x14ac:dyDescent="0.2">
      <c r="A756" s="2" t="s">
        <v>34</v>
      </c>
      <c r="B756" s="2" t="s">
        <v>278</v>
      </c>
      <c r="C756" s="2" t="s">
        <v>135</v>
      </c>
      <c r="D756" s="2">
        <v>0.30818570904727099</v>
      </c>
      <c r="E756" s="2">
        <v>1.80692629322895E-4</v>
      </c>
      <c r="F756" s="2" t="s">
        <v>247</v>
      </c>
      <c r="G756" s="2" t="s">
        <v>250</v>
      </c>
      <c r="H756">
        <f t="shared" si="12"/>
        <v>1</v>
      </c>
    </row>
    <row r="757" spans="1:8" x14ac:dyDescent="0.2">
      <c r="A757" s="2" t="s">
        <v>40</v>
      </c>
      <c r="B757" s="2" t="s">
        <v>278</v>
      </c>
      <c r="C757" s="2" t="s">
        <v>135</v>
      </c>
      <c r="D757" s="2">
        <v>0.35322525561236301</v>
      </c>
      <c r="E757" s="2">
        <v>1.51006957499319E-5</v>
      </c>
      <c r="F757" s="2" t="s">
        <v>247</v>
      </c>
      <c r="G757" s="2" t="s">
        <v>250</v>
      </c>
      <c r="H757">
        <f t="shared" si="12"/>
        <v>1</v>
      </c>
    </row>
    <row r="758" spans="1:8" x14ac:dyDescent="0.2">
      <c r="A758" s="2" t="s">
        <v>33</v>
      </c>
      <c r="B758" s="2" t="s">
        <v>278</v>
      </c>
      <c r="C758" s="2" t="s">
        <v>135</v>
      </c>
      <c r="D758" s="2">
        <v>0.35636527050299199</v>
      </c>
      <c r="E758" s="2">
        <v>1.25158058383479E-5</v>
      </c>
      <c r="F758" s="2" t="s">
        <v>247</v>
      </c>
      <c r="G758" s="2" t="s">
        <v>250</v>
      </c>
      <c r="H758">
        <f t="shared" si="12"/>
        <v>1</v>
      </c>
    </row>
    <row r="759" spans="1:8" x14ac:dyDescent="0.2">
      <c r="A759" s="2" t="s">
        <v>36</v>
      </c>
      <c r="B759" s="2" t="s">
        <v>278</v>
      </c>
      <c r="C759" s="2" t="s">
        <v>135</v>
      </c>
      <c r="D759" s="2">
        <v>0.55171517674281201</v>
      </c>
      <c r="E759" s="2">
        <v>9.2249728473395105E-13</v>
      </c>
      <c r="F759" s="2" t="s">
        <v>247</v>
      </c>
      <c r="G759" s="2" t="s">
        <v>250</v>
      </c>
      <c r="H759">
        <f t="shared" si="12"/>
        <v>1</v>
      </c>
    </row>
    <row r="760" spans="1:8" x14ac:dyDescent="0.2">
      <c r="A760" s="2" t="s">
        <v>42</v>
      </c>
      <c r="B760" s="2" t="s">
        <v>278</v>
      </c>
      <c r="C760" s="2" t="s">
        <v>135</v>
      </c>
      <c r="D760" s="2">
        <v>-0.17717909583472499</v>
      </c>
      <c r="E760" s="2">
        <v>0.26164638975923099</v>
      </c>
      <c r="F760" s="2" t="s">
        <v>248</v>
      </c>
      <c r="G760" s="2" t="s">
        <v>250</v>
      </c>
      <c r="H760">
        <f t="shared" si="12"/>
        <v>1</v>
      </c>
    </row>
    <row r="761" spans="1:8" x14ac:dyDescent="0.2">
      <c r="A761" s="2" t="s">
        <v>34</v>
      </c>
      <c r="B761" s="2" t="s">
        <v>278</v>
      </c>
      <c r="C761" s="2" t="s">
        <v>135</v>
      </c>
      <c r="D761" s="2">
        <v>0.39773058699269997</v>
      </c>
      <c r="E761" s="2">
        <v>9.0969226200921793E-3</v>
      </c>
      <c r="F761" s="2" t="s">
        <v>248</v>
      </c>
      <c r="G761" s="2" t="s">
        <v>250</v>
      </c>
      <c r="H761">
        <f t="shared" si="12"/>
        <v>1</v>
      </c>
    </row>
    <row r="762" spans="1:8" x14ac:dyDescent="0.2">
      <c r="A762" s="2" t="s">
        <v>35</v>
      </c>
      <c r="B762" s="2" t="s">
        <v>278</v>
      </c>
      <c r="C762" s="2" t="s">
        <v>135</v>
      </c>
      <c r="D762" s="2">
        <v>0.41146973122224501</v>
      </c>
      <c r="E762" s="2">
        <v>6.7847493141397104E-3</v>
      </c>
      <c r="F762" s="2" t="s">
        <v>248</v>
      </c>
      <c r="G762" s="2" t="s">
        <v>250</v>
      </c>
      <c r="H762">
        <f t="shared" si="12"/>
        <v>1</v>
      </c>
    </row>
    <row r="763" spans="1:8" x14ac:dyDescent="0.2">
      <c r="A763" s="2" t="s">
        <v>38</v>
      </c>
      <c r="B763" s="2" t="s">
        <v>278</v>
      </c>
      <c r="C763" s="2" t="s">
        <v>135</v>
      </c>
      <c r="D763" s="2">
        <v>0.42015277800504403</v>
      </c>
      <c r="E763" s="2">
        <v>5.6018456485129398E-3</v>
      </c>
      <c r="F763" s="2" t="s">
        <v>248</v>
      </c>
      <c r="G763" s="2" t="s">
        <v>250</v>
      </c>
      <c r="H763">
        <f t="shared" si="12"/>
        <v>1</v>
      </c>
    </row>
    <row r="764" spans="1:8" x14ac:dyDescent="0.2">
      <c r="A764" s="2" t="s">
        <v>39</v>
      </c>
      <c r="B764" s="2" t="s">
        <v>278</v>
      </c>
      <c r="C764" s="2" t="s">
        <v>135</v>
      </c>
      <c r="D764" s="2">
        <v>0.431567665320161</v>
      </c>
      <c r="E764" s="2">
        <v>4.3216165758284001E-3</v>
      </c>
      <c r="F764" s="2" t="s">
        <v>248</v>
      </c>
      <c r="G764" s="2" t="s">
        <v>250</v>
      </c>
      <c r="H764">
        <f t="shared" si="12"/>
        <v>1</v>
      </c>
    </row>
    <row r="765" spans="1:8" x14ac:dyDescent="0.2">
      <c r="A765" s="2" t="s">
        <v>43</v>
      </c>
      <c r="B765" s="2" t="s">
        <v>278</v>
      </c>
      <c r="C765" s="2" t="s">
        <v>135</v>
      </c>
      <c r="D765" s="2">
        <v>0.44409518127917103</v>
      </c>
      <c r="E765" s="2">
        <v>3.2174297902081302E-3</v>
      </c>
      <c r="F765" s="2" t="s">
        <v>248</v>
      </c>
      <c r="G765" s="2" t="s">
        <v>250</v>
      </c>
      <c r="H765">
        <f t="shared" si="12"/>
        <v>1</v>
      </c>
    </row>
    <row r="766" spans="1:8" x14ac:dyDescent="0.2">
      <c r="A766" s="2" t="s">
        <v>36</v>
      </c>
      <c r="B766" s="2" t="s">
        <v>278</v>
      </c>
      <c r="C766" s="2" t="s">
        <v>135</v>
      </c>
      <c r="D766" s="2">
        <v>0.50143200742912597</v>
      </c>
      <c r="E766" s="2">
        <v>7.1746578000462895E-4</v>
      </c>
      <c r="F766" s="2" t="s">
        <v>248</v>
      </c>
      <c r="G766" s="2" t="s">
        <v>250</v>
      </c>
      <c r="H766">
        <f t="shared" si="12"/>
        <v>1</v>
      </c>
    </row>
    <row r="767" spans="1:8" x14ac:dyDescent="0.2">
      <c r="A767" s="2" t="s">
        <v>37</v>
      </c>
      <c r="B767" s="2" t="s">
        <v>278</v>
      </c>
      <c r="C767" s="2" t="s">
        <v>135</v>
      </c>
      <c r="D767" s="2">
        <v>0.52407045039398603</v>
      </c>
      <c r="E767" s="2">
        <v>3.6785524659725498E-4</v>
      </c>
      <c r="F767" s="2" t="s">
        <v>248</v>
      </c>
      <c r="G767" s="2" t="s">
        <v>250</v>
      </c>
      <c r="H767">
        <f t="shared" si="12"/>
        <v>1</v>
      </c>
    </row>
    <row r="768" spans="1:8" x14ac:dyDescent="0.2">
      <c r="A768" s="2" t="s">
        <v>33</v>
      </c>
      <c r="B768" s="2" t="s">
        <v>278</v>
      </c>
      <c r="C768" s="2" t="s">
        <v>135</v>
      </c>
      <c r="D768" s="2">
        <v>0.56916630808860502</v>
      </c>
      <c r="E768" s="2">
        <v>8.3762550157777694E-5</v>
      </c>
      <c r="F768" s="2" t="s">
        <v>248</v>
      </c>
      <c r="G768" s="2" t="s">
        <v>250</v>
      </c>
      <c r="H768">
        <f t="shared" si="12"/>
        <v>1</v>
      </c>
    </row>
    <row r="769" spans="1:8" x14ac:dyDescent="0.2">
      <c r="A769" s="2" t="s">
        <v>40</v>
      </c>
      <c r="B769" s="2" t="s">
        <v>278</v>
      </c>
      <c r="C769" s="2" t="s">
        <v>135</v>
      </c>
      <c r="D769" s="2">
        <v>0.62009940378838302</v>
      </c>
      <c r="E769" s="2">
        <v>1.18768335213848E-5</v>
      </c>
      <c r="F769" s="2" t="s">
        <v>248</v>
      </c>
      <c r="G769" s="2" t="s">
        <v>250</v>
      </c>
      <c r="H769">
        <f t="shared" si="12"/>
        <v>1</v>
      </c>
    </row>
    <row r="770" spans="1:8" x14ac:dyDescent="0.2">
      <c r="A770" s="2" t="s">
        <v>41</v>
      </c>
      <c r="B770" s="2" t="s">
        <v>278</v>
      </c>
      <c r="C770" s="2" t="s">
        <v>135</v>
      </c>
      <c r="D770" s="2">
        <v>0.625965960416205</v>
      </c>
      <c r="E770" s="2">
        <v>9.2738473819954093E-6</v>
      </c>
      <c r="F770" s="2" t="s">
        <v>248</v>
      </c>
      <c r="G770" s="2" t="s">
        <v>250</v>
      </c>
      <c r="H770">
        <f t="shared" si="12"/>
        <v>1</v>
      </c>
    </row>
    <row r="771" spans="1:8" x14ac:dyDescent="0.2">
      <c r="A771" s="2" t="s">
        <v>42</v>
      </c>
      <c r="B771" s="2" t="s">
        <v>278</v>
      </c>
      <c r="C771" s="2" t="str">
        <f>VLOOKUP(B771,Spearman!B:C,2,FALSE)</f>
        <v>Drought induced 19 protein</v>
      </c>
      <c r="D771" s="2">
        <v>-0.71468498308620498</v>
      </c>
      <c r="E771" s="2">
        <v>3.0488983177836299E-2</v>
      </c>
      <c r="F771" s="2" t="s">
        <v>243</v>
      </c>
      <c r="G771" s="2" t="str">
        <f>VLOOKUP(B771,Spearman!B:G,6,FALSE)</f>
        <v>III</v>
      </c>
      <c r="H771">
        <f t="shared" si="12"/>
        <v>1</v>
      </c>
    </row>
    <row r="772" spans="1:8" x14ac:dyDescent="0.2">
      <c r="A772" s="2" t="s">
        <v>40</v>
      </c>
      <c r="B772" s="2" t="s">
        <v>278</v>
      </c>
      <c r="C772" s="2" t="str">
        <f>VLOOKUP(B772,Spearman!B:C,2,FALSE)</f>
        <v>Drought induced 19 protein</v>
      </c>
      <c r="D772" s="2">
        <v>-0.57499090655672003</v>
      </c>
      <c r="E772" s="2">
        <v>0.10530482745023501</v>
      </c>
      <c r="F772" s="2" t="s">
        <v>243</v>
      </c>
      <c r="G772" s="2" t="str">
        <f>VLOOKUP(B772,Spearman!B:G,6,FALSE)</f>
        <v>III</v>
      </c>
      <c r="H772">
        <f t="shared" si="12"/>
        <v>1</v>
      </c>
    </row>
    <row r="773" spans="1:8" x14ac:dyDescent="0.2">
      <c r="A773" s="2" t="s">
        <v>38</v>
      </c>
      <c r="B773" s="2" t="s">
        <v>278</v>
      </c>
      <c r="C773" s="2" t="str">
        <f>VLOOKUP(B773,Spearman!B:C,2,FALSE)</f>
        <v>Drought induced 19 protein</v>
      </c>
      <c r="D773" s="2">
        <v>-0.28822690717913402</v>
      </c>
      <c r="E773" s="2">
        <v>0.45197374161190301</v>
      </c>
      <c r="F773" s="2" t="s">
        <v>243</v>
      </c>
      <c r="G773" s="2" t="str">
        <f>VLOOKUP(B773,Spearman!B:G,6,FALSE)</f>
        <v>III</v>
      </c>
      <c r="H773">
        <f t="shared" si="12"/>
        <v>1</v>
      </c>
    </row>
    <row r="774" spans="1:8" x14ac:dyDescent="0.2">
      <c r="A774" s="2" t="s">
        <v>37</v>
      </c>
      <c r="B774" s="2" t="s">
        <v>278</v>
      </c>
      <c r="C774" s="2" t="str">
        <f>VLOOKUP(B774,Spearman!B:C,2,FALSE)</f>
        <v>Drought induced 19 protein</v>
      </c>
      <c r="D774" s="2">
        <v>-1.4287080568590699E-2</v>
      </c>
      <c r="E774" s="2">
        <v>0.97089954885633301</v>
      </c>
      <c r="F774" s="2" t="s">
        <v>243</v>
      </c>
      <c r="G774" s="2" t="str">
        <f>VLOOKUP(B774,Spearman!B:G,6,FALSE)</f>
        <v>III</v>
      </c>
      <c r="H774">
        <f t="shared" si="12"/>
        <v>1</v>
      </c>
    </row>
    <row r="775" spans="1:8" x14ac:dyDescent="0.2">
      <c r="A775" s="2" t="s">
        <v>41</v>
      </c>
      <c r="B775" s="2" t="s">
        <v>278</v>
      </c>
      <c r="C775" s="2" t="str">
        <f>VLOOKUP(B775,Spearman!B:C,2,FALSE)</f>
        <v>Drought induced 19 protein</v>
      </c>
      <c r="D775" s="2">
        <v>0.361482085854128</v>
      </c>
      <c r="E775" s="2">
        <v>0.33914187112857103</v>
      </c>
      <c r="F775" s="2" t="s">
        <v>243</v>
      </c>
      <c r="G775" s="2" t="str">
        <f>VLOOKUP(B775,Spearman!B:G,6,FALSE)</f>
        <v>III</v>
      </c>
      <c r="H775">
        <f t="shared" ref="H775:H838" si="13">IF(ROW(B775)=2,1,IF(B775=B774,H774,1-H774))</f>
        <v>1</v>
      </c>
    </row>
    <row r="776" spans="1:8" x14ac:dyDescent="0.2">
      <c r="A776" s="2" t="s">
        <v>35</v>
      </c>
      <c r="B776" s="2" t="s">
        <v>278</v>
      </c>
      <c r="C776" s="2" t="str">
        <f>VLOOKUP(B776,Spearman!B:C,2,FALSE)</f>
        <v>Drought induced 19 protein</v>
      </c>
      <c r="D776" s="2">
        <v>0.476006354900538</v>
      </c>
      <c r="E776" s="2">
        <v>0.19523346877151301</v>
      </c>
      <c r="F776" s="2" t="s">
        <v>243</v>
      </c>
      <c r="G776" s="2" t="str">
        <f>VLOOKUP(B776,Spearman!B:G,6,FALSE)</f>
        <v>III</v>
      </c>
      <c r="H776">
        <f t="shared" si="13"/>
        <v>1</v>
      </c>
    </row>
    <row r="777" spans="1:8" x14ac:dyDescent="0.2">
      <c r="A777" s="2" t="s">
        <v>39</v>
      </c>
      <c r="B777" s="2" t="s">
        <v>278</v>
      </c>
      <c r="C777" s="2" t="str">
        <f>VLOOKUP(B777,Spearman!B:C,2,FALSE)</f>
        <v>Drought induced 19 protein</v>
      </c>
      <c r="D777" s="2">
        <v>0.59297396411250203</v>
      </c>
      <c r="E777" s="2">
        <v>9.2390456905457496E-2</v>
      </c>
      <c r="F777" s="2" t="s">
        <v>243</v>
      </c>
      <c r="G777" s="2" t="str">
        <f>VLOOKUP(B777,Spearman!B:G,6,FALSE)</f>
        <v>III</v>
      </c>
      <c r="H777">
        <f t="shared" si="13"/>
        <v>1</v>
      </c>
    </row>
    <row r="778" spans="1:8" x14ac:dyDescent="0.2">
      <c r="A778" s="2" t="s">
        <v>43</v>
      </c>
      <c r="B778" s="2" t="s">
        <v>278</v>
      </c>
      <c r="C778" s="2" t="str">
        <f>VLOOKUP(B778,Spearman!B:C,2,FALSE)</f>
        <v>Drought induced 19 protein</v>
      </c>
      <c r="D778" s="2">
        <v>0.60931708786662597</v>
      </c>
      <c r="E778" s="2">
        <v>8.1538582648433999E-2</v>
      </c>
      <c r="F778" s="2" t="s">
        <v>243</v>
      </c>
      <c r="G778" s="2" t="str">
        <f>VLOOKUP(B778,Spearman!B:G,6,FALSE)</f>
        <v>III</v>
      </c>
      <c r="H778">
        <f t="shared" si="13"/>
        <v>1</v>
      </c>
    </row>
    <row r="779" spans="1:8" x14ac:dyDescent="0.2">
      <c r="A779" s="2" t="s">
        <v>36</v>
      </c>
      <c r="B779" s="2" t="s">
        <v>278</v>
      </c>
      <c r="C779" s="2" t="str">
        <f>VLOOKUP(B779,Spearman!B:C,2,FALSE)</f>
        <v>Drought induced 19 protein</v>
      </c>
      <c r="D779" s="2">
        <v>0.73244246852725203</v>
      </c>
      <c r="E779" s="2">
        <v>2.4818696780175498E-2</v>
      </c>
      <c r="F779" s="2" t="s">
        <v>243</v>
      </c>
      <c r="G779" s="2" t="str">
        <f>VLOOKUP(B779,Spearman!B:G,6,FALSE)</f>
        <v>III</v>
      </c>
      <c r="H779">
        <f t="shared" si="13"/>
        <v>1</v>
      </c>
    </row>
    <row r="780" spans="1:8" x14ac:dyDescent="0.2">
      <c r="A780" s="2" t="s">
        <v>34</v>
      </c>
      <c r="B780" s="2" t="s">
        <v>278</v>
      </c>
      <c r="C780" s="2" t="str">
        <f>VLOOKUP(B780,Spearman!B:C,2,FALSE)</f>
        <v>Drought induced 19 protein</v>
      </c>
      <c r="D780" s="2">
        <v>0.74053141627353802</v>
      </c>
      <c r="E780" s="2">
        <v>2.2484489843915999E-2</v>
      </c>
      <c r="F780" s="2" t="s">
        <v>243</v>
      </c>
      <c r="G780" s="2" t="str">
        <f>VLOOKUP(B780,Spearman!B:G,6,FALSE)</f>
        <v>III</v>
      </c>
      <c r="H780">
        <f t="shared" si="13"/>
        <v>1</v>
      </c>
    </row>
    <row r="781" spans="1:8" x14ac:dyDescent="0.2">
      <c r="A781" s="2" t="s">
        <v>33</v>
      </c>
      <c r="B781" s="2" t="s">
        <v>278</v>
      </c>
      <c r="C781" s="2" t="str">
        <f>VLOOKUP(B781,Spearman!B:C,2,FALSE)</f>
        <v>Drought induced 19 protein</v>
      </c>
      <c r="D781" s="2">
        <v>0.82029093917820095</v>
      </c>
      <c r="E781" s="2">
        <v>6.7625551270782897E-3</v>
      </c>
      <c r="F781" s="2" t="s">
        <v>243</v>
      </c>
      <c r="G781" s="2" t="str">
        <f>VLOOKUP(B781,Spearman!B:G,6,FALSE)</f>
        <v>III</v>
      </c>
      <c r="H781">
        <f t="shared" si="13"/>
        <v>1</v>
      </c>
    </row>
    <row r="782" spans="1:8" x14ac:dyDescent="0.2">
      <c r="A782" s="2" t="s">
        <v>85</v>
      </c>
      <c r="B782" s="2" t="s">
        <v>279</v>
      </c>
      <c r="C782" s="2" t="s">
        <v>115</v>
      </c>
      <c r="D782" s="2">
        <v>-0.74395362229449302</v>
      </c>
      <c r="E782" s="2">
        <v>5.5327121127879903E-3</v>
      </c>
      <c r="F782" s="2" t="s">
        <v>245</v>
      </c>
      <c r="G782" s="2" t="s">
        <v>246</v>
      </c>
      <c r="H782">
        <f t="shared" si="13"/>
        <v>0</v>
      </c>
    </row>
    <row r="783" spans="1:8" x14ac:dyDescent="0.2">
      <c r="A783" s="2" t="s">
        <v>84</v>
      </c>
      <c r="B783" s="2" t="s">
        <v>279</v>
      </c>
      <c r="C783" s="2" t="s">
        <v>115</v>
      </c>
      <c r="D783" s="2">
        <v>-0.55248904833531698</v>
      </c>
      <c r="E783" s="2">
        <v>6.24876879447668E-2</v>
      </c>
      <c r="F783" s="2" t="s">
        <v>245</v>
      </c>
      <c r="G783" s="2" t="s">
        <v>246</v>
      </c>
      <c r="H783">
        <f t="shared" si="13"/>
        <v>0</v>
      </c>
    </row>
    <row r="784" spans="1:8" x14ac:dyDescent="0.2">
      <c r="A784" s="2" t="s">
        <v>86</v>
      </c>
      <c r="B784" s="2" t="s">
        <v>279</v>
      </c>
      <c r="C784" s="2" t="s">
        <v>115</v>
      </c>
      <c r="D784" s="2">
        <v>0.71146703502234598</v>
      </c>
      <c r="E784" s="2">
        <v>9.4652872035944306E-3</v>
      </c>
      <c r="F784" s="2" t="s">
        <v>245</v>
      </c>
      <c r="G784" s="2" t="s">
        <v>246</v>
      </c>
      <c r="H784">
        <f t="shared" si="13"/>
        <v>0</v>
      </c>
    </row>
    <row r="785" spans="1:8" x14ac:dyDescent="0.2">
      <c r="A785" s="2" t="s">
        <v>85</v>
      </c>
      <c r="B785" s="2" t="s">
        <v>279</v>
      </c>
      <c r="C785" s="2" t="s">
        <v>115</v>
      </c>
      <c r="D785" s="2">
        <v>-6.9010740893316894E-2</v>
      </c>
      <c r="E785" s="2">
        <v>0.41279637486633303</v>
      </c>
      <c r="F785" s="2" t="s">
        <v>247</v>
      </c>
      <c r="G785" s="2" t="s">
        <v>246</v>
      </c>
      <c r="H785">
        <f t="shared" si="13"/>
        <v>0</v>
      </c>
    </row>
    <row r="786" spans="1:8" x14ac:dyDescent="0.2">
      <c r="A786" s="2" t="s">
        <v>84</v>
      </c>
      <c r="B786" s="2" t="s">
        <v>279</v>
      </c>
      <c r="C786" s="2" t="s">
        <v>115</v>
      </c>
      <c r="D786" s="2">
        <v>-3.6798266367783501E-2</v>
      </c>
      <c r="E786" s="2">
        <v>0.66259803804548201</v>
      </c>
      <c r="F786" s="2" t="s">
        <v>247</v>
      </c>
      <c r="G786" s="2" t="s">
        <v>246</v>
      </c>
      <c r="H786">
        <f t="shared" si="13"/>
        <v>0</v>
      </c>
    </row>
    <row r="787" spans="1:8" x14ac:dyDescent="0.2">
      <c r="A787" s="2" t="s">
        <v>86</v>
      </c>
      <c r="B787" s="2" t="s">
        <v>279</v>
      </c>
      <c r="C787" s="2" t="s">
        <v>115</v>
      </c>
      <c r="D787" s="2">
        <v>0.23999853689716899</v>
      </c>
      <c r="E787" s="2">
        <v>3.88815710213974E-3</v>
      </c>
      <c r="F787" s="2" t="s">
        <v>247</v>
      </c>
      <c r="G787" s="2" t="s">
        <v>246</v>
      </c>
      <c r="H787">
        <f t="shared" si="13"/>
        <v>0</v>
      </c>
    </row>
    <row r="788" spans="1:8" x14ac:dyDescent="0.2">
      <c r="A788" s="2" t="s">
        <v>85</v>
      </c>
      <c r="B788" s="2" t="s">
        <v>279</v>
      </c>
      <c r="C788" s="2" t="s">
        <v>115</v>
      </c>
      <c r="D788" s="2">
        <v>-0.297574521238196</v>
      </c>
      <c r="E788" s="2">
        <v>5.5631388210224203E-2</v>
      </c>
      <c r="F788" s="2" t="s">
        <v>248</v>
      </c>
      <c r="G788" s="2" t="s">
        <v>246</v>
      </c>
      <c r="H788">
        <f t="shared" si="13"/>
        <v>0</v>
      </c>
    </row>
    <row r="789" spans="1:8" x14ac:dyDescent="0.2">
      <c r="A789" s="2" t="s">
        <v>84</v>
      </c>
      <c r="B789" s="2" t="s">
        <v>279</v>
      </c>
      <c r="C789" s="2" t="s">
        <v>115</v>
      </c>
      <c r="D789" s="2">
        <v>-0.13335990489317201</v>
      </c>
      <c r="E789" s="2">
        <v>0.39981110870692199</v>
      </c>
      <c r="F789" s="2" t="s">
        <v>248</v>
      </c>
      <c r="G789" s="2" t="s">
        <v>246</v>
      </c>
      <c r="H789">
        <f t="shared" si="13"/>
        <v>0</v>
      </c>
    </row>
    <row r="790" spans="1:8" x14ac:dyDescent="0.2">
      <c r="A790" s="2" t="s">
        <v>86</v>
      </c>
      <c r="B790" s="2" t="s">
        <v>279</v>
      </c>
      <c r="C790" s="2" t="s">
        <v>115</v>
      </c>
      <c r="D790" s="2">
        <v>0.68238398311114801</v>
      </c>
      <c r="E790" s="2">
        <v>6.4496723537424204E-7</v>
      </c>
      <c r="F790" s="2" t="s">
        <v>248</v>
      </c>
      <c r="G790" s="2" t="s">
        <v>246</v>
      </c>
      <c r="H790">
        <f t="shared" si="13"/>
        <v>0</v>
      </c>
    </row>
    <row r="791" spans="1:8" x14ac:dyDescent="0.2">
      <c r="A791" s="2" t="s">
        <v>84</v>
      </c>
      <c r="B791" s="2" t="s">
        <v>279</v>
      </c>
      <c r="C791" s="2" t="str">
        <f>VLOOKUP(B791,Spearman!B:C,2,FALSE)</f>
        <v>Growth-regulating factor</v>
      </c>
      <c r="D791" s="2">
        <v>-0.124301968499337</v>
      </c>
      <c r="E791" s="2">
        <v>0.75001197093099004</v>
      </c>
      <c r="F791" s="2" t="s">
        <v>243</v>
      </c>
      <c r="G791" s="2" t="str">
        <f>VLOOKUP(B791,Spearman!B:G,6,FALSE)</f>
        <v>I</v>
      </c>
      <c r="H791">
        <f t="shared" si="13"/>
        <v>0</v>
      </c>
    </row>
    <row r="792" spans="1:8" x14ac:dyDescent="0.2">
      <c r="A792" s="2" t="s">
        <v>85</v>
      </c>
      <c r="B792" s="2" t="s">
        <v>279</v>
      </c>
      <c r="C792" s="2" t="str">
        <f>VLOOKUP(B792,Spearman!B:C,2,FALSE)</f>
        <v>Growth-regulating factor</v>
      </c>
      <c r="D792" s="2">
        <v>-0.107127996658341</v>
      </c>
      <c r="E792" s="2">
        <v>0.78383704300054302</v>
      </c>
      <c r="F792" s="2" t="s">
        <v>243</v>
      </c>
      <c r="G792" s="2" t="str">
        <f>VLOOKUP(B792,Spearman!B:G,6,FALSE)</f>
        <v>I</v>
      </c>
      <c r="H792">
        <f t="shared" si="13"/>
        <v>0</v>
      </c>
    </row>
    <row r="793" spans="1:8" x14ac:dyDescent="0.2">
      <c r="A793" s="2" t="s">
        <v>86</v>
      </c>
      <c r="B793" s="2" t="s">
        <v>279</v>
      </c>
      <c r="C793" s="2" t="str">
        <f>VLOOKUP(B793,Spearman!B:C,2,FALSE)</f>
        <v>Growth-regulating factor</v>
      </c>
      <c r="D793" s="2">
        <v>0.92269063279480101</v>
      </c>
      <c r="E793" s="2">
        <v>3.9196474004817299E-4</v>
      </c>
      <c r="F793" s="2" t="s">
        <v>243</v>
      </c>
      <c r="G793" s="2" t="str">
        <f>VLOOKUP(B793,Spearman!B:G,6,FALSE)</f>
        <v>I</v>
      </c>
      <c r="H793">
        <f t="shared" si="13"/>
        <v>0</v>
      </c>
    </row>
    <row r="794" spans="1:8" x14ac:dyDescent="0.2">
      <c r="A794" s="2" t="s">
        <v>8</v>
      </c>
      <c r="B794" s="2" t="s">
        <v>280</v>
      </c>
      <c r="C794" s="2" t="s">
        <v>136</v>
      </c>
      <c r="D794" s="2">
        <v>-0.22672535861052301</v>
      </c>
      <c r="E794" s="2">
        <v>0.47855862884775002</v>
      </c>
      <c r="F794" s="2" t="s">
        <v>245</v>
      </c>
      <c r="G794" s="2" t="s">
        <v>246</v>
      </c>
      <c r="H794">
        <f t="shared" si="13"/>
        <v>1</v>
      </c>
    </row>
    <row r="795" spans="1:8" x14ac:dyDescent="0.2">
      <c r="A795" s="2" t="s">
        <v>10</v>
      </c>
      <c r="B795" s="2" t="s">
        <v>280</v>
      </c>
      <c r="C795" s="2" t="s">
        <v>136</v>
      </c>
      <c r="D795" s="2">
        <v>-0.13512882452382799</v>
      </c>
      <c r="E795" s="2">
        <v>0.67542074802155905</v>
      </c>
      <c r="F795" s="2" t="s">
        <v>245</v>
      </c>
      <c r="G795" s="2" t="s">
        <v>246</v>
      </c>
      <c r="H795">
        <f t="shared" si="13"/>
        <v>1</v>
      </c>
    </row>
    <row r="796" spans="1:8" x14ac:dyDescent="0.2">
      <c r="A796" s="2" t="s">
        <v>1</v>
      </c>
      <c r="B796" s="2" t="s">
        <v>280</v>
      </c>
      <c r="C796" s="2" t="s">
        <v>136</v>
      </c>
      <c r="D796" s="2">
        <v>-0.102084240366835</v>
      </c>
      <c r="E796" s="2">
        <v>0.752235210416484</v>
      </c>
      <c r="F796" s="2" t="s">
        <v>245</v>
      </c>
      <c r="G796" s="2" t="s">
        <v>246</v>
      </c>
      <c r="H796">
        <f t="shared" si="13"/>
        <v>1</v>
      </c>
    </row>
    <row r="797" spans="1:8" x14ac:dyDescent="0.2">
      <c r="A797" s="2" t="s">
        <v>3</v>
      </c>
      <c r="B797" s="2" t="s">
        <v>280</v>
      </c>
      <c r="C797" s="2" t="s">
        <v>136</v>
      </c>
      <c r="D797" s="2">
        <v>-6.1961183479836299E-2</v>
      </c>
      <c r="E797" s="2">
        <v>0.84829525383722604</v>
      </c>
      <c r="F797" s="2" t="s">
        <v>245</v>
      </c>
      <c r="G797" s="2" t="s">
        <v>246</v>
      </c>
      <c r="H797">
        <f t="shared" si="13"/>
        <v>1</v>
      </c>
    </row>
    <row r="798" spans="1:8" x14ac:dyDescent="0.2">
      <c r="A798" s="2" t="s">
        <v>7</v>
      </c>
      <c r="B798" s="2" t="s">
        <v>280</v>
      </c>
      <c r="C798" s="2" t="s">
        <v>136</v>
      </c>
      <c r="D798" s="2">
        <v>4.4024214675765097E-3</v>
      </c>
      <c r="E798" s="2">
        <v>0.98916619588650501</v>
      </c>
      <c r="F798" s="2" t="s">
        <v>245</v>
      </c>
      <c r="G798" s="2" t="s">
        <v>246</v>
      </c>
      <c r="H798">
        <f t="shared" si="13"/>
        <v>1</v>
      </c>
    </row>
    <row r="799" spans="1:8" x14ac:dyDescent="0.2">
      <c r="A799" s="2" t="s">
        <v>9</v>
      </c>
      <c r="B799" s="2" t="s">
        <v>280</v>
      </c>
      <c r="C799" s="2" t="s">
        <v>136</v>
      </c>
      <c r="D799" s="2">
        <v>1.8119277226921301E-2</v>
      </c>
      <c r="E799" s="2">
        <v>0.95542910462902098</v>
      </c>
      <c r="F799" s="2" t="s">
        <v>245</v>
      </c>
      <c r="G799" s="2" t="s">
        <v>246</v>
      </c>
      <c r="H799">
        <f t="shared" si="13"/>
        <v>1</v>
      </c>
    </row>
    <row r="800" spans="1:8" x14ac:dyDescent="0.2">
      <c r="A800" s="2" t="s">
        <v>6</v>
      </c>
      <c r="B800" s="2" t="s">
        <v>280</v>
      </c>
      <c r="C800" s="2" t="s">
        <v>136</v>
      </c>
      <c r="D800" s="2">
        <v>5.2665762664216798E-2</v>
      </c>
      <c r="E800" s="2">
        <v>0.87087097353213005</v>
      </c>
      <c r="F800" s="2" t="s">
        <v>245</v>
      </c>
      <c r="G800" s="2" t="s">
        <v>246</v>
      </c>
      <c r="H800">
        <f t="shared" si="13"/>
        <v>1</v>
      </c>
    </row>
    <row r="801" spans="1:8" x14ac:dyDescent="0.2">
      <c r="A801" s="2" t="s">
        <v>2</v>
      </c>
      <c r="B801" s="2" t="s">
        <v>280</v>
      </c>
      <c r="C801" s="2" t="s">
        <v>136</v>
      </c>
      <c r="D801" s="2">
        <v>0.117718959014353</v>
      </c>
      <c r="E801" s="2">
        <v>0.71558744874464497</v>
      </c>
      <c r="F801" s="2" t="s">
        <v>245</v>
      </c>
      <c r="G801" s="2" t="s">
        <v>246</v>
      </c>
      <c r="H801">
        <f t="shared" si="13"/>
        <v>1</v>
      </c>
    </row>
    <row r="802" spans="1:8" x14ac:dyDescent="0.2">
      <c r="A802" s="2" t="s">
        <v>4</v>
      </c>
      <c r="B802" s="2" t="s">
        <v>280</v>
      </c>
      <c r="C802" s="2" t="s">
        <v>136</v>
      </c>
      <c r="D802" s="2">
        <v>0.16126940905158399</v>
      </c>
      <c r="E802" s="2">
        <v>0.61657033092218505</v>
      </c>
      <c r="F802" s="2" t="s">
        <v>245</v>
      </c>
      <c r="G802" s="2" t="s">
        <v>246</v>
      </c>
      <c r="H802">
        <f t="shared" si="13"/>
        <v>1</v>
      </c>
    </row>
    <row r="803" spans="1:8" x14ac:dyDescent="0.2">
      <c r="A803" s="2" t="s">
        <v>5</v>
      </c>
      <c r="B803" s="2" t="s">
        <v>280</v>
      </c>
      <c r="C803" s="2" t="s">
        <v>136</v>
      </c>
      <c r="D803" s="2">
        <v>0.32981854410382899</v>
      </c>
      <c r="E803" s="2">
        <v>0.29512000660325099</v>
      </c>
      <c r="F803" s="2" t="s">
        <v>245</v>
      </c>
      <c r="G803" s="2" t="s">
        <v>246</v>
      </c>
      <c r="H803">
        <f t="shared" si="13"/>
        <v>1</v>
      </c>
    </row>
    <row r="804" spans="1:8" x14ac:dyDescent="0.2">
      <c r="A804" s="2" t="s">
        <v>1</v>
      </c>
      <c r="B804" s="2" t="s">
        <v>280</v>
      </c>
      <c r="C804" s="2" t="s">
        <v>136</v>
      </c>
      <c r="D804" s="2">
        <v>-0.27958123661468398</v>
      </c>
      <c r="E804" s="2">
        <v>7.2049858680656403E-4</v>
      </c>
      <c r="F804" s="2" t="s">
        <v>247</v>
      </c>
      <c r="G804" s="2" t="s">
        <v>246</v>
      </c>
      <c r="H804">
        <f t="shared" si="13"/>
        <v>1</v>
      </c>
    </row>
    <row r="805" spans="1:8" x14ac:dyDescent="0.2">
      <c r="A805" s="2" t="s">
        <v>3</v>
      </c>
      <c r="B805" s="2" t="s">
        <v>280</v>
      </c>
      <c r="C805" s="2" t="s">
        <v>136</v>
      </c>
      <c r="D805" s="2">
        <v>-0.16775841264389499</v>
      </c>
      <c r="E805" s="2">
        <v>4.52086033853243E-2</v>
      </c>
      <c r="F805" s="2" t="s">
        <v>247</v>
      </c>
      <c r="G805" s="2" t="s">
        <v>246</v>
      </c>
      <c r="H805">
        <f t="shared" si="13"/>
        <v>1</v>
      </c>
    </row>
    <row r="806" spans="1:8" x14ac:dyDescent="0.2">
      <c r="A806" s="2" t="s">
        <v>2</v>
      </c>
      <c r="B806" s="2" t="s">
        <v>280</v>
      </c>
      <c r="C806" s="2" t="s">
        <v>136</v>
      </c>
      <c r="D806" s="2">
        <v>0.18781412140359599</v>
      </c>
      <c r="E806" s="2">
        <v>2.4688212886862401E-2</v>
      </c>
      <c r="F806" s="2" t="s">
        <v>247</v>
      </c>
      <c r="G806" s="2" t="s">
        <v>246</v>
      </c>
      <c r="H806">
        <f t="shared" si="13"/>
        <v>1</v>
      </c>
    </row>
    <row r="807" spans="1:8" x14ac:dyDescent="0.2">
      <c r="A807" s="2" t="s">
        <v>10</v>
      </c>
      <c r="B807" s="2" t="s">
        <v>280</v>
      </c>
      <c r="C807" s="2" t="s">
        <v>136</v>
      </c>
      <c r="D807" s="2">
        <v>0.209933425083007</v>
      </c>
      <c r="E807" s="2">
        <v>1.1852217482179499E-2</v>
      </c>
      <c r="F807" s="2" t="s">
        <v>247</v>
      </c>
      <c r="G807" s="2" t="s">
        <v>246</v>
      </c>
      <c r="H807">
        <f t="shared" si="13"/>
        <v>1</v>
      </c>
    </row>
    <row r="808" spans="1:8" x14ac:dyDescent="0.2">
      <c r="A808" s="2" t="s">
        <v>9</v>
      </c>
      <c r="B808" s="2" t="s">
        <v>280</v>
      </c>
      <c r="C808" s="2" t="s">
        <v>136</v>
      </c>
      <c r="D808" s="2">
        <v>0.247551905593629</v>
      </c>
      <c r="E808" s="2">
        <v>2.8745094320895802E-3</v>
      </c>
      <c r="F808" s="2" t="s">
        <v>247</v>
      </c>
      <c r="G808" s="2" t="s">
        <v>246</v>
      </c>
      <c r="H808">
        <f t="shared" si="13"/>
        <v>1</v>
      </c>
    </row>
    <row r="809" spans="1:8" x14ac:dyDescent="0.2">
      <c r="A809" s="2" t="s">
        <v>5</v>
      </c>
      <c r="B809" s="2" t="s">
        <v>280</v>
      </c>
      <c r="C809" s="2" t="s">
        <v>136</v>
      </c>
      <c r="D809" s="2">
        <v>0.27585598932666</v>
      </c>
      <c r="E809" s="2">
        <v>8.5375070699931198E-4</v>
      </c>
      <c r="F809" s="2" t="s">
        <v>247</v>
      </c>
      <c r="G809" s="2" t="s">
        <v>246</v>
      </c>
      <c r="H809">
        <f t="shared" si="13"/>
        <v>1</v>
      </c>
    </row>
    <row r="810" spans="1:8" x14ac:dyDescent="0.2">
      <c r="A810" s="2" t="s">
        <v>6</v>
      </c>
      <c r="B810" s="2" t="s">
        <v>280</v>
      </c>
      <c r="C810" s="2" t="s">
        <v>136</v>
      </c>
      <c r="D810" s="2">
        <v>0.36031901183405202</v>
      </c>
      <c r="E810" s="2">
        <v>9.8527216547538192E-6</v>
      </c>
      <c r="F810" s="2" t="s">
        <v>247</v>
      </c>
      <c r="G810" s="2" t="s">
        <v>246</v>
      </c>
      <c r="H810">
        <f t="shared" si="13"/>
        <v>1</v>
      </c>
    </row>
    <row r="811" spans="1:8" x14ac:dyDescent="0.2">
      <c r="A811" s="2" t="s">
        <v>4</v>
      </c>
      <c r="B811" s="2" t="s">
        <v>280</v>
      </c>
      <c r="C811" s="2" t="s">
        <v>136</v>
      </c>
      <c r="D811" s="2">
        <v>0.368003053751081</v>
      </c>
      <c r="E811" s="2">
        <v>6.1325311142978796E-6</v>
      </c>
      <c r="F811" s="2" t="s">
        <v>247</v>
      </c>
      <c r="G811" s="2" t="s">
        <v>246</v>
      </c>
      <c r="H811">
        <f t="shared" si="13"/>
        <v>1</v>
      </c>
    </row>
    <row r="812" spans="1:8" x14ac:dyDescent="0.2">
      <c r="A812" s="2" t="s">
        <v>8</v>
      </c>
      <c r="B812" s="2" t="s">
        <v>280</v>
      </c>
      <c r="C812" s="2" t="s">
        <v>136</v>
      </c>
      <c r="D812" s="2">
        <v>0.39014041891430401</v>
      </c>
      <c r="E812" s="2">
        <v>1.4592956877550601E-6</v>
      </c>
      <c r="F812" s="2" t="s">
        <v>247</v>
      </c>
      <c r="G812" s="2" t="s">
        <v>246</v>
      </c>
      <c r="H812">
        <f t="shared" si="13"/>
        <v>1</v>
      </c>
    </row>
    <row r="813" spans="1:8" x14ac:dyDescent="0.2">
      <c r="A813" s="2" t="s">
        <v>7</v>
      </c>
      <c r="B813" s="2" t="s">
        <v>280</v>
      </c>
      <c r="C813" s="2" t="s">
        <v>136</v>
      </c>
      <c r="D813" s="2">
        <v>0.45750306783597899</v>
      </c>
      <c r="E813" s="2">
        <v>9.22222058621894E-9</v>
      </c>
      <c r="F813" s="2" t="s">
        <v>247</v>
      </c>
      <c r="G813" s="2" t="s">
        <v>246</v>
      </c>
      <c r="H813">
        <f t="shared" si="13"/>
        <v>1</v>
      </c>
    </row>
    <row r="814" spans="1:8" x14ac:dyDescent="0.2">
      <c r="A814" s="2" t="s">
        <v>4</v>
      </c>
      <c r="B814" s="2" t="s">
        <v>280</v>
      </c>
      <c r="C814" s="2" t="s">
        <v>136</v>
      </c>
      <c r="D814" s="2">
        <v>-0.137083768104377</v>
      </c>
      <c r="E814" s="2">
        <v>0.38665976617248299</v>
      </c>
      <c r="F814" s="2" t="s">
        <v>248</v>
      </c>
      <c r="G814" s="2" t="s">
        <v>246</v>
      </c>
      <c r="H814">
        <f t="shared" si="13"/>
        <v>1</v>
      </c>
    </row>
    <row r="815" spans="1:8" x14ac:dyDescent="0.2">
      <c r="A815" s="2" t="s">
        <v>9</v>
      </c>
      <c r="B815" s="2" t="s">
        <v>280</v>
      </c>
      <c r="C815" s="2" t="s">
        <v>136</v>
      </c>
      <c r="D815" s="2">
        <v>-4.5028669023133398E-2</v>
      </c>
      <c r="E815" s="2">
        <v>0.77705721958451202</v>
      </c>
      <c r="F815" s="2" t="s">
        <v>248</v>
      </c>
      <c r="G815" s="2" t="s">
        <v>246</v>
      </c>
      <c r="H815">
        <f t="shared" si="13"/>
        <v>1</v>
      </c>
    </row>
    <row r="816" spans="1:8" x14ac:dyDescent="0.2">
      <c r="A816" s="2" t="s">
        <v>5</v>
      </c>
      <c r="B816" s="2" t="s">
        <v>280</v>
      </c>
      <c r="C816" s="2" t="s">
        <v>136</v>
      </c>
      <c r="D816" s="2">
        <v>-3.6401719837971899E-2</v>
      </c>
      <c r="E816" s="2">
        <v>0.81897273402224502</v>
      </c>
      <c r="F816" s="2" t="s">
        <v>248</v>
      </c>
      <c r="G816" s="2" t="s">
        <v>246</v>
      </c>
      <c r="H816">
        <f t="shared" si="13"/>
        <v>1</v>
      </c>
    </row>
    <row r="817" spans="1:8" x14ac:dyDescent="0.2">
      <c r="A817" s="2" t="s">
        <v>2</v>
      </c>
      <c r="B817" s="2" t="s">
        <v>280</v>
      </c>
      <c r="C817" s="2" t="s">
        <v>136</v>
      </c>
      <c r="D817" s="2">
        <v>4.7414600734308497E-2</v>
      </c>
      <c r="E817" s="2">
        <v>0.76556874162391197</v>
      </c>
      <c r="F817" s="2" t="s">
        <v>248</v>
      </c>
      <c r="G817" s="2" t="s">
        <v>246</v>
      </c>
      <c r="H817">
        <f t="shared" si="13"/>
        <v>1</v>
      </c>
    </row>
    <row r="818" spans="1:8" x14ac:dyDescent="0.2">
      <c r="A818" s="2" t="s">
        <v>3</v>
      </c>
      <c r="B818" s="2" t="s">
        <v>280</v>
      </c>
      <c r="C818" s="2" t="s">
        <v>136</v>
      </c>
      <c r="D818" s="2">
        <v>8.8538309672840307E-2</v>
      </c>
      <c r="E818" s="2">
        <v>0.57713500161794995</v>
      </c>
      <c r="F818" s="2" t="s">
        <v>248</v>
      </c>
      <c r="G818" s="2" t="s">
        <v>246</v>
      </c>
      <c r="H818">
        <f t="shared" si="13"/>
        <v>1</v>
      </c>
    </row>
    <row r="819" spans="1:8" x14ac:dyDescent="0.2">
      <c r="A819" s="2" t="s">
        <v>1</v>
      </c>
      <c r="B819" s="2" t="s">
        <v>280</v>
      </c>
      <c r="C819" s="2" t="s">
        <v>136</v>
      </c>
      <c r="D819" s="2">
        <v>0.110439387420663</v>
      </c>
      <c r="E819" s="2">
        <v>0.486263682044769</v>
      </c>
      <c r="F819" s="2" t="s">
        <v>248</v>
      </c>
      <c r="G819" s="2" t="s">
        <v>246</v>
      </c>
      <c r="H819">
        <f t="shared" si="13"/>
        <v>1</v>
      </c>
    </row>
    <row r="820" spans="1:8" x14ac:dyDescent="0.2">
      <c r="A820" s="2" t="s">
        <v>10</v>
      </c>
      <c r="B820" s="2" t="s">
        <v>280</v>
      </c>
      <c r="C820" s="2" t="s">
        <v>136</v>
      </c>
      <c r="D820" s="2">
        <v>0.16625645181075399</v>
      </c>
      <c r="E820" s="2">
        <v>0.29266465705406502</v>
      </c>
      <c r="F820" s="2" t="s">
        <v>248</v>
      </c>
      <c r="G820" s="2" t="s">
        <v>246</v>
      </c>
      <c r="H820">
        <f t="shared" si="13"/>
        <v>1</v>
      </c>
    </row>
    <row r="821" spans="1:8" x14ac:dyDescent="0.2">
      <c r="A821" s="2" t="s">
        <v>6</v>
      </c>
      <c r="B821" s="2" t="s">
        <v>280</v>
      </c>
      <c r="C821" s="2" t="s">
        <v>136</v>
      </c>
      <c r="D821" s="2">
        <v>0.18023538318672999</v>
      </c>
      <c r="E821" s="2">
        <v>0.25337408750958601</v>
      </c>
      <c r="F821" s="2" t="s">
        <v>248</v>
      </c>
      <c r="G821" s="2" t="s">
        <v>246</v>
      </c>
      <c r="H821">
        <f t="shared" si="13"/>
        <v>1</v>
      </c>
    </row>
    <row r="822" spans="1:8" x14ac:dyDescent="0.2">
      <c r="A822" s="2" t="s">
        <v>7</v>
      </c>
      <c r="B822" s="2" t="s">
        <v>280</v>
      </c>
      <c r="C822" s="2" t="s">
        <v>136</v>
      </c>
      <c r="D822" s="2">
        <v>0.20253204776685499</v>
      </c>
      <c r="E822" s="2">
        <v>0.198329429752613</v>
      </c>
      <c r="F822" s="2" t="s">
        <v>248</v>
      </c>
      <c r="G822" s="2" t="s">
        <v>246</v>
      </c>
      <c r="H822">
        <f t="shared" si="13"/>
        <v>1</v>
      </c>
    </row>
    <row r="823" spans="1:8" x14ac:dyDescent="0.2">
      <c r="A823" s="2" t="s">
        <v>8</v>
      </c>
      <c r="B823" s="2" t="s">
        <v>280</v>
      </c>
      <c r="C823" s="2" t="s">
        <v>136</v>
      </c>
      <c r="D823" s="2">
        <v>0.717963628217542</v>
      </c>
      <c r="E823" s="2">
        <v>8.6940986730055606E-8</v>
      </c>
      <c r="F823" s="2" t="s">
        <v>248</v>
      </c>
      <c r="G823" s="2" t="s">
        <v>246</v>
      </c>
      <c r="H823">
        <f t="shared" si="13"/>
        <v>1</v>
      </c>
    </row>
    <row r="824" spans="1:8" x14ac:dyDescent="0.2">
      <c r="A824" s="2" t="s">
        <v>1</v>
      </c>
      <c r="B824" s="2" t="s">
        <v>280</v>
      </c>
      <c r="C824" s="2" t="str">
        <f>VLOOKUP(B824,Spearman!B:C,2,FALSE)</f>
        <v>Retinol dehydrogenase 14</v>
      </c>
      <c r="D824" s="2">
        <v>-0.48776365741605598</v>
      </c>
      <c r="E824" s="2">
        <v>0.182861524766501</v>
      </c>
      <c r="F824" s="2" t="s">
        <v>243</v>
      </c>
      <c r="G824" s="2" t="str">
        <f>VLOOKUP(B824,Spearman!B:G,6,FALSE)</f>
        <v>I</v>
      </c>
      <c r="H824">
        <f t="shared" si="13"/>
        <v>1</v>
      </c>
    </row>
    <row r="825" spans="1:8" x14ac:dyDescent="0.2">
      <c r="A825" s="2" t="s">
        <v>8</v>
      </c>
      <c r="B825" s="2" t="s">
        <v>280</v>
      </c>
      <c r="C825" s="2" t="str">
        <f>VLOOKUP(B825,Spearman!B:C,2,FALSE)</f>
        <v>Retinol dehydrogenase 14</v>
      </c>
      <c r="D825" s="2">
        <v>-0.12806121028061099</v>
      </c>
      <c r="E825" s="2">
        <v>0.74265493022602402</v>
      </c>
      <c r="F825" s="2" t="s">
        <v>243</v>
      </c>
      <c r="G825" s="2" t="str">
        <f>VLOOKUP(B825,Spearman!B:G,6,FALSE)</f>
        <v>I</v>
      </c>
      <c r="H825">
        <f t="shared" si="13"/>
        <v>1</v>
      </c>
    </row>
    <row r="826" spans="1:8" x14ac:dyDescent="0.2">
      <c r="A826" s="2" t="s">
        <v>3</v>
      </c>
      <c r="B826" s="2" t="s">
        <v>280</v>
      </c>
      <c r="C826" s="2" t="str">
        <f>VLOOKUP(B826,Spearman!B:C,2,FALSE)</f>
        <v>Retinol dehydrogenase 14</v>
      </c>
      <c r="D826" s="2">
        <v>-3.3013739637583001E-2</v>
      </c>
      <c r="E826" s="2">
        <v>0.93280601670346797</v>
      </c>
      <c r="F826" s="2" t="s">
        <v>243</v>
      </c>
      <c r="G826" s="2" t="str">
        <f>VLOOKUP(B826,Spearman!B:G,6,FALSE)</f>
        <v>I</v>
      </c>
      <c r="H826">
        <f t="shared" si="13"/>
        <v>1</v>
      </c>
    </row>
    <row r="827" spans="1:8" x14ac:dyDescent="0.2">
      <c r="A827" s="2" t="s">
        <v>2</v>
      </c>
      <c r="B827" s="2" t="s">
        <v>280</v>
      </c>
      <c r="C827" s="2" t="str">
        <f>VLOOKUP(B827,Spearman!B:C,2,FALSE)</f>
        <v>Retinol dehydrogenase 14</v>
      </c>
      <c r="D827" s="2">
        <v>0.35216161845570698</v>
      </c>
      <c r="E827" s="2">
        <v>0.35265008735990899</v>
      </c>
      <c r="F827" s="2" t="s">
        <v>243</v>
      </c>
      <c r="G827" s="2" t="str">
        <f>VLOOKUP(B827,Spearman!B:G,6,FALSE)</f>
        <v>I</v>
      </c>
      <c r="H827">
        <f t="shared" si="13"/>
        <v>1</v>
      </c>
    </row>
    <row r="828" spans="1:8" x14ac:dyDescent="0.2">
      <c r="A828" s="2" t="s">
        <v>10</v>
      </c>
      <c r="B828" s="2" t="s">
        <v>280</v>
      </c>
      <c r="C828" s="2" t="str">
        <f>VLOOKUP(B828,Spearman!B:C,2,FALSE)</f>
        <v>Retinol dehydrogenase 14</v>
      </c>
      <c r="D828" s="2">
        <v>0.81766926658212902</v>
      </c>
      <c r="E828" s="2">
        <v>7.0948348686703999E-3</v>
      </c>
      <c r="F828" s="2" t="s">
        <v>243</v>
      </c>
      <c r="G828" s="2" t="str">
        <f>VLOOKUP(B828,Spearman!B:G,6,FALSE)</f>
        <v>I</v>
      </c>
      <c r="H828">
        <f t="shared" si="13"/>
        <v>1</v>
      </c>
    </row>
    <row r="829" spans="1:8" x14ac:dyDescent="0.2">
      <c r="A829" s="2" t="s">
        <v>6</v>
      </c>
      <c r="B829" s="2" t="s">
        <v>280</v>
      </c>
      <c r="C829" s="2" t="str">
        <f>VLOOKUP(B829,Spearman!B:C,2,FALSE)</f>
        <v>Retinol dehydrogenase 14</v>
      </c>
      <c r="D829" s="2">
        <v>0.90781509791901005</v>
      </c>
      <c r="E829" s="2">
        <v>7.1493534871903302E-4</v>
      </c>
      <c r="F829" s="2" t="s">
        <v>243</v>
      </c>
      <c r="G829" s="2" t="str">
        <f>VLOOKUP(B829,Spearman!B:G,6,FALSE)</f>
        <v>I</v>
      </c>
      <c r="H829">
        <f t="shared" si="13"/>
        <v>1</v>
      </c>
    </row>
    <row r="830" spans="1:8" x14ac:dyDescent="0.2">
      <c r="A830" s="2" t="s">
        <v>5</v>
      </c>
      <c r="B830" s="2" t="s">
        <v>280</v>
      </c>
      <c r="C830" s="2" t="str">
        <f>VLOOKUP(B830,Spearman!B:C,2,FALSE)</f>
        <v>Retinol dehydrogenase 14</v>
      </c>
      <c r="D830" s="2">
        <v>0.92264010939929697</v>
      </c>
      <c r="E830" s="2">
        <v>3.9284217904503001E-4</v>
      </c>
      <c r="F830" s="2" t="s">
        <v>243</v>
      </c>
      <c r="G830" s="2" t="str">
        <f>VLOOKUP(B830,Spearman!B:G,6,FALSE)</f>
        <v>I</v>
      </c>
      <c r="H830">
        <f t="shared" si="13"/>
        <v>1</v>
      </c>
    </row>
    <row r="831" spans="1:8" x14ac:dyDescent="0.2">
      <c r="A831" s="2" t="s">
        <v>9</v>
      </c>
      <c r="B831" s="2" t="s">
        <v>280</v>
      </c>
      <c r="C831" s="2" t="str">
        <f>VLOOKUP(B831,Spearman!B:C,2,FALSE)</f>
        <v>Retinol dehydrogenase 14</v>
      </c>
      <c r="D831" s="2">
        <v>0.923849737667088</v>
      </c>
      <c r="E831" s="2">
        <v>3.7220972314891502E-4</v>
      </c>
      <c r="F831" s="2" t="s">
        <v>243</v>
      </c>
      <c r="G831" s="2" t="str">
        <f>VLOOKUP(B831,Spearman!B:G,6,FALSE)</f>
        <v>I</v>
      </c>
      <c r="H831">
        <f t="shared" si="13"/>
        <v>1</v>
      </c>
    </row>
    <row r="832" spans="1:8" x14ac:dyDescent="0.2">
      <c r="A832" s="2" t="s">
        <v>7</v>
      </c>
      <c r="B832" s="2" t="s">
        <v>280</v>
      </c>
      <c r="C832" s="2" t="str">
        <f>VLOOKUP(B832,Spearman!B:C,2,FALSE)</f>
        <v>Retinol dehydrogenase 14</v>
      </c>
      <c r="D832" s="2">
        <v>0.94265606349245601</v>
      </c>
      <c r="E832" s="2">
        <v>1.40533189480057E-4</v>
      </c>
      <c r="F832" s="2" t="s">
        <v>243</v>
      </c>
      <c r="G832" s="2" t="str">
        <f>VLOOKUP(B832,Spearman!B:G,6,FALSE)</f>
        <v>I</v>
      </c>
      <c r="H832">
        <f t="shared" si="13"/>
        <v>1</v>
      </c>
    </row>
    <row r="833" spans="1:8" x14ac:dyDescent="0.2">
      <c r="A833" s="2" t="s">
        <v>4</v>
      </c>
      <c r="B833" s="2" t="s">
        <v>280</v>
      </c>
      <c r="C833" s="2" t="str">
        <f>VLOOKUP(B833,Spearman!B:C,2,FALSE)</f>
        <v>Retinol dehydrogenase 14</v>
      </c>
      <c r="D833" s="2">
        <v>0.94485318522013995</v>
      </c>
      <c r="E833" s="2">
        <v>1.22840310423072E-4</v>
      </c>
      <c r="F833" s="2" t="s">
        <v>243</v>
      </c>
      <c r="G833" s="2" t="str">
        <f>VLOOKUP(B833,Spearman!B:G,6,FALSE)</f>
        <v>I</v>
      </c>
      <c r="H833">
        <f t="shared" si="13"/>
        <v>1</v>
      </c>
    </row>
    <row r="834" spans="1:8" x14ac:dyDescent="0.2">
      <c r="A834" s="2" t="s">
        <v>32</v>
      </c>
      <c r="B834" s="2" t="s">
        <v>281</v>
      </c>
      <c r="C834" s="2" t="s">
        <v>137</v>
      </c>
      <c r="D834" s="2">
        <v>-8.2619480144327601E-2</v>
      </c>
      <c r="E834" s="2">
        <v>0.79851778151860697</v>
      </c>
      <c r="F834" s="2" t="s">
        <v>245</v>
      </c>
      <c r="G834" s="2" t="s">
        <v>246</v>
      </c>
      <c r="H834">
        <f t="shared" si="13"/>
        <v>0</v>
      </c>
    </row>
    <row r="835" spans="1:8" x14ac:dyDescent="0.2">
      <c r="A835" s="2" t="s">
        <v>32</v>
      </c>
      <c r="B835" s="2" t="s">
        <v>281</v>
      </c>
      <c r="C835" s="2" t="s">
        <v>137</v>
      </c>
      <c r="D835" s="2">
        <v>-0.24844703738778801</v>
      </c>
      <c r="E835" s="2">
        <v>2.7717679685270499E-3</v>
      </c>
      <c r="F835" s="2" t="s">
        <v>247</v>
      </c>
      <c r="G835" s="2" t="s">
        <v>246</v>
      </c>
      <c r="H835">
        <f t="shared" si="13"/>
        <v>0</v>
      </c>
    </row>
    <row r="836" spans="1:8" x14ac:dyDescent="0.2">
      <c r="A836" s="2" t="s">
        <v>32</v>
      </c>
      <c r="B836" s="2" t="s">
        <v>281</v>
      </c>
      <c r="C836" s="2" t="s">
        <v>137</v>
      </c>
      <c r="D836" s="2">
        <v>0.11865384412638701</v>
      </c>
      <c r="E836" s="2">
        <v>0.45421389227248599</v>
      </c>
      <c r="F836" s="2" t="s">
        <v>248</v>
      </c>
      <c r="G836" s="2" t="s">
        <v>246</v>
      </c>
      <c r="H836">
        <f t="shared" si="13"/>
        <v>0</v>
      </c>
    </row>
    <row r="837" spans="1:8" x14ac:dyDescent="0.2">
      <c r="A837" s="2" t="s">
        <v>32</v>
      </c>
      <c r="B837" s="2" t="s">
        <v>281</v>
      </c>
      <c r="C837" s="2" t="str">
        <f>VLOOKUP(B837,Spearman!B:C,2,FALSE)</f>
        <v>cytidine and deoxycytidylate deaminase zinc-binding</v>
      </c>
      <c r="D837" s="2">
        <v>0.25892235002160002</v>
      </c>
      <c r="E837" s="2">
        <v>0.50111430960633097</v>
      </c>
      <c r="F837" s="2" t="s">
        <v>243</v>
      </c>
      <c r="G837" s="2" t="str">
        <f>VLOOKUP(B837,Spearman!B:G,6,FALSE)</f>
        <v>I</v>
      </c>
      <c r="H837">
        <f t="shared" si="13"/>
        <v>0</v>
      </c>
    </row>
    <row r="838" spans="1:8" x14ac:dyDescent="0.2">
      <c r="A838" s="2" t="s">
        <v>47</v>
      </c>
      <c r="B838" s="2" t="s">
        <v>282</v>
      </c>
      <c r="C838" s="2" t="s">
        <v>105</v>
      </c>
      <c r="D838" s="2">
        <v>-0.49528721786879398</v>
      </c>
      <c r="E838" s="2">
        <v>0.101570511975454</v>
      </c>
      <c r="F838" s="2" t="s">
        <v>245</v>
      </c>
      <c r="G838" s="2" t="s">
        <v>268</v>
      </c>
      <c r="H838">
        <f t="shared" si="13"/>
        <v>1</v>
      </c>
    </row>
    <row r="839" spans="1:8" x14ac:dyDescent="0.2">
      <c r="A839" s="2" t="s">
        <v>48</v>
      </c>
      <c r="B839" s="2" t="s">
        <v>282</v>
      </c>
      <c r="C839" s="2" t="s">
        <v>105</v>
      </c>
      <c r="D839" s="2">
        <v>-0.481375345680079</v>
      </c>
      <c r="E839" s="2">
        <v>0.113085736188833</v>
      </c>
      <c r="F839" s="2" t="s">
        <v>245</v>
      </c>
      <c r="G839" s="2" t="s">
        <v>268</v>
      </c>
      <c r="H839">
        <f t="shared" ref="H839:H902" si="14">IF(ROW(B839)=2,1,IF(B839=B838,H838,1-H838))</f>
        <v>1</v>
      </c>
    </row>
    <row r="840" spans="1:8" x14ac:dyDescent="0.2">
      <c r="A840" s="2" t="s">
        <v>45</v>
      </c>
      <c r="B840" s="2" t="s">
        <v>282</v>
      </c>
      <c r="C840" s="2" t="s">
        <v>105</v>
      </c>
      <c r="D840" s="2">
        <v>-0.33038661370357197</v>
      </c>
      <c r="E840" s="2">
        <v>0.294238803770904</v>
      </c>
      <c r="F840" s="2" t="s">
        <v>245</v>
      </c>
      <c r="G840" s="2" t="s">
        <v>268</v>
      </c>
      <c r="H840">
        <f t="shared" si="14"/>
        <v>1</v>
      </c>
    </row>
    <row r="841" spans="1:8" x14ac:dyDescent="0.2">
      <c r="A841" s="2" t="s">
        <v>46</v>
      </c>
      <c r="B841" s="2" t="s">
        <v>282</v>
      </c>
      <c r="C841" s="2" t="s">
        <v>105</v>
      </c>
      <c r="D841" s="2">
        <v>-5.5777292401576403E-2</v>
      </c>
      <c r="E841" s="2">
        <v>0.86330336986638401</v>
      </c>
      <c r="F841" s="2" t="s">
        <v>245</v>
      </c>
      <c r="G841" s="2" t="s">
        <v>268</v>
      </c>
      <c r="H841">
        <f t="shared" si="14"/>
        <v>1</v>
      </c>
    </row>
    <row r="842" spans="1:8" x14ac:dyDescent="0.2">
      <c r="A842" s="2" t="s">
        <v>44</v>
      </c>
      <c r="B842" s="2" t="s">
        <v>282</v>
      </c>
      <c r="C842" s="2" t="s">
        <v>105</v>
      </c>
      <c r="D842" s="2">
        <v>0.278603909803884</v>
      </c>
      <c r="E842" s="2">
        <v>0.38055458807443399</v>
      </c>
      <c r="F842" s="2" t="s">
        <v>245</v>
      </c>
      <c r="G842" s="2" t="s">
        <v>268</v>
      </c>
      <c r="H842">
        <f t="shared" si="14"/>
        <v>1</v>
      </c>
    </row>
    <row r="843" spans="1:8" x14ac:dyDescent="0.2">
      <c r="A843" s="2" t="s">
        <v>44</v>
      </c>
      <c r="B843" s="2" t="s">
        <v>282</v>
      </c>
      <c r="C843" s="2" t="s">
        <v>105</v>
      </c>
      <c r="D843" s="2">
        <v>-0.50219651326664505</v>
      </c>
      <c r="E843" s="2">
        <v>1.6554687406087401E-10</v>
      </c>
      <c r="F843" s="2" t="s">
        <v>247</v>
      </c>
      <c r="G843" s="2" t="s">
        <v>268</v>
      </c>
      <c r="H843">
        <f t="shared" si="14"/>
        <v>1</v>
      </c>
    </row>
    <row r="844" spans="1:8" x14ac:dyDescent="0.2">
      <c r="A844" s="2" t="s">
        <v>48</v>
      </c>
      <c r="B844" s="2" t="s">
        <v>282</v>
      </c>
      <c r="C844" s="2" t="s">
        <v>105</v>
      </c>
      <c r="D844" s="2">
        <v>-0.23675369062943599</v>
      </c>
      <c r="E844" s="2">
        <v>4.4146583317623399E-3</v>
      </c>
      <c r="F844" s="2" t="s">
        <v>247</v>
      </c>
      <c r="G844" s="2" t="s">
        <v>268</v>
      </c>
      <c r="H844">
        <f t="shared" si="14"/>
        <v>1</v>
      </c>
    </row>
    <row r="845" spans="1:8" x14ac:dyDescent="0.2">
      <c r="A845" s="2" t="s">
        <v>46</v>
      </c>
      <c r="B845" s="2" t="s">
        <v>282</v>
      </c>
      <c r="C845" s="2" t="s">
        <v>105</v>
      </c>
      <c r="D845" s="2">
        <v>-0.12315384097019801</v>
      </c>
      <c r="E845" s="2">
        <v>0.142821460212014</v>
      </c>
      <c r="F845" s="2" t="s">
        <v>247</v>
      </c>
      <c r="G845" s="2" t="s">
        <v>268</v>
      </c>
      <c r="H845">
        <f t="shared" si="14"/>
        <v>1</v>
      </c>
    </row>
    <row r="846" spans="1:8" x14ac:dyDescent="0.2">
      <c r="A846" s="2" t="s">
        <v>45</v>
      </c>
      <c r="B846" s="2" t="s">
        <v>282</v>
      </c>
      <c r="C846" s="2" t="s">
        <v>105</v>
      </c>
      <c r="D846" s="2">
        <v>-2.0144743736141099E-2</v>
      </c>
      <c r="E846" s="2">
        <v>0.811255956167239</v>
      </c>
      <c r="F846" s="2" t="s">
        <v>247</v>
      </c>
      <c r="G846" s="2" t="s">
        <v>268</v>
      </c>
      <c r="H846">
        <f t="shared" si="14"/>
        <v>1</v>
      </c>
    </row>
    <row r="847" spans="1:8" x14ac:dyDescent="0.2">
      <c r="A847" s="2" t="s">
        <v>47</v>
      </c>
      <c r="B847" s="2" t="s">
        <v>282</v>
      </c>
      <c r="C847" s="2" t="s">
        <v>105</v>
      </c>
      <c r="D847" s="2">
        <v>4.38287948719564E-2</v>
      </c>
      <c r="E847" s="2">
        <v>0.60322663262534104</v>
      </c>
      <c r="F847" s="2" t="s">
        <v>247</v>
      </c>
      <c r="G847" s="2" t="s">
        <v>268</v>
      </c>
      <c r="H847">
        <f t="shared" si="14"/>
        <v>1</v>
      </c>
    </row>
    <row r="848" spans="1:8" x14ac:dyDescent="0.2">
      <c r="A848" s="2" t="s">
        <v>47</v>
      </c>
      <c r="B848" s="2" t="s">
        <v>282</v>
      </c>
      <c r="C848" s="2" t="s">
        <v>105</v>
      </c>
      <c r="D848" s="2">
        <v>-0.38396666343687003</v>
      </c>
      <c r="E848" s="2">
        <v>1.20613344376113E-2</v>
      </c>
      <c r="F848" s="2" t="s">
        <v>248</v>
      </c>
      <c r="G848" s="2" t="s">
        <v>268</v>
      </c>
      <c r="H848">
        <f t="shared" si="14"/>
        <v>1</v>
      </c>
    </row>
    <row r="849" spans="1:8" x14ac:dyDescent="0.2">
      <c r="A849" s="2" t="s">
        <v>48</v>
      </c>
      <c r="B849" s="2" t="s">
        <v>282</v>
      </c>
      <c r="C849" s="2" t="s">
        <v>105</v>
      </c>
      <c r="D849" s="2">
        <v>-0.323642621492575</v>
      </c>
      <c r="E849" s="2">
        <v>3.6547298808441597E-2</v>
      </c>
      <c r="F849" s="2" t="s">
        <v>248</v>
      </c>
      <c r="G849" s="2" t="s">
        <v>268</v>
      </c>
      <c r="H849">
        <f t="shared" si="14"/>
        <v>1</v>
      </c>
    </row>
    <row r="850" spans="1:8" x14ac:dyDescent="0.2">
      <c r="A850" s="2" t="s">
        <v>45</v>
      </c>
      <c r="B850" s="2" t="s">
        <v>282</v>
      </c>
      <c r="C850" s="2" t="s">
        <v>105</v>
      </c>
      <c r="D850" s="2">
        <v>-0.31547192575806099</v>
      </c>
      <c r="E850" s="2">
        <v>4.1842101739866702E-2</v>
      </c>
      <c r="F850" s="2" t="s">
        <v>248</v>
      </c>
      <c r="G850" s="2" t="s">
        <v>268</v>
      </c>
      <c r="H850">
        <f t="shared" si="14"/>
        <v>1</v>
      </c>
    </row>
    <row r="851" spans="1:8" x14ac:dyDescent="0.2">
      <c r="A851" s="2" t="s">
        <v>46</v>
      </c>
      <c r="B851" s="2" t="s">
        <v>282</v>
      </c>
      <c r="C851" s="2" t="s">
        <v>105</v>
      </c>
      <c r="D851" s="2">
        <v>-0.312156349047499</v>
      </c>
      <c r="E851" s="2">
        <v>4.4161513789038501E-2</v>
      </c>
      <c r="F851" s="2" t="s">
        <v>248</v>
      </c>
      <c r="G851" s="2" t="s">
        <v>268</v>
      </c>
      <c r="H851">
        <f t="shared" si="14"/>
        <v>1</v>
      </c>
    </row>
    <row r="852" spans="1:8" x14ac:dyDescent="0.2">
      <c r="A852" s="2" t="s">
        <v>44</v>
      </c>
      <c r="B852" s="2" t="s">
        <v>282</v>
      </c>
      <c r="C852" s="2" t="s">
        <v>105</v>
      </c>
      <c r="D852" s="2">
        <v>0.147791577661149</v>
      </c>
      <c r="E852" s="2">
        <v>0.35028483798142301</v>
      </c>
      <c r="F852" s="2" t="s">
        <v>248</v>
      </c>
      <c r="G852" s="2" t="s">
        <v>268</v>
      </c>
      <c r="H852">
        <f t="shared" si="14"/>
        <v>1</v>
      </c>
    </row>
    <row r="853" spans="1:8" x14ac:dyDescent="0.2">
      <c r="A853" s="2" t="s">
        <v>44</v>
      </c>
      <c r="B853" s="2" t="s">
        <v>282</v>
      </c>
      <c r="C853" s="2" t="str">
        <f>VLOOKUP(B853,Spearman!B:C,2,FALSE)</f>
        <v>MYB family transcription factor</v>
      </c>
      <c r="D853" s="2">
        <v>-0.15629448981583399</v>
      </c>
      <c r="E853" s="2">
        <v>0.68801000309198701</v>
      </c>
      <c r="F853" s="2" t="s">
        <v>243</v>
      </c>
      <c r="G853" s="2" t="str">
        <f>VLOOKUP(B853,Spearman!B:G,6,FALSE)</f>
        <v>II</v>
      </c>
      <c r="H853">
        <f t="shared" si="14"/>
        <v>1</v>
      </c>
    </row>
    <row r="854" spans="1:8" x14ac:dyDescent="0.2">
      <c r="A854" s="2" t="s">
        <v>48</v>
      </c>
      <c r="B854" s="2" t="s">
        <v>282</v>
      </c>
      <c r="C854" s="2" t="str">
        <f>VLOOKUP(B854,Spearman!B:C,2,FALSE)</f>
        <v>MYB family transcription factor</v>
      </c>
      <c r="D854" s="2">
        <v>-0.127483185940821</v>
      </c>
      <c r="E854" s="2">
        <v>0.74378499795360897</v>
      </c>
      <c r="F854" s="2" t="s">
        <v>243</v>
      </c>
      <c r="G854" s="2" t="str">
        <f>VLOOKUP(B854,Spearman!B:G,6,FALSE)</f>
        <v>II</v>
      </c>
      <c r="H854">
        <f t="shared" si="14"/>
        <v>1</v>
      </c>
    </row>
    <row r="855" spans="1:8" x14ac:dyDescent="0.2">
      <c r="A855" s="2" t="s">
        <v>45</v>
      </c>
      <c r="B855" s="2" t="s">
        <v>282</v>
      </c>
      <c r="C855" s="2" t="str">
        <f>VLOOKUP(B855,Spearman!B:C,2,FALSE)</f>
        <v>MYB family transcription factor</v>
      </c>
      <c r="D855" s="2">
        <v>-0.116733129970784</v>
      </c>
      <c r="E855" s="2">
        <v>0.76487710793142905</v>
      </c>
      <c r="F855" s="2" t="s">
        <v>243</v>
      </c>
      <c r="G855" s="2" t="str">
        <f>VLOOKUP(B855,Spearman!B:G,6,FALSE)</f>
        <v>II</v>
      </c>
      <c r="H855">
        <f t="shared" si="14"/>
        <v>1</v>
      </c>
    </row>
    <row r="856" spans="1:8" x14ac:dyDescent="0.2">
      <c r="A856" s="2" t="s">
        <v>47</v>
      </c>
      <c r="B856" s="2" t="s">
        <v>282</v>
      </c>
      <c r="C856" s="2" t="str">
        <f>VLOOKUP(B856,Spearman!B:C,2,FALSE)</f>
        <v>MYB family transcription factor</v>
      </c>
      <c r="D856" s="2">
        <v>0.119338585966153</v>
      </c>
      <c r="E856" s="2">
        <v>0.75975227278337598</v>
      </c>
      <c r="F856" s="2" t="s">
        <v>243</v>
      </c>
      <c r="G856" s="2" t="str">
        <f>VLOOKUP(B856,Spearman!B:G,6,FALSE)</f>
        <v>II</v>
      </c>
      <c r="H856">
        <f t="shared" si="14"/>
        <v>1</v>
      </c>
    </row>
    <row r="857" spans="1:8" x14ac:dyDescent="0.2">
      <c r="A857" s="2" t="s">
        <v>46</v>
      </c>
      <c r="B857" s="2" t="s">
        <v>282</v>
      </c>
      <c r="C857" s="2" t="str">
        <f>VLOOKUP(B857,Spearman!B:C,2,FALSE)</f>
        <v>MYB family transcription factor</v>
      </c>
      <c r="D857" s="2">
        <v>0.391229282378729</v>
      </c>
      <c r="E857" s="2">
        <v>0.29778019095978098</v>
      </c>
      <c r="F857" s="2" t="s">
        <v>243</v>
      </c>
      <c r="G857" s="2" t="str">
        <f>VLOOKUP(B857,Spearman!B:G,6,FALSE)</f>
        <v>II</v>
      </c>
      <c r="H857">
        <f t="shared" si="14"/>
        <v>1</v>
      </c>
    </row>
    <row r="858" spans="1:8" x14ac:dyDescent="0.2">
      <c r="A858" s="2" t="s">
        <v>41</v>
      </c>
      <c r="B858" s="2" t="s">
        <v>283</v>
      </c>
      <c r="C858" s="2" t="s">
        <v>138</v>
      </c>
      <c r="D858" s="2">
        <v>-0.146793555820694</v>
      </c>
      <c r="E858" s="2">
        <v>0.64893011726648198</v>
      </c>
      <c r="F858" s="2" t="s">
        <v>245</v>
      </c>
      <c r="G858" s="2" t="s">
        <v>246</v>
      </c>
      <c r="H858">
        <f t="shared" si="14"/>
        <v>0</v>
      </c>
    </row>
    <row r="859" spans="1:8" x14ac:dyDescent="0.2">
      <c r="A859" s="2" t="s">
        <v>37</v>
      </c>
      <c r="B859" s="2" t="s">
        <v>283</v>
      </c>
      <c r="C859" s="2" t="s">
        <v>138</v>
      </c>
      <c r="D859" s="2">
        <v>-0.116147620453235</v>
      </c>
      <c r="E859" s="2">
        <v>0.71924721217347898</v>
      </c>
      <c r="F859" s="2" t="s">
        <v>245</v>
      </c>
      <c r="G859" s="2" t="s">
        <v>246</v>
      </c>
      <c r="H859">
        <f t="shared" si="14"/>
        <v>0</v>
      </c>
    </row>
    <row r="860" spans="1:8" x14ac:dyDescent="0.2">
      <c r="A860" s="2" t="s">
        <v>36</v>
      </c>
      <c r="B860" s="2" t="s">
        <v>283</v>
      </c>
      <c r="C860" s="2" t="s">
        <v>138</v>
      </c>
      <c r="D860" s="2">
        <v>-5.49599818738052E-2</v>
      </c>
      <c r="E860" s="2">
        <v>0.86529016807580605</v>
      </c>
      <c r="F860" s="2" t="s">
        <v>245</v>
      </c>
      <c r="G860" s="2" t="s">
        <v>246</v>
      </c>
      <c r="H860">
        <f t="shared" si="14"/>
        <v>0</v>
      </c>
    </row>
    <row r="861" spans="1:8" x14ac:dyDescent="0.2">
      <c r="A861" s="2" t="s">
        <v>35</v>
      </c>
      <c r="B861" s="2" t="s">
        <v>283</v>
      </c>
      <c r="C861" s="2" t="s">
        <v>138</v>
      </c>
      <c r="D861" s="2">
        <v>2.65537171948865E-2</v>
      </c>
      <c r="E861" s="2">
        <v>0.93471435753787602</v>
      </c>
      <c r="F861" s="2" t="s">
        <v>245</v>
      </c>
      <c r="G861" s="2" t="s">
        <v>246</v>
      </c>
      <c r="H861">
        <f t="shared" si="14"/>
        <v>0</v>
      </c>
    </row>
    <row r="862" spans="1:8" x14ac:dyDescent="0.2">
      <c r="A862" s="2" t="s">
        <v>40</v>
      </c>
      <c r="B862" s="2" t="s">
        <v>283</v>
      </c>
      <c r="C862" s="2" t="s">
        <v>138</v>
      </c>
      <c r="D862" s="2">
        <v>9.6972199032320502E-2</v>
      </c>
      <c r="E862" s="2">
        <v>0.76432440306040506</v>
      </c>
      <c r="F862" s="2" t="s">
        <v>245</v>
      </c>
      <c r="G862" s="2" t="s">
        <v>246</v>
      </c>
      <c r="H862">
        <f t="shared" si="14"/>
        <v>0</v>
      </c>
    </row>
    <row r="863" spans="1:8" x14ac:dyDescent="0.2">
      <c r="A863" s="2" t="s">
        <v>33</v>
      </c>
      <c r="B863" s="2" t="s">
        <v>283</v>
      </c>
      <c r="C863" s="2" t="s">
        <v>138</v>
      </c>
      <c r="D863" s="2">
        <v>0.111006484888284</v>
      </c>
      <c r="E863" s="2">
        <v>0.73125881934682502</v>
      </c>
      <c r="F863" s="2" t="s">
        <v>245</v>
      </c>
      <c r="G863" s="2" t="s">
        <v>246</v>
      </c>
      <c r="H863">
        <f t="shared" si="14"/>
        <v>0</v>
      </c>
    </row>
    <row r="864" spans="1:8" x14ac:dyDescent="0.2">
      <c r="A864" s="2" t="s">
        <v>43</v>
      </c>
      <c r="B864" s="2" t="s">
        <v>283</v>
      </c>
      <c r="C864" s="2" t="s">
        <v>138</v>
      </c>
      <c r="D864" s="2">
        <v>0.195212840095222</v>
      </c>
      <c r="E864" s="2">
        <v>0.54318110501523797</v>
      </c>
      <c r="F864" s="2" t="s">
        <v>245</v>
      </c>
      <c r="G864" s="2" t="s">
        <v>246</v>
      </c>
      <c r="H864">
        <f t="shared" si="14"/>
        <v>0</v>
      </c>
    </row>
    <row r="865" spans="1:8" x14ac:dyDescent="0.2">
      <c r="A865" s="2" t="s">
        <v>42</v>
      </c>
      <c r="B865" s="2" t="s">
        <v>283</v>
      </c>
      <c r="C865" s="2" t="s">
        <v>138</v>
      </c>
      <c r="D865" s="2">
        <v>0.20326635973350701</v>
      </c>
      <c r="E865" s="2">
        <v>0.52632671075604798</v>
      </c>
      <c r="F865" s="2" t="s">
        <v>245</v>
      </c>
      <c r="G865" s="2" t="s">
        <v>246</v>
      </c>
      <c r="H865">
        <f t="shared" si="14"/>
        <v>0</v>
      </c>
    </row>
    <row r="866" spans="1:8" x14ac:dyDescent="0.2">
      <c r="A866" s="2" t="s">
        <v>34</v>
      </c>
      <c r="B866" s="2" t="s">
        <v>283</v>
      </c>
      <c r="C866" s="2" t="s">
        <v>138</v>
      </c>
      <c r="D866" s="2">
        <v>0.29903594838756797</v>
      </c>
      <c r="E866" s="2">
        <v>0.34506755931983901</v>
      </c>
      <c r="F866" s="2" t="s">
        <v>245</v>
      </c>
      <c r="G866" s="2" t="s">
        <v>246</v>
      </c>
      <c r="H866">
        <f t="shared" si="14"/>
        <v>0</v>
      </c>
    </row>
    <row r="867" spans="1:8" x14ac:dyDescent="0.2">
      <c r="A867" s="2" t="s">
        <v>38</v>
      </c>
      <c r="B867" s="2" t="s">
        <v>283</v>
      </c>
      <c r="C867" s="2" t="s">
        <v>138</v>
      </c>
      <c r="D867" s="2">
        <v>0.30073133064194202</v>
      </c>
      <c r="E867" s="2">
        <v>0.34220557765081999</v>
      </c>
      <c r="F867" s="2" t="s">
        <v>245</v>
      </c>
      <c r="G867" s="2" t="s">
        <v>246</v>
      </c>
      <c r="H867">
        <f t="shared" si="14"/>
        <v>0</v>
      </c>
    </row>
    <row r="868" spans="1:8" x14ac:dyDescent="0.2">
      <c r="A868" s="2" t="s">
        <v>39</v>
      </c>
      <c r="B868" s="2" t="s">
        <v>283</v>
      </c>
      <c r="C868" s="2" t="s">
        <v>138</v>
      </c>
      <c r="D868" s="2">
        <v>0.44800955207155002</v>
      </c>
      <c r="E868" s="2">
        <v>0.14412670874227801</v>
      </c>
      <c r="F868" s="2" t="s">
        <v>245</v>
      </c>
      <c r="G868" s="2" t="s">
        <v>246</v>
      </c>
      <c r="H868">
        <f t="shared" si="14"/>
        <v>0</v>
      </c>
    </row>
    <row r="869" spans="1:8" x14ac:dyDescent="0.2">
      <c r="A869" s="2" t="s">
        <v>40</v>
      </c>
      <c r="B869" s="2" t="s">
        <v>283</v>
      </c>
      <c r="C869" s="2" t="s">
        <v>138</v>
      </c>
      <c r="D869" s="2">
        <v>-1.2808719254342399E-2</v>
      </c>
      <c r="E869" s="2">
        <v>0.87931950971512995</v>
      </c>
      <c r="F869" s="2" t="s">
        <v>247</v>
      </c>
      <c r="G869" s="2" t="s">
        <v>246</v>
      </c>
      <c r="H869">
        <f t="shared" si="14"/>
        <v>0</v>
      </c>
    </row>
    <row r="870" spans="1:8" x14ac:dyDescent="0.2">
      <c r="A870" s="2" t="s">
        <v>34</v>
      </c>
      <c r="B870" s="2" t="s">
        <v>283</v>
      </c>
      <c r="C870" s="2" t="s">
        <v>138</v>
      </c>
      <c r="D870" s="2">
        <v>-6.8488649741777104E-4</v>
      </c>
      <c r="E870" s="2">
        <v>0.99352270788604602</v>
      </c>
      <c r="F870" s="2" t="s">
        <v>247</v>
      </c>
      <c r="G870" s="2" t="s">
        <v>246</v>
      </c>
      <c r="H870">
        <f t="shared" si="14"/>
        <v>0</v>
      </c>
    </row>
    <row r="871" spans="1:8" x14ac:dyDescent="0.2">
      <c r="A871" s="2" t="s">
        <v>41</v>
      </c>
      <c r="B871" s="2" t="s">
        <v>283</v>
      </c>
      <c r="C871" s="2" t="s">
        <v>138</v>
      </c>
      <c r="D871" s="2">
        <v>3.0904824606797901E-2</v>
      </c>
      <c r="E871" s="2">
        <v>0.71405770809184199</v>
      </c>
      <c r="F871" s="2" t="s">
        <v>247</v>
      </c>
      <c r="G871" s="2" t="s">
        <v>246</v>
      </c>
      <c r="H871">
        <f t="shared" si="14"/>
        <v>0</v>
      </c>
    </row>
    <row r="872" spans="1:8" x14ac:dyDescent="0.2">
      <c r="A872" s="2" t="s">
        <v>33</v>
      </c>
      <c r="B872" s="2" t="s">
        <v>283</v>
      </c>
      <c r="C872" s="2" t="s">
        <v>138</v>
      </c>
      <c r="D872" s="2">
        <v>7.2420159047803204E-2</v>
      </c>
      <c r="E872" s="2">
        <v>0.39003836115103402</v>
      </c>
      <c r="F872" s="2" t="s">
        <v>247</v>
      </c>
      <c r="G872" s="2" t="s">
        <v>246</v>
      </c>
      <c r="H872">
        <f t="shared" si="14"/>
        <v>0</v>
      </c>
    </row>
    <row r="873" spans="1:8" x14ac:dyDescent="0.2">
      <c r="A873" s="2" t="s">
        <v>35</v>
      </c>
      <c r="B873" s="2" t="s">
        <v>283</v>
      </c>
      <c r="C873" s="2" t="s">
        <v>138</v>
      </c>
      <c r="D873" s="2">
        <v>0.10244614132057001</v>
      </c>
      <c r="E873" s="2">
        <v>0.22340191683677901</v>
      </c>
      <c r="F873" s="2" t="s">
        <v>247</v>
      </c>
      <c r="G873" s="2" t="s">
        <v>246</v>
      </c>
      <c r="H873">
        <f t="shared" si="14"/>
        <v>0</v>
      </c>
    </row>
    <row r="874" spans="1:8" x14ac:dyDescent="0.2">
      <c r="A874" s="2" t="s">
        <v>37</v>
      </c>
      <c r="B874" s="2" t="s">
        <v>283</v>
      </c>
      <c r="C874" s="2" t="s">
        <v>138</v>
      </c>
      <c r="D874" s="2">
        <v>0.11486014298970799</v>
      </c>
      <c r="E874" s="2">
        <v>0.171939577314287</v>
      </c>
      <c r="F874" s="2" t="s">
        <v>247</v>
      </c>
      <c r="G874" s="2" t="s">
        <v>246</v>
      </c>
      <c r="H874">
        <f t="shared" si="14"/>
        <v>0</v>
      </c>
    </row>
    <row r="875" spans="1:8" x14ac:dyDescent="0.2">
      <c r="A875" s="2" t="s">
        <v>42</v>
      </c>
      <c r="B875" s="2" t="s">
        <v>283</v>
      </c>
      <c r="C875" s="2" t="s">
        <v>138</v>
      </c>
      <c r="D875" s="2">
        <v>0.13709123641344001</v>
      </c>
      <c r="E875" s="2">
        <v>0.102531510614673</v>
      </c>
      <c r="F875" s="2" t="s">
        <v>247</v>
      </c>
      <c r="G875" s="2" t="s">
        <v>246</v>
      </c>
      <c r="H875">
        <f t="shared" si="14"/>
        <v>0</v>
      </c>
    </row>
    <row r="876" spans="1:8" x14ac:dyDescent="0.2">
      <c r="A876" s="2" t="s">
        <v>43</v>
      </c>
      <c r="B876" s="2" t="s">
        <v>283</v>
      </c>
      <c r="C876" s="2" t="s">
        <v>138</v>
      </c>
      <c r="D876" s="2">
        <v>0.15039905704279299</v>
      </c>
      <c r="E876" s="2">
        <v>7.29826799398198E-2</v>
      </c>
      <c r="F876" s="2" t="s">
        <v>247</v>
      </c>
      <c r="G876" s="2" t="s">
        <v>246</v>
      </c>
      <c r="H876">
        <f t="shared" si="14"/>
        <v>0</v>
      </c>
    </row>
    <row r="877" spans="1:8" x14ac:dyDescent="0.2">
      <c r="A877" s="2" t="s">
        <v>38</v>
      </c>
      <c r="B877" s="2" t="s">
        <v>283</v>
      </c>
      <c r="C877" s="2" t="s">
        <v>138</v>
      </c>
      <c r="D877" s="2">
        <v>0.16002562359851799</v>
      </c>
      <c r="E877" s="2">
        <v>5.6242069574911298E-2</v>
      </c>
      <c r="F877" s="2" t="s">
        <v>247</v>
      </c>
      <c r="G877" s="2" t="s">
        <v>246</v>
      </c>
      <c r="H877">
        <f t="shared" si="14"/>
        <v>0</v>
      </c>
    </row>
    <row r="878" spans="1:8" x14ac:dyDescent="0.2">
      <c r="A878" s="2" t="s">
        <v>36</v>
      </c>
      <c r="B878" s="2" t="s">
        <v>283</v>
      </c>
      <c r="C878" s="2" t="s">
        <v>138</v>
      </c>
      <c r="D878" s="2">
        <v>0.18615085917065399</v>
      </c>
      <c r="E878" s="2">
        <v>2.6014359683438099E-2</v>
      </c>
      <c r="F878" s="2" t="s">
        <v>247</v>
      </c>
      <c r="G878" s="2" t="s">
        <v>246</v>
      </c>
      <c r="H878">
        <f t="shared" si="14"/>
        <v>0</v>
      </c>
    </row>
    <row r="879" spans="1:8" x14ac:dyDescent="0.2">
      <c r="A879" s="2" t="s">
        <v>39</v>
      </c>
      <c r="B879" s="2" t="s">
        <v>283</v>
      </c>
      <c r="C879" s="2" t="s">
        <v>138</v>
      </c>
      <c r="D879" s="2">
        <v>0.197396432561049</v>
      </c>
      <c r="E879" s="2">
        <v>1.8122714241712599E-2</v>
      </c>
      <c r="F879" s="2" t="s">
        <v>247</v>
      </c>
      <c r="G879" s="2" t="s">
        <v>246</v>
      </c>
      <c r="H879">
        <f t="shared" si="14"/>
        <v>0</v>
      </c>
    </row>
    <row r="880" spans="1:8" x14ac:dyDescent="0.2">
      <c r="A880" s="2" t="s">
        <v>35</v>
      </c>
      <c r="B880" s="2" t="s">
        <v>283</v>
      </c>
      <c r="C880" s="2" t="s">
        <v>138</v>
      </c>
      <c r="D880" s="2">
        <v>-0.51331552538038905</v>
      </c>
      <c r="E880" s="2">
        <v>5.0818387723219004E-4</v>
      </c>
      <c r="F880" s="2" t="s">
        <v>248</v>
      </c>
      <c r="G880" s="2" t="s">
        <v>246</v>
      </c>
      <c r="H880">
        <f t="shared" si="14"/>
        <v>0</v>
      </c>
    </row>
    <row r="881" spans="1:8" x14ac:dyDescent="0.2">
      <c r="A881" s="2" t="s">
        <v>36</v>
      </c>
      <c r="B881" s="2" t="s">
        <v>283</v>
      </c>
      <c r="C881" s="2" t="s">
        <v>138</v>
      </c>
      <c r="D881" s="2">
        <v>-0.48740858769191497</v>
      </c>
      <c r="E881" s="2">
        <v>1.0610220416749801E-3</v>
      </c>
      <c r="F881" s="2" t="s">
        <v>248</v>
      </c>
      <c r="G881" s="2" t="s">
        <v>246</v>
      </c>
      <c r="H881">
        <f t="shared" si="14"/>
        <v>0</v>
      </c>
    </row>
    <row r="882" spans="1:8" x14ac:dyDescent="0.2">
      <c r="A882" s="2" t="s">
        <v>43</v>
      </c>
      <c r="B882" s="2" t="s">
        <v>283</v>
      </c>
      <c r="C882" s="2" t="s">
        <v>138</v>
      </c>
      <c r="D882" s="2">
        <v>-0.47345974947180802</v>
      </c>
      <c r="E882" s="2">
        <v>1.5408224167932001E-3</v>
      </c>
      <c r="F882" s="2" t="s">
        <v>248</v>
      </c>
      <c r="G882" s="2" t="s">
        <v>246</v>
      </c>
      <c r="H882">
        <f t="shared" si="14"/>
        <v>0</v>
      </c>
    </row>
    <row r="883" spans="1:8" x14ac:dyDescent="0.2">
      <c r="A883" s="2" t="s">
        <v>37</v>
      </c>
      <c r="B883" s="2" t="s">
        <v>283</v>
      </c>
      <c r="C883" s="2" t="s">
        <v>138</v>
      </c>
      <c r="D883" s="2">
        <v>-0.45103476379717899</v>
      </c>
      <c r="E883" s="2">
        <v>2.71924846722468E-3</v>
      </c>
      <c r="F883" s="2" t="s">
        <v>248</v>
      </c>
      <c r="G883" s="2" t="s">
        <v>246</v>
      </c>
      <c r="H883">
        <f t="shared" si="14"/>
        <v>0</v>
      </c>
    </row>
    <row r="884" spans="1:8" x14ac:dyDescent="0.2">
      <c r="A884" s="2" t="s">
        <v>33</v>
      </c>
      <c r="B884" s="2" t="s">
        <v>283</v>
      </c>
      <c r="C884" s="2" t="s">
        <v>138</v>
      </c>
      <c r="D884" s="2">
        <v>-0.396324590067552</v>
      </c>
      <c r="E884" s="2">
        <v>9.3678143157159693E-3</v>
      </c>
      <c r="F884" s="2" t="s">
        <v>248</v>
      </c>
      <c r="G884" s="2" t="s">
        <v>246</v>
      </c>
      <c r="H884">
        <f t="shared" si="14"/>
        <v>0</v>
      </c>
    </row>
    <row r="885" spans="1:8" x14ac:dyDescent="0.2">
      <c r="A885" s="2" t="s">
        <v>34</v>
      </c>
      <c r="B885" s="2" t="s">
        <v>283</v>
      </c>
      <c r="C885" s="2" t="s">
        <v>138</v>
      </c>
      <c r="D885" s="2">
        <v>-0.38835026360380398</v>
      </c>
      <c r="E885" s="2">
        <v>1.1038787426700499E-2</v>
      </c>
      <c r="F885" s="2" t="s">
        <v>248</v>
      </c>
      <c r="G885" s="2" t="s">
        <v>246</v>
      </c>
      <c r="H885">
        <f t="shared" si="14"/>
        <v>0</v>
      </c>
    </row>
    <row r="886" spans="1:8" x14ac:dyDescent="0.2">
      <c r="A886" s="2" t="s">
        <v>41</v>
      </c>
      <c r="B886" s="2" t="s">
        <v>283</v>
      </c>
      <c r="C886" s="2" t="s">
        <v>138</v>
      </c>
      <c r="D886" s="2">
        <v>-0.388303067679169</v>
      </c>
      <c r="E886" s="2">
        <v>1.10493890790838E-2</v>
      </c>
      <c r="F886" s="2" t="s">
        <v>248</v>
      </c>
      <c r="G886" s="2" t="s">
        <v>246</v>
      </c>
      <c r="H886">
        <f t="shared" si="14"/>
        <v>0</v>
      </c>
    </row>
    <row r="887" spans="1:8" x14ac:dyDescent="0.2">
      <c r="A887" s="2" t="s">
        <v>38</v>
      </c>
      <c r="B887" s="2" t="s">
        <v>283</v>
      </c>
      <c r="C887" s="2" t="s">
        <v>138</v>
      </c>
      <c r="D887" s="2">
        <v>-0.35338233480337</v>
      </c>
      <c r="E887" s="2">
        <v>2.1693590061669599E-2</v>
      </c>
      <c r="F887" s="2" t="s">
        <v>248</v>
      </c>
      <c r="G887" s="2" t="s">
        <v>246</v>
      </c>
      <c r="H887">
        <f t="shared" si="14"/>
        <v>0</v>
      </c>
    </row>
    <row r="888" spans="1:8" x14ac:dyDescent="0.2">
      <c r="A888" s="2" t="s">
        <v>39</v>
      </c>
      <c r="B888" s="2" t="s">
        <v>283</v>
      </c>
      <c r="C888" s="2" t="s">
        <v>138</v>
      </c>
      <c r="D888" s="2">
        <v>-0.35239865058485798</v>
      </c>
      <c r="E888" s="2">
        <v>2.20877594708602E-2</v>
      </c>
      <c r="F888" s="2" t="s">
        <v>248</v>
      </c>
      <c r="G888" s="2" t="s">
        <v>246</v>
      </c>
      <c r="H888">
        <f t="shared" si="14"/>
        <v>0</v>
      </c>
    </row>
    <row r="889" spans="1:8" x14ac:dyDescent="0.2">
      <c r="A889" s="2" t="s">
        <v>40</v>
      </c>
      <c r="B889" s="2" t="s">
        <v>283</v>
      </c>
      <c r="C889" s="2" t="s">
        <v>138</v>
      </c>
      <c r="D889" s="2">
        <v>-0.31627895369957398</v>
      </c>
      <c r="E889" s="2">
        <v>4.1292819753548801E-2</v>
      </c>
      <c r="F889" s="2" t="s">
        <v>248</v>
      </c>
      <c r="G889" s="2" t="s">
        <v>246</v>
      </c>
      <c r="H889">
        <f t="shared" si="14"/>
        <v>0</v>
      </c>
    </row>
    <row r="890" spans="1:8" x14ac:dyDescent="0.2">
      <c r="A890" s="2" t="s">
        <v>42</v>
      </c>
      <c r="B890" s="2" t="s">
        <v>283</v>
      </c>
      <c r="C890" s="2" t="s">
        <v>138</v>
      </c>
      <c r="D890" s="2">
        <v>-6.00275029061983E-2</v>
      </c>
      <c r="E890" s="2">
        <v>0.70571040764554405</v>
      </c>
      <c r="F890" s="2" t="s">
        <v>248</v>
      </c>
      <c r="G890" s="2" t="s">
        <v>246</v>
      </c>
      <c r="H890">
        <f t="shared" si="14"/>
        <v>0</v>
      </c>
    </row>
    <row r="891" spans="1:8" x14ac:dyDescent="0.2">
      <c r="A891" s="2" t="s">
        <v>37</v>
      </c>
      <c r="B891" s="2" t="s">
        <v>283</v>
      </c>
      <c r="C891" s="2" t="str">
        <f>VLOOKUP(B891,Spearman!B:C,2,FALSE)</f>
        <v>OsSPL11</v>
      </c>
      <c r="D891" s="2">
        <v>-0.78705699700866605</v>
      </c>
      <c r="E891" s="2">
        <v>1.18290966968647E-2</v>
      </c>
      <c r="F891" s="2" t="s">
        <v>243</v>
      </c>
      <c r="G891" s="2" t="str">
        <f>VLOOKUP(B891,Spearman!B:G,6,FALSE)</f>
        <v>I</v>
      </c>
      <c r="H891">
        <f t="shared" si="14"/>
        <v>0</v>
      </c>
    </row>
    <row r="892" spans="1:8" x14ac:dyDescent="0.2">
      <c r="A892" s="2" t="s">
        <v>39</v>
      </c>
      <c r="B892" s="2" t="s">
        <v>283</v>
      </c>
      <c r="C892" s="2" t="str">
        <f>VLOOKUP(B892,Spearman!B:C,2,FALSE)</f>
        <v>OsSPL11</v>
      </c>
      <c r="D892" s="2">
        <v>-0.71913168295110497</v>
      </c>
      <c r="E892" s="2">
        <v>2.8997008679864499E-2</v>
      </c>
      <c r="F892" s="2" t="s">
        <v>243</v>
      </c>
      <c r="G892" s="2" t="str">
        <f>VLOOKUP(B892,Spearman!B:G,6,FALSE)</f>
        <v>I</v>
      </c>
      <c r="H892">
        <f t="shared" si="14"/>
        <v>0</v>
      </c>
    </row>
    <row r="893" spans="1:8" x14ac:dyDescent="0.2">
      <c r="A893" s="2" t="s">
        <v>35</v>
      </c>
      <c r="B893" s="2" t="s">
        <v>283</v>
      </c>
      <c r="C893" s="2" t="str">
        <f>VLOOKUP(B893,Spearman!B:C,2,FALSE)</f>
        <v>OsSPL11</v>
      </c>
      <c r="D893" s="2">
        <v>-0.62514726449367597</v>
      </c>
      <c r="E893" s="2">
        <v>7.1815222986903696E-2</v>
      </c>
      <c r="F893" s="2" t="s">
        <v>243</v>
      </c>
      <c r="G893" s="2" t="str">
        <f>VLOOKUP(B893,Spearman!B:G,6,FALSE)</f>
        <v>I</v>
      </c>
      <c r="H893">
        <f t="shared" si="14"/>
        <v>0</v>
      </c>
    </row>
    <row r="894" spans="1:8" x14ac:dyDescent="0.2">
      <c r="A894" s="2" t="s">
        <v>40</v>
      </c>
      <c r="B894" s="2" t="s">
        <v>283</v>
      </c>
      <c r="C894" s="2" t="str">
        <f>VLOOKUP(B894,Spearman!B:C,2,FALSE)</f>
        <v>OsSPL11</v>
      </c>
      <c r="D894" s="2">
        <v>-0.54056486748383004</v>
      </c>
      <c r="E894" s="2">
        <v>0.13293205911303899</v>
      </c>
      <c r="F894" s="2" t="s">
        <v>243</v>
      </c>
      <c r="G894" s="2" t="str">
        <f>VLOOKUP(B894,Spearman!B:G,6,FALSE)</f>
        <v>I</v>
      </c>
      <c r="H894">
        <f t="shared" si="14"/>
        <v>0</v>
      </c>
    </row>
    <row r="895" spans="1:8" x14ac:dyDescent="0.2">
      <c r="A895" s="2" t="s">
        <v>36</v>
      </c>
      <c r="B895" s="2" t="s">
        <v>283</v>
      </c>
      <c r="C895" s="2" t="str">
        <f>VLOOKUP(B895,Spearman!B:C,2,FALSE)</f>
        <v>OsSPL11</v>
      </c>
      <c r="D895" s="2">
        <v>-0.437362892513392</v>
      </c>
      <c r="E895" s="2">
        <v>0.23909807381683801</v>
      </c>
      <c r="F895" s="2" t="s">
        <v>243</v>
      </c>
      <c r="G895" s="2" t="str">
        <f>VLOOKUP(B895,Spearman!B:G,6,FALSE)</f>
        <v>I</v>
      </c>
      <c r="H895">
        <f t="shared" si="14"/>
        <v>0</v>
      </c>
    </row>
    <row r="896" spans="1:8" x14ac:dyDescent="0.2">
      <c r="A896" s="2" t="s">
        <v>34</v>
      </c>
      <c r="B896" s="2" t="s">
        <v>283</v>
      </c>
      <c r="C896" s="2" t="str">
        <f>VLOOKUP(B896,Spearman!B:C,2,FALSE)</f>
        <v>OsSPL11</v>
      </c>
      <c r="D896" s="2">
        <v>-0.31413482403082899</v>
      </c>
      <c r="E896" s="2">
        <v>0.410366211387937</v>
      </c>
      <c r="F896" s="2" t="s">
        <v>243</v>
      </c>
      <c r="G896" s="2" t="str">
        <f>VLOOKUP(B896,Spearman!B:G,6,FALSE)</f>
        <v>I</v>
      </c>
      <c r="H896">
        <f t="shared" si="14"/>
        <v>0</v>
      </c>
    </row>
    <row r="897" spans="1:8" x14ac:dyDescent="0.2">
      <c r="A897" s="2" t="s">
        <v>38</v>
      </c>
      <c r="B897" s="2" t="s">
        <v>283</v>
      </c>
      <c r="C897" s="2" t="str">
        <f>VLOOKUP(B897,Spearman!B:C,2,FALSE)</f>
        <v>OsSPL11</v>
      </c>
      <c r="D897" s="2">
        <v>-0.22255627287490701</v>
      </c>
      <c r="E897" s="2">
        <v>0.56491151127959205</v>
      </c>
      <c r="F897" s="2" t="s">
        <v>243</v>
      </c>
      <c r="G897" s="2" t="str">
        <f>VLOOKUP(B897,Spearman!B:G,6,FALSE)</f>
        <v>I</v>
      </c>
      <c r="H897">
        <f t="shared" si="14"/>
        <v>0</v>
      </c>
    </row>
    <row r="898" spans="1:8" x14ac:dyDescent="0.2">
      <c r="A898" s="2" t="s">
        <v>41</v>
      </c>
      <c r="B898" s="2" t="s">
        <v>283</v>
      </c>
      <c r="C898" s="2" t="str">
        <f>VLOOKUP(B898,Spearman!B:C,2,FALSE)</f>
        <v>OsSPL11</v>
      </c>
      <c r="D898" s="2">
        <v>-6.4513076803723798E-2</v>
      </c>
      <c r="E898" s="2">
        <v>0.86903000455218304</v>
      </c>
      <c r="F898" s="2" t="s">
        <v>243</v>
      </c>
      <c r="G898" s="2" t="str">
        <f>VLOOKUP(B898,Spearman!B:G,6,FALSE)</f>
        <v>I</v>
      </c>
      <c r="H898">
        <f t="shared" si="14"/>
        <v>0</v>
      </c>
    </row>
    <row r="899" spans="1:8" x14ac:dyDescent="0.2">
      <c r="A899" s="2" t="s">
        <v>33</v>
      </c>
      <c r="B899" s="2" t="s">
        <v>283</v>
      </c>
      <c r="C899" s="2" t="str">
        <f>VLOOKUP(B899,Spearman!B:C,2,FALSE)</f>
        <v>OsSPL11</v>
      </c>
      <c r="D899" s="2">
        <v>-2.3017889089047699E-2</v>
      </c>
      <c r="E899" s="2">
        <v>0.95312904003950205</v>
      </c>
      <c r="F899" s="2" t="s">
        <v>243</v>
      </c>
      <c r="G899" s="2" t="str">
        <f>VLOOKUP(B899,Spearman!B:G,6,FALSE)</f>
        <v>I</v>
      </c>
      <c r="H899">
        <f t="shared" si="14"/>
        <v>0</v>
      </c>
    </row>
    <row r="900" spans="1:8" x14ac:dyDescent="0.2">
      <c r="A900" s="2" t="s">
        <v>42</v>
      </c>
      <c r="B900" s="2" t="s">
        <v>283</v>
      </c>
      <c r="C900" s="2" t="str">
        <f>VLOOKUP(B900,Spearman!B:C,2,FALSE)</f>
        <v>OsSPL11</v>
      </c>
      <c r="D900" s="2">
        <v>9.4480421812073806E-2</v>
      </c>
      <c r="E900" s="2">
        <v>0.80895209347030295</v>
      </c>
      <c r="F900" s="2" t="s">
        <v>243</v>
      </c>
      <c r="G900" s="2" t="str">
        <f>VLOOKUP(B900,Spearman!B:G,6,FALSE)</f>
        <v>I</v>
      </c>
      <c r="H900">
        <f t="shared" si="14"/>
        <v>0</v>
      </c>
    </row>
    <row r="901" spans="1:8" x14ac:dyDescent="0.2">
      <c r="A901" s="2" t="s">
        <v>43</v>
      </c>
      <c r="B901" s="2" t="s">
        <v>283</v>
      </c>
      <c r="C901" s="2" t="str">
        <f>VLOOKUP(B901,Spearman!B:C,2,FALSE)</f>
        <v>OsSPL11</v>
      </c>
      <c r="D901" s="2">
        <v>0.16692052330364199</v>
      </c>
      <c r="E901" s="2">
        <v>0.66774910868787696</v>
      </c>
      <c r="F901" s="2" t="s">
        <v>243</v>
      </c>
      <c r="G901" s="2" t="str">
        <f>VLOOKUP(B901,Spearman!B:G,6,FALSE)</f>
        <v>I</v>
      </c>
      <c r="H901">
        <f t="shared" si="14"/>
        <v>0</v>
      </c>
    </row>
    <row r="902" spans="1:8" x14ac:dyDescent="0.2">
      <c r="A902" s="2" t="s">
        <v>61</v>
      </c>
      <c r="B902" s="2" t="s">
        <v>284</v>
      </c>
      <c r="C902" s="2" t="s">
        <v>139</v>
      </c>
      <c r="D902" s="2">
        <v>-0.56273657038478897</v>
      </c>
      <c r="E902" s="2">
        <v>5.6801707983912597E-2</v>
      </c>
      <c r="F902" s="2" t="s">
        <v>245</v>
      </c>
      <c r="G902" s="2" t="s">
        <v>246</v>
      </c>
      <c r="H902">
        <f t="shared" si="14"/>
        <v>1</v>
      </c>
    </row>
    <row r="903" spans="1:8" x14ac:dyDescent="0.2">
      <c r="A903" s="2" t="s">
        <v>58</v>
      </c>
      <c r="B903" s="2" t="s">
        <v>284</v>
      </c>
      <c r="C903" s="2" t="s">
        <v>139</v>
      </c>
      <c r="D903" s="2">
        <v>-0.51903635156021399</v>
      </c>
      <c r="E903" s="2">
        <v>8.3774455440254497E-2</v>
      </c>
      <c r="F903" s="2" t="s">
        <v>245</v>
      </c>
      <c r="G903" s="2" t="s">
        <v>246</v>
      </c>
      <c r="H903">
        <f t="shared" ref="H903:H966" si="15">IF(ROW(B903)=2,1,IF(B903=B902,H902,1-H902))</f>
        <v>1</v>
      </c>
    </row>
    <row r="904" spans="1:8" x14ac:dyDescent="0.2">
      <c r="A904" s="2" t="s">
        <v>57</v>
      </c>
      <c r="B904" s="2" t="s">
        <v>284</v>
      </c>
      <c r="C904" s="2" t="s">
        <v>139</v>
      </c>
      <c r="D904" s="2">
        <v>-0.328306291633296</v>
      </c>
      <c r="E904" s="2">
        <v>0.29747307620487501</v>
      </c>
      <c r="F904" s="2" t="s">
        <v>245</v>
      </c>
      <c r="G904" s="2" t="s">
        <v>246</v>
      </c>
      <c r="H904">
        <f t="shared" si="15"/>
        <v>1</v>
      </c>
    </row>
    <row r="905" spans="1:8" x14ac:dyDescent="0.2">
      <c r="A905" s="2" t="s">
        <v>60</v>
      </c>
      <c r="B905" s="2" t="s">
        <v>284</v>
      </c>
      <c r="C905" s="2" t="s">
        <v>139</v>
      </c>
      <c r="D905" s="2">
        <v>-0.24225453848756801</v>
      </c>
      <c r="E905" s="2">
        <v>0.44808116093825701</v>
      </c>
      <c r="F905" s="2" t="s">
        <v>245</v>
      </c>
      <c r="G905" s="2" t="s">
        <v>246</v>
      </c>
      <c r="H905">
        <f t="shared" si="15"/>
        <v>1</v>
      </c>
    </row>
    <row r="906" spans="1:8" x14ac:dyDescent="0.2">
      <c r="A906" s="2" t="s">
        <v>59</v>
      </c>
      <c r="B906" s="2" t="s">
        <v>284</v>
      </c>
      <c r="C906" s="2" t="s">
        <v>139</v>
      </c>
      <c r="D906" s="2">
        <v>-0.162728741634215</v>
      </c>
      <c r="E906" s="2">
        <v>0.61334142256511603</v>
      </c>
      <c r="F906" s="2" t="s">
        <v>245</v>
      </c>
      <c r="G906" s="2" t="s">
        <v>246</v>
      </c>
      <c r="H906">
        <f t="shared" si="15"/>
        <v>1</v>
      </c>
    </row>
    <row r="907" spans="1:8" x14ac:dyDescent="0.2">
      <c r="A907" s="2" t="s">
        <v>56</v>
      </c>
      <c r="B907" s="2" t="s">
        <v>284</v>
      </c>
      <c r="C907" s="2" t="s">
        <v>139</v>
      </c>
      <c r="D907" s="2">
        <v>0.74670803395878804</v>
      </c>
      <c r="E907" s="2">
        <v>5.2681290530256497E-3</v>
      </c>
      <c r="F907" s="2" t="s">
        <v>245</v>
      </c>
      <c r="G907" s="2" t="s">
        <v>246</v>
      </c>
      <c r="H907">
        <f t="shared" si="15"/>
        <v>1</v>
      </c>
    </row>
    <row r="908" spans="1:8" x14ac:dyDescent="0.2">
      <c r="A908" s="2" t="s">
        <v>61</v>
      </c>
      <c r="B908" s="2" t="s">
        <v>284</v>
      </c>
      <c r="C908" s="2" t="s">
        <v>139</v>
      </c>
      <c r="D908" s="2">
        <v>-1.9698624893213799E-2</v>
      </c>
      <c r="E908" s="2">
        <v>0.81536034310016503</v>
      </c>
      <c r="F908" s="2" t="s">
        <v>247</v>
      </c>
      <c r="G908" s="2" t="s">
        <v>246</v>
      </c>
      <c r="H908">
        <f t="shared" si="15"/>
        <v>1</v>
      </c>
    </row>
    <row r="909" spans="1:8" x14ac:dyDescent="0.2">
      <c r="A909" s="2" t="s">
        <v>56</v>
      </c>
      <c r="B909" s="2" t="s">
        <v>284</v>
      </c>
      <c r="C909" s="2" t="s">
        <v>139</v>
      </c>
      <c r="D909" s="2">
        <v>0.17653472527880201</v>
      </c>
      <c r="E909" s="2">
        <v>3.4934705745558597E-2</v>
      </c>
      <c r="F909" s="2" t="s">
        <v>247</v>
      </c>
      <c r="G909" s="2" t="s">
        <v>246</v>
      </c>
      <c r="H909">
        <f t="shared" si="15"/>
        <v>1</v>
      </c>
    </row>
    <row r="910" spans="1:8" x14ac:dyDescent="0.2">
      <c r="A910" s="2" t="s">
        <v>60</v>
      </c>
      <c r="B910" s="2" t="s">
        <v>284</v>
      </c>
      <c r="C910" s="2" t="s">
        <v>139</v>
      </c>
      <c r="D910" s="2">
        <v>0.30676322568091202</v>
      </c>
      <c r="E910" s="2">
        <v>1.94222621159846E-4</v>
      </c>
      <c r="F910" s="2" t="s">
        <v>247</v>
      </c>
      <c r="G910" s="2" t="s">
        <v>246</v>
      </c>
      <c r="H910">
        <f t="shared" si="15"/>
        <v>1</v>
      </c>
    </row>
    <row r="911" spans="1:8" x14ac:dyDescent="0.2">
      <c r="A911" s="2" t="s">
        <v>57</v>
      </c>
      <c r="B911" s="2" t="s">
        <v>284</v>
      </c>
      <c r="C911" s="2" t="s">
        <v>139</v>
      </c>
      <c r="D911" s="2">
        <v>0.31324944540167399</v>
      </c>
      <c r="E911" s="2">
        <v>1.3931996359182E-4</v>
      </c>
      <c r="F911" s="2" t="s">
        <v>247</v>
      </c>
      <c r="G911" s="2" t="s">
        <v>246</v>
      </c>
      <c r="H911">
        <f t="shared" si="15"/>
        <v>1</v>
      </c>
    </row>
    <row r="912" spans="1:8" x14ac:dyDescent="0.2">
      <c r="A912" s="2" t="s">
        <v>59</v>
      </c>
      <c r="B912" s="2" t="s">
        <v>284</v>
      </c>
      <c r="C912" s="2" t="s">
        <v>139</v>
      </c>
      <c r="D912" s="2">
        <v>0.32025928811548399</v>
      </c>
      <c r="E912" s="2">
        <v>9.6453247719831294E-5</v>
      </c>
      <c r="F912" s="2" t="s">
        <v>247</v>
      </c>
      <c r="G912" s="2" t="s">
        <v>246</v>
      </c>
      <c r="H912">
        <f t="shared" si="15"/>
        <v>1</v>
      </c>
    </row>
    <row r="913" spans="1:8" x14ac:dyDescent="0.2">
      <c r="A913" s="2" t="s">
        <v>58</v>
      </c>
      <c r="B913" s="2" t="s">
        <v>284</v>
      </c>
      <c r="C913" s="2" t="s">
        <v>139</v>
      </c>
      <c r="D913" s="2">
        <v>0.34094934796022203</v>
      </c>
      <c r="E913" s="2">
        <v>3.08726561534447E-5</v>
      </c>
      <c r="F913" s="2" t="s">
        <v>247</v>
      </c>
      <c r="G913" s="2" t="s">
        <v>246</v>
      </c>
      <c r="H913">
        <f t="shared" si="15"/>
        <v>1</v>
      </c>
    </row>
    <row r="914" spans="1:8" x14ac:dyDescent="0.2">
      <c r="A914" s="2" t="s">
        <v>61</v>
      </c>
      <c r="B914" s="2" t="s">
        <v>284</v>
      </c>
      <c r="C914" s="2" t="s">
        <v>139</v>
      </c>
      <c r="D914" s="2">
        <v>-0.34717070209620599</v>
      </c>
      <c r="E914" s="2">
        <v>2.4284534203593701E-2</v>
      </c>
      <c r="F914" s="2" t="s">
        <v>248</v>
      </c>
      <c r="G914" s="2" t="s">
        <v>246</v>
      </c>
      <c r="H914">
        <f t="shared" si="15"/>
        <v>1</v>
      </c>
    </row>
    <row r="915" spans="1:8" x14ac:dyDescent="0.2">
      <c r="A915" s="2" t="s">
        <v>59</v>
      </c>
      <c r="B915" s="2" t="s">
        <v>284</v>
      </c>
      <c r="C915" s="2" t="s">
        <v>139</v>
      </c>
      <c r="D915" s="2">
        <v>-0.25144062594114103</v>
      </c>
      <c r="E915" s="2">
        <v>0.10821453848603001</v>
      </c>
      <c r="F915" s="2" t="s">
        <v>248</v>
      </c>
      <c r="G915" s="2" t="s">
        <v>246</v>
      </c>
      <c r="H915">
        <f t="shared" si="15"/>
        <v>1</v>
      </c>
    </row>
    <row r="916" spans="1:8" x14ac:dyDescent="0.2">
      <c r="A916" s="2" t="s">
        <v>56</v>
      </c>
      <c r="B916" s="2" t="s">
        <v>284</v>
      </c>
      <c r="C916" s="2" t="s">
        <v>139</v>
      </c>
      <c r="D916" s="2">
        <v>-0.229150490366546</v>
      </c>
      <c r="E916" s="2">
        <v>0.14435823479559101</v>
      </c>
      <c r="F916" s="2" t="s">
        <v>248</v>
      </c>
      <c r="G916" s="2" t="s">
        <v>246</v>
      </c>
      <c r="H916">
        <f t="shared" si="15"/>
        <v>1</v>
      </c>
    </row>
    <row r="917" spans="1:8" x14ac:dyDescent="0.2">
      <c r="A917" s="2" t="s">
        <v>57</v>
      </c>
      <c r="B917" s="2" t="s">
        <v>284</v>
      </c>
      <c r="C917" s="2" t="s">
        <v>139</v>
      </c>
      <c r="D917" s="2">
        <v>0.22568095395544599</v>
      </c>
      <c r="E917" s="2">
        <v>0.15070203165790499</v>
      </c>
      <c r="F917" s="2" t="s">
        <v>248</v>
      </c>
      <c r="G917" s="2" t="s">
        <v>246</v>
      </c>
      <c r="H917">
        <f t="shared" si="15"/>
        <v>1</v>
      </c>
    </row>
    <row r="918" spans="1:8" x14ac:dyDescent="0.2">
      <c r="A918" s="2" t="s">
        <v>60</v>
      </c>
      <c r="B918" s="2" t="s">
        <v>284</v>
      </c>
      <c r="C918" s="2" t="s">
        <v>139</v>
      </c>
      <c r="D918" s="2">
        <v>0.28245286391678798</v>
      </c>
      <c r="E918" s="2">
        <v>6.9929955756741297E-2</v>
      </c>
      <c r="F918" s="2" t="s">
        <v>248</v>
      </c>
      <c r="G918" s="2" t="s">
        <v>246</v>
      </c>
      <c r="H918">
        <f t="shared" si="15"/>
        <v>1</v>
      </c>
    </row>
    <row r="919" spans="1:8" x14ac:dyDescent="0.2">
      <c r="A919" s="2" t="s">
        <v>58</v>
      </c>
      <c r="B919" s="2" t="s">
        <v>284</v>
      </c>
      <c r="C919" s="2" t="s">
        <v>139</v>
      </c>
      <c r="D919" s="2">
        <v>0.54176894321315106</v>
      </c>
      <c r="E919" s="2">
        <v>2.1100595430165401E-4</v>
      </c>
      <c r="F919" s="2" t="s">
        <v>248</v>
      </c>
      <c r="G919" s="2" t="s">
        <v>246</v>
      </c>
      <c r="H919">
        <f t="shared" si="15"/>
        <v>1</v>
      </c>
    </row>
    <row r="920" spans="1:8" x14ac:dyDescent="0.2">
      <c r="A920" s="2" t="s">
        <v>61</v>
      </c>
      <c r="B920" s="2" t="s">
        <v>284</v>
      </c>
      <c r="C920" s="2" t="str">
        <f>VLOOKUP(B920,Spearman!B:C,2,FALSE)</f>
        <v>NAC domain-containing protein</v>
      </c>
      <c r="D920" s="2">
        <v>-0.79663458214183802</v>
      </c>
      <c r="E920" s="2">
        <v>1.01710732825785E-2</v>
      </c>
      <c r="F920" s="2" t="s">
        <v>243</v>
      </c>
      <c r="G920" s="2" t="str">
        <f>VLOOKUP(B920,Spearman!B:G,6,FALSE)</f>
        <v>I</v>
      </c>
      <c r="H920">
        <f t="shared" si="15"/>
        <v>1</v>
      </c>
    </row>
    <row r="921" spans="1:8" x14ac:dyDescent="0.2">
      <c r="A921" s="2" t="s">
        <v>57</v>
      </c>
      <c r="B921" s="2" t="s">
        <v>284</v>
      </c>
      <c r="C921" s="2" t="str">
        <f>VLOOKUP(B921,Spearman!B:C,2,FALSE)</f>
        <v>NAC domain-containing protein</v>
      </c>
      <c r="D921" s="2">
        <v>-0.66077007086931205</v>
      </c>
      <c r="E921" s="2">
        <v>5.2679756346253499E-2</v>
      </c>
      <c r="F921" s="2" t="s">
        <v>243</v>
      </c>
      <c r="G921" s="2" t="str">
        <f>VLOOKUP(B921,Spearman!B:G,6,FALSE)</f>
        <v>I</v>
      </c>
      <c r="H921">
        <f t="shared" si="15"/>
        <v>1</v>
      </c>
    </row>
    <row r="922" spans="1:8" x14ac:dyDescent="0.2">
      <c r="A922" s="2" t="s">
        <v>56</v>
      </c>
      <c r="B922" s="2" t="s">
        <v>284</v>
      </c>
      <c r="C922" s="2" t="str">
        <f>VLOOKUP(B922,Spearman!B:C,2,FALSE)</f>
        <v>NAC domain-containing protein</v>
      </c>
      <c r="D922" s="2">
        <v>-0.62850923527437397</v>
      </c>
      <c r="E922" s="2">
        <v>6.98484610998127E-2</v>
      </c>
      <c r="F922" s="2" t="s">
        <v>243</v>
      </c>
      <c r="G922" s="2" t="str">
        <f>VLOOKUP(B922,Spearman!B:G,6,FALSE)</f>
        <v>I</v>
      </c>
      <c r="H922">
        <f t="shared" si="15"/>
        <v>1</v>
      </c>
    </row>
    <row r="923" spans="1:8" x14ac:dyDescent="0.2">
      <c r="A923" s="2" t="s">
        <v>59</v>
      </c>
      <c r="B923" s="2" t="s">
        <v>284</v>
      </c>
      <c r="C923" s="2" t="str">
        <f>VLOOKUP(B923,Spearman!B:C,2,FALSE)</f>
        <v>NAC domain-containing protein</v>
      </c>
      <c r="D923" s="2">
        <v>-0.60817289059427404</v>
      </c>
      <c r="E923" s="2">
        <v>8.2271236695700897E-2</v>
      </c>
      <c r="F923" s="2" t="s">
        <v>243</v>
      </c>
      <c r="G923" s="2" t="str">
        <f>VLOOKUP(B923,Spearman!B:G,6,FALSE)</f>
        <v>I</v>
      </c>
      <c r="H923">
        <f t="shared" si="15"/>
        <v>1</v>
      </c>
    </row>
    <row r="924" spans="1:8" x14ac:dyDescent="0.2">
      <c r="A924" s="2" t="s">
        <v>60</v>
      </c>
      <c r="B924" s="2" t="s">
        <v>284</v>
      </c>
      <c r="C924" s="2" t="str">
        <f>VLOOKUP(B924,Spearman!B:C,2,FALSE)</f>
        <v>NAC domain-containing protein</v>
      </c>
      <c r="D924" s="2">
        <v>0.26001551933175598</v>
      </c>
      <c r="E924" s="2">
        <v>0.49924343665641002</v>
      </c>
      <c r="F924" s="2" t="s">
        <v>243</v>
      </c>
      <c r="G924" s="2" t="str">
        <f>VLOOKUP(B924,Spearman!B:G,6,FALSE)</f>
        <v>I</v>
      </c>
      <c r="H924">
        <f t="shared" si="15"/>
        <v>1</v>
      </c>
    </row>
    <row r="925" spans="1:8" x14ac:dyDescent="0.2">
      <c r="A925" s="2" t="s">
        <v>58</v>
      </c>
      <c r="B925" s="2" t="s">
        <v>284</v>
      </c>
      <c r="C925" s="2" t="str">
        <f>VLOOKUP(B925,Spearman!B:C,2,FALSE)</f>
        <v>NAC domain-containing protein</v>
      </c>
      <c r="D925" s="2">
        <v>0.32653188016596801</v>
      </c>
      <c r="E925" s="2">
        <v>0.39110039700896498</v>
      </c>
      <c r="F925" s="2" t="s">
        <v>243</v>
      </c>
      <c r="G925" s="2" t="str">
        <f>VLOOKUP(B925,Spearman!B:G,6,FALSE)</f>
        <v>I</v>
      </c>
      <c r="H925">
        <f t="shared" si="15"/>
        <v>1</v>
      </c>
    </row>
    <row r="926" spans="1:8" x14ac:dyDescent="0.2">
      <c r="A926" s="2" t="s">
        <v>6</v>
      </c>
      <c r="B926" s="2" t="s">
        <v>285</v>
      </c>
      <c r="C926" s="2" t="s">
        <v>125</v>
      </c>
      <c r="D926" s="2">
        <v>-0.60221987175499803</v>
      </c>
      <c r="E926" s="2">
        <v>3.8253953785151902E-2</v>
      </c>
      <c r="F926" s="2" t="s">
        <v>245</v>
      </c>
      <c r="G926" s="2" t="s">
        <v>246</v>
      </c>
      <c r="H926">
        <f t="shared" si="15"/>
        <v>0</v>
      </c>
    </row>
    <row r="927" spans="1:8" x14ac:dyDescent="0.2">
      <c r="A927" s="2" t="s">
        <v>10</v>
      </c>
      <c r="B927" s="2" t="s">
        <v>285</v>
      </c>
      <c r="C927" s="2" t="s">
        <v>125</v>
      </c>
      <c r="D927" s="2">
        <v>-0.43931348657322</v>
      </c>
      <c r="E927" s="2">
        <v>0.15303199165532599</v>
      </c>
      <c r="F927" s="2" t="s">
        <v>245</v>
      </c>
      <c r="G927" s="2" t="s">
        <v>246</v>
      </c>
      <c r="H927">
        <f t="shared" si="15"/>
        <v>0</v>
      </c>
    </row>
    <row r="928" spans="1:8" x14ac:dyDescent="0.2">
      <c r="A928" s="2" t="s">
        <v>2</v>
      </c>
      <c r="B928" s="2" t="s">
        <v>285</v>
      </c>
      <c r="C928" s="2" t="s">
        <v>125</v>
      </c>
      <c r="D928" s="2">
        <v>-0.248215697651504</v>
      </c>
      <c r="E928" s="2">
        <v>0.43663446596730598</v>
      </c>
      <c r="F928" s="2" t="s">
        <v>245</v>
      </c>
      <c r="G928" s="2" t="s">
        <v>246</v>
      </c>
      <c r="H928">
        <f t="shared" si="15"/>
        <v>0</v>
      </c>
    </row>
    <row r="929" spans="1:8" x14ac:dyDescent="0.2">
      <c r="A929" s="2" t="s">
        <v>1</v>
      </c>
      <c r="B929" s="2" t="s">
        <v>285</v>
      </c>
      <c r="C929" s="2" t="s">
        <v>125</v>
      </c>
      <c r="D929" s="2">
        <v>-0.19516320495803099</v>
      </c>
      <c r="E929" s="2">
        <v>0.54328567630480495</v>
      </c>
      <c r="F929" s="2" t="s">
        <v>245</v>
      </c>
      <c r="G929" s="2" t="s">
        <v>246</v>
      </c>
      <c r="H929">
        <f t="shared" si="15"/>
        <v>0</v>
      </c>
    </row>
    <row r="930" spans="1:8" x14ac:dyDescent="0.2">
      <c r="A930" s="2" t="s">
        <v>7</v>
      </c>
      <c r="B930" s="2" t="s">
        <v>285</v>
      </c>
      <c r="C930" s="2" t="s">
        <v>125</v>
      </c>
      <c r="D930" s="2">
        <v>0.152094876665957</v>
      </c>
      <c r="E930" s="2">
        <v>0.63701100560937995</v>
      </c>
      <c r="F930" s="2" t="s">
        <v>245</v>
      </c>
      <c r="G930" s="2" t="s">
        <v>246</v>
      </c>
      <c r="H930">
        <f t="shared" si="15"/>
        <v>0</v>
      </c>
    </row>
    <row r="931" spans="1:8" x14ac:dyDescent="0.2">
      <c r="A931" s="2" t="s">
        <v>5</v>
      </c>
      <c r="B931" s="2" t="s">
        <v>285</v>
      </c>
      <c r="C931" s="2" t="s">
        <v>125</v>
      </c>
      <c r="D931" s="2">
        <v>0.22062536005417999</v>
      </c>
      <c r="E931" s="2">
        <v>0.490784076805794</v>
      </c>
      <c r="F931" s="2" t="s">
        <v>245</v>
      </c>
      <c r="G931" s="2" t="s">
        <v>246</v>
      </c>
      <c r="H931">
        <f t="shared" si="15"/>
        <v>0</v>
      </c>
    </row>
    <row r="932" spans="1:8" x14ac:dyDescent="0.2">
      <c r="A932" s="2" t="s">
        <v>3</v>
      </c>
      <c r="B932" s="2" t="s">
        <v>285</v>
      </c>
      <c r="C932" s="2" t="s">
        <v>125</v>
      </c>
      <c r="D932" s="2">
        <v>0.27864343127179497</v>
      </c>
      <c r="E932" s="2">
        <v>0.38048419139700301</v>
      </c>
      <c r="F932" s="2" t="s">
        <v>245</v>
      </c>
      <c r="G932" s="2" t="s">
        <v>246</v>
      </c>
      <c r="H932">
        <f t="shared" si="15"/>
        <v>0</v>
      </c>
    </row>
    <row r="933" spans="1:8" x14ac:dyDescent="0.2">
      <c r="A933" s="2" t="s">
        <v>3</v>
      </c>
      <c r="B933" s="2" t="s">
        <v>285</v>
      </c>
      <c r="C933" s="2" t="s">
        <v>125</v>
      </c>
      <c r="D933" s="2">
        <v>0.27864343127179497</v>
      </c>
      <c r="E933" s="2">
        <v>0.38048419139700301</v>
      </c>
      <c r="F933" s="2" t="s">
        <v>245</v>
      </c>
      <c r="G933" s="2" t="s">
        <v>246</v>
      </c>
      <c r="H933">
        <f t="shared" si="15"/>
        <v>0</v>
      </c>
    </row>
    <row r="934" spans="1:8" x14ac:dyDescent="0.2">
      <c r="A934" s="2" t="s">
        <v>9</v>
      </c>
      <c r="B934" s="2" t="s">
        <v>285</v>
      </c>
      <c r="C934" s="2" t="s">
        <v>125</v>
      </c>
      <c r="D934" s="2">
        <v>0.37773871768684403</v>
      </c>
      <c r="E934" s="2">
        <v>0.22605134950114</v>
      </c>
      <c r="F934" s="2" t="s">
        <v>245</v>
      </c>
      <c r="G934" s="2" t="s">
        <v>246</v>
      </c>
      <c r="H934">
        <f t="shared" si="15"/>
        <v>0</v>
      </c>
    </row>
    <row r="935" spans="1:8" x14ac:dyDescent="0.2">
      <c r="A935" s="2" t="s">
        <v>8</v>
      </c>
      <c r="B935" s="2" t="s">
        <v>285</v>
      </c>
      <c r="C935" s="2" t="s">
        <v>125</v>
      </c>
      <c r="D935" s="2">
        <v>0.499540422078115</v>
      </c>
      <c r="E935" s="2">
        <v>9.8212906064816197E-2</v>
      </c>
      <c r="F935" s="2" t="s">
        <v>245</v>
      </c>
      <c r="G935" s="2" t="s">
        <v>246</v>
      </c>
      <c r="H935">
        <f t="shared" si="15"/>
        <v>0</v>
      </c>
    </row>
    <row r="936" spans="1:8" x14ac:dyDescent="0.2">
      <c r="A936" s="2" t="s">
        <v>4</v>
      </c>
      <c r="B936" s="2" t="s">
        <v>285</v>
      </c>
      <c r="C936" s="2" t="s">
        <v>125</v>
      </c>
      <c r="D936" s="2">
        <v>0.84208964851678103</v>
      </c>
      <c r="E936" s="2">
        <v>5.8944479718367698E-4</v>
      </c>
      <c r="F936" s="2" t="s">
        <v>245</v>
      </c>
      <c r="G936" s="2" t="s">
        <v>246</v>
      </c>
      <c r="H936">
        <f t="shared" si="15"/>
        <v>0</v>
      </c>
    </row>
    <row r="937" spans="1:8" x14ac:dyDescent="0.2">
      <c r="A937" s="2" t="s">
        <v>7</v>
      </c>
      <c r="B937" s="2" t="s">
        <v>285</v>
      </c>
      <c r="C937" s="2" t="s">
        <v>125</v>
      </c>
      <c r="D937" s="2">
        <v>-0.38190100862055898</v>
      </c>
      <c r="E937" s="2">
        <v>2.5208804640825401E-6</v>
      </c>
      <c r="F937" s="2" t="s">
        <v>247</v>
      </c>
      <c r="G937" s="2" t="s">
        <v>246</v>
      </c>
      <c r="H937">
        <f t="shared" si="15"/>
        <v>0</v>
      </c>
    </row>
    <row r="938" spans="1:8" x14ac:dyDescent="0.2">
      <c r="A938" s="2" t="s">
        <v>6</v>
      </c>
      <c r="B938" s="2" t="s">
        <v>285</v>
      </c>
      <c r="C938" s="2" t="s">
        <v>125</v>
      </c>
      <c r="D938" s="2">
        <v>-0.35180826180944502</v>
      </c>
      <c r="E938" s="2">
        <v>1.64251940276559E-5</v>
      </c>
      <c r="F938" s="2" t="s">
        <v>247</v>
      </c>
      <c r="G938" s="2" t="s">
        <v>246</v>
      </c>
      <c r="H938">
        <f t="shared" si="15"/>
        <v>0</v>
      </c>
    </row>
    <row r="939" spans="1:8" x14ac:dyDescent="0.2">
      <c r="A939" s="2" t="s">
        <v>8</v>
      </c>
      <c r="B939" s="2" t="s">
        <v>285</v>
      </c>
      <c r="C939" s="2" t="s">
        <v>125</v>
      </c>
      <c r="D939" s="2">
        <v>-0.30402873740564601</v>
      </c>
      <c r="E939" s="2">
        <v>2.2291435494708301E-4</v>
      </c>
      <c r="F939" s="2" t="s">
        <v>247</v>
      </c>
      <c r="G939" s="2" t="s">
        <v>246</v>
      </c>
      <c r="H939">
        <f t="shared" si="15"/>
        <v>0</v>
      </c>
    </row>
    <row r="940" spans="1:8" x14ac:dyDescent="0.2">
      <c r="A940" s="2" t="s">
        <v>10</v>
      </c>
      <c r="B940" s="2" t="s">
        <v>285</v>
      </c>
      <c r="C940" s="2" t="s">
        <v>125</v>
      </c>
      <c r="D940" s="2">
        <v>-0.29800424916141199</v>
      </c>
      <c r="E940" s="2">
        <v>3.0055244074036997E-4</v>
      </c>
      <c r="F940" s="2" t="s">
        <v>247</v>
      </c>
      <c r="G940" s="2" t="s">
        <v>246</v>
      </c>
      <c r="H940">
        <f t="shared" si="15"/>
        <v>0</v>
      </c>
    </row>
    <row r="941" spans="1:8" x14ac:dyDescent="0.2">
      <c r="A941" s="2" t="s">
        <v>4</v>
      </c>
      <c r="B941" s="2" t="s">
        <v>285</v>
      </c>
      <c r="C941" s="2" t="s">
        <v>125</v>
      </c>
      <c r="D941" s="2">
        <v>-0.265738104624199</v>
      </c>
      <c r="E941" s="2">
        <v>1.3377657381699699E-3</v>
      </c>
      <c r="F941" s="2" t="s">
        <v>247</v>
      </c>
      <c r="G941" s="2" t="s">
        <v>246</v>
      </c>
      <c r="H941">
        <f t="shared" si="15"/>
        <v>0</v>
      </c>
    </row>
    <row r="942" spans="1:8" x14ac:dyDescent="0.2">
      <c r="A942" s="2" t="s">
        <v>5</v>
      </c>
      <c r="B942" s="2" t="s">
        <v>285</v>
      </c>
      <c r="C942" s="2" t="s">
        <v>125</v>
      </c>
      <c r="D942" s="2">
        <v>-0.15740032942747301</v>
      </c>
      <c r="E942" s="2">
        <v>6.0458519738060101E-2</v>
      </c>
      <c r="F942" s="2" t="s">
        <v>247</v>
      </c>
      <c r="G942" s="2" t="s">
        <v>246</v>
      </c>
      <c r="H942">
        <f t="shared" si="15"/>
        <v>0</v>
      </c>
    </row>
    <row r="943" spans="1:8" x14ac:dyDescent="0.2">
      <c r="A943" s="2" t="s">
        <v>9</v>
      </c>
      <c r="B943" s="2" t="s">
        <v>285</v>
      </c>
      <c r="C943" s="2" t="s">
        <v>125</v>
      </c>
      <c r="D943" s="2">
        <v>-0.102141047497827</v>
      </c>
      <c r="E943" s="2">
        <v>0.22479094118913101</v>
      </c>
      <c r="F943" s="2" t="s">
        <v>247</v>
      </c>
      <c r="G943" s="2" t="s">
        <v>246</v>
      </c>
      <c r="H943">
        <f t="shared" si="15"/>
        <v>0</v>
      </c>
    </row>
    <row r="944" spans="1:8" x14ac:dyDescent="0.2">
      <c r="A944" s="2" t="s">
        <v>2</v>
      </c>
      <c r="B944" s="2" t="s">
        <v>285</v>
      </c>
      <c r="C944" s="2" t="s">
        <v>125</v>
      </c>
      <c r="D944" s="2">
        <v>-4.9721126980949298E-2</v>
      </c>
      <c r="E944" s="2">
        <v>0.55537520214547798</v>
      </c>
      <c r="F944" s="2" t="s">
        <v>247</v>
      </c>
      <c r="G944" s="2" t="s">
        <v>246</v>
      </c>
      <c r="H944">
        <f t="shared" si="15"/>
        <v>0</v>
      </c>
    </row>
    <row r="945" spans="1:8" x14ac:dyDescent="0.2">
      <c r="A945" s="2" t="s">
        <v>3</v>
      </c>
      <c r="B945" s="2" t="s">
        <v>285</v>
      </c>
      <c r="C945" s="2" t="s">
        <v>125</v>
      </c>
      <c r="D945" s="2">
        <v>0.16353132083306701</v>
      </c>
      <c r="E945" s="2">
        <v>5.0992211957087301E-2</v>
      </c>
      <c r="F945" s="2" t="s">
        <v>247</v>
      </c>
      <c r="G945" s="2" t="s">
        <v>246</v>
      </c>
      <c r="H945">
        <f t="shared" si="15"/>
        <v>0</v>
      </c>
    </row>
    <row r="946" spans="1:8" x14ac:dyDescent="0.2">
      <c r="A946" s="2" t="s">
        <v>3</v>
      </c>
      <c r="B946" s="2" t="s">
        <v>285</v>
      </c>
      <c r="C946" s="2" t="s">
        <v>125</v>
      </c>
      <c r="D946" s="2">
        <v>0.16353132083306701</v>
      </c>
      <c r="E946" s="2">
        <v>5.0992211957087301E-2</v>
      </c>
      <c r="F946" s="2" t="s">
        <v>247</v>
      </c>
      <c r="G946" s="2" t="s">
        <v>246</v>
      </c>
      <c r="H946">
        <f t="shared" si="15"/>
        <v>0</v>
      </c>
    </row>
    <row r="947" spans="1:8" x14ac:dyDescent="0.2">
      <c r="A947" s="2" t="s">
        <v>1</v>
      </c>
      <c r="B947" s="2" t="s">
        <v>285</v>
      </c>
      <c r="C947" s="2" t="s">
        <v>125</v>
      </c>
      <c r="D947" s="2">
        <v>0.168898675456152</v>
      </c>
      <c r="E947" s="2">
        <v>4.37457153363702E-2</v>
      </c>
      <c r="F947" s="2" t="s">
        <v>247</v>
      </c>
      <c r="G947" s="2" t="s">
        <v>246</v>
      </c>
      <c r="H947">
        <f t="shared" si="15"/>
        <v>0</v>
      </c>
    </row>
    <row r="948" spans="1:8" x14ac:dyDescent="0.2">
      <c r="A948" s="2" t="s">
        <v>6</v>
      </c>
      <c r="B948" s="2" t="s">
        <v>285</v>
      </c>
      <c r="C948" s="2" t="s">
        <v>125</v>
      </c>
      <c r="D948" s="2">
        <v>-0.38227272003476598</v>
      </c>
      <c r="E948" s="2">
        <v>1.2477551294475499E-2</v>
      </c>
      <c r="F948" s="2" t="s">
        <v>248</v>
      </c>
      <c r="G948" s="2" t="s">
        <v>246</v>
      </c>
      <c r="H948">
        <f t="shared" si="15"/>
        <v>0</v>
      </c>
    </row>
    <row r="949" spans="1:8" x14ac:dyDescent="0.2">
      <c r="A949" s="2" t="s">
        <v>7</v>
      </c>
      <c r="B949" s="2" t="s">
        <v>285</v>
      </c>
      <c r="C949" s="2" t="s">
        <v>125</v>
      </c>
      <c r="D949" s="2">
        <v>-0.36785331801473198</v>
      </c>
      <c r="E949" s="2">
        <v>1.6542305608994098E-2</v>
      </c>
      <c r="F949" s="2" t="s">
        <v>248</v>
      </c>
      <c r="G949" s="2" t="s">
        <v>246</v>
      </c>
      <c r="H949">
        <f t="shared" si="15"/>
        <v>0</v>
      </c>
    </row>
    <row r="950" spans="1:8" x14ac:dyDescent="0.2">
      <c r="A950" s="2" t="s">
        <v>10</v>
      </c>
      <c r="B950" s="2" t="s">
        <v>285</v>
      </c>
      <c r="C950" s="2" t="s">
        <v>125</v>
      </c>
      <c r="D950" s="2">
        <v>-0.33594456945530998</v>
      </c>
      <c r="E950" s="2">
        <v>2.9621190524129901E-2</v>
      </c>
      <c r="F950" s="2" t="s">
        <v>248</v>
      </c>
      <c r="G950" s="2" t="s">
        <v>246</v>
      </c>
      <c r="H950">
        <f t="shared" si="15"/>
        <v>0</v>
      </c>
    </row>
    <row r="951" spans="1:8" x14ac:dyDescent="0.2">
      <c r="A951" s="2" t="s">
        <v>1</v>
      </c>
      <c r="B951" s="2" t="s">
        <v>285</v>
      </c>
      <c r="C951" s="2" t="s">
        <v>125</v>
      </c>
      <c r="D951" s="2">
        <v>-0.23072580478695801</v>
      </c>
      <c r="E951" s="2">
        <v>0.14154378300475201</v>
      </c>
      <c r="F951" s="2" t="s">
        <v>248</v>
      </c>
      <c r="G951" s="2" t="s">
        <v>246</v>
      </c>
      <c r="H951">
        <f t="shared" si="15"/>
        <v>0</v>
      </c>
    </row>
    <row r="952" spans="1:8" x14ac:dyDescent="0.2">
      <c r="A952" s="2" t="s">
        <v>8</v>
      </c>
      <c r="B952" s="2" t="s">
        <v>285</v>
      </c>
      <c r="C952" s="2" t="s">
        <v>125</v>
      </c>
      <c r="D952" s="2">
        <v>-0.20746550580518799</v>
      </c>
      <c r="E952" s="2">
        <v>0.18738605649763801</v>
      </c>
      <c r="F952" s="2" t="s">
        <v>248</v>
      </c>
      <c r="G952" s="2" t="s">
        <v>246</v>
      </c>
      <c r="H952">
        <f t="shared" si="15"/>
        <v>0</v>
      </c>
    </row>
    <row r="953" spans="1:8" x14ac:dyDescent="0.2">
      <c r="A953" s="2" t="s">
        <v>3</v>
      </c>
      <c r="B953" s="2" t="s">
        <v>285</v>
      </c>
      <c r="C953" s="2" t="s">
        <v>125</v>
      </c>
      <c r="D953" s="2">
        <v>-0.18835283472565301</v>
      </c>
      <c r="E953" s="2">
        <v>0.232260679053712</v>
      </c>
      <c r="F953" s="2" t="s">
        <v>248</v>
      </c>
      <c r="G953" s="2" t="s">
        <v>246</v>
      </c>
      <c r="H953">
        <f t="shared" si="15"/>
        <v>0</v>
      </c>
    </row>
    <row r="954" spans="1:8" x14ac:dyDescent="0.2">
      <c r="A954" s="2" t="s">
        <v>3</v>
      </c>
      <c r="B954" s="2" t="s">
        <v>285</v>
      </c>
      <c r="C954" s="2" t="s">
        <v>125</v>
      </c>
      <c r="D954" s="2">
        <v>-0.18835283472565301</v>
      </c>
      <c r="E954" s="2">
        <v>0.232260679053712</v>
      </c>
      <c r="F954" s="2" t="s">
        <v>248</v>
      </c>
      <c r="G954" s="2" t="s">
        <v>246</v>
      </c>
      <c r="H954">
        <f t="shared" si="15"/>
        <v>0</v>
      </c>
    </row>
    <row r="955" spans="1:8" x14ac:dyDescent="0.2">
      <c r="A955" s="2" t="s">
        <v>5</v>
      </c>
      <c r="B955" s="2" t="s">
        <v>285</v>
      </c>
      <c r="C955" s="2" t="s">
        <v>125</v>
      </c>
      <c r="D955" s="2">
        <v>-0.109422587572236</v>
      </c>
      <c r="E955" s="2">
        <v>0.49031097431988802</v>
      </c>
      <c r="F955" s="2" t="s">
        <v>248</v>
      </c>
      <c r="G955" s="2" t="s">
        <v>246</v>
      </c>
      <c r="H955">
        <f t="shared" si="15"/>
        <v>0</v>
      </c>
    </row>
    <row r="956" spans="1:8" x14ac:dyDescent="0.2">
      <c r="A956" s="2" t="s">
        <v>4</v>
      </c>
      <c r="B956" s="2" t="s">
        <v>285</v>
      </c>
      <c r="C956" s="2" t="s">
        <v>125</v>
      </c>
      <c r="D956" s="2">
        <v>-7.7195500380795007E-2</v>
      </c>
      <c r="E956" s="2">
        <v>0.62702933249429404</v>
      </c>
      <c r="F956" s="2" t="s">
        <v>248</v>
      </c>
      <c r="G956" s="2" t="s">
        <v>246</v>
      </c>
      <c r="H956">
        <f t="shared" si="15"/>
        <v>0</v>
      </c>
    </row>
    <row r="957" spans="1:8" x14ac:dyDescent="0.2">
      <c r="A957" s="2" t="s">
        <v>2</v>
      </c>
      <c r="B957" s="2" t="s">
        <v>285</v>
      </c>
      <c r="C957" s="2" t="s">
        <v>125</v>
      </c>
      <c r="D957" s="2">
        <v>-6.5483739388156298E-2</v>
      </c>
      <c r="E957" s="2">
        <v>0.68032580291800704</v>
      </c>
      <c r="F957" s="2" t="s">
        <v>248</v>
      </c>
      <c r="G957" s="2" t="s">
        <v>246</v>
      </c>
      <c r="H957">
        <f t="shared" si="15"/>
        <v>0</v>
      </c>
    </row>
    <row r="958" spans="1:8" x14ac:dyDescent="0.2">
      <c r="A958" s="2" t="s">
        <v>9</v>
      </c>
      <c r="B958" s="2" t="s">
        <v>285</v>
      </c>
      <c r="C958" s="2" t="s">
        <v>125</v>
      </c>
      <c r="D958" s="2">
        <v>0.21694779621779001</v>
      </c>
      <c r="E958" s="2">
        <v>0.16757056367860701</v>
      </c>
      <c r="F958" s="2" t="s">
        <v>248</v>
      </c>
      <c r="G958" s="2" t="s">
        <v>246</v>
      </c>
      <c r="H958">
        <f t="shared" si="15"/>
        <v>0</v>
      </c>
    </row>
    <row r="959" spans="1:8" x14ac:dyDescent="0.2">
      <c r="A959" s="2" t="s">
        <v>3</v>
      </c>
      <c r="B959" s="2" t="s">
        <v>285</v>
      </c>
      <c r="C959" s="2" t="str">
        <f>VLOOKUP(B959,Spearman!B:C,2,FALSE)</f>
        <v>OsARF</v>
      </c>
      <c r="D959" s="2">
        <v>-0.72080329439583501</v>
      </c>
      <c r="E959" s="2">
        <v>2.84487464356219E-2</v>
      </c>
      <c r="F959" s="2" t="s">
        <v>243</v>
      </c>
      <c r="G959" s="2" t="str">
        <f>VLOOKUP(B959,Spearman!B:G,6,FALSE)</f>
        <v>I</v>
      </c>
      <c r="H959">
        <f t="shared" si="15"/>
        <v>0</v>
      </c>
    </row>
    <row r="960" spans="1:8" x14ac:dyDescent="0.2">
      <c r="A960" s="2" t="s">
        <v>3</v>
      </c>
      <c r="B960" s="2" t="s">
        <v>285</v>
      </c>
      <c r="C960" s="2" t="str">
        <f>VLOOKUP(B960,Spearman!B:C,2,FALSE)</f>
        <v>OsARF</v>
      </c>
      <c r="D960" s="2">
        <v>-0.72080329439583501</v>
      </c>
      <c r="E960" s="2">
        <v>2.84487464356219E-2</v>
      </c>
      <c r="F960" s="2" t="s">
        <v>243</v>
      </c>
      <c r="G960" s="2" t="str">
        <f>VLOOKUP(B960,Spearman!B:G,6,FALSE)</f>
        <v>I</v>
      </c>
      <c r="H960">
        <f t="shared" si="15"/>
        <v>0</v>
      </c>
    </row>
    <row r="961" spans="1:8" x14ac:dyDescent="0.2">
      <c r="A961" s="2" t="s">
        <v>2</v>
      </c>
      <c r="B961" s="2" t="s">
        <v>285</v>
      </c>
      <c r="C961" s="2" t="str">
        <f>VLOOKUP(B961,Spearman!B:C,2,FALSE)</f>
        <v>OsARF</v>
      </c>
      <c r="D961" s="2">
        <v>-0.71820194697592099</v>
      </c>
      <c r="E961" s="2">
        <v>2.9304917216554E-2</v>
      </c>
      <c r="F961" s="2" t="s">
        <v>243</v>
      </c>
      <c r="G961" s="2" t="str">
        <f>VLOOKUP(B961,Spearman!B:G,6,FALSE)</f>
        <v>I</v>
      </c>
      <c r="H961">
        <f t="shared" si="15"/>
        <v>0</v>
      </c>
    </row>
    <row r="962" spans="1:8" x14ac:dyDescent="0.2">
      <c r="A962" s="2" t="s">
        <v>10</v>
      </c>
      <c r="B962" s="2" t="s">
        <v>285</v>
      </c>
      <c r="C962" s="2" t="str">
        <f>VLOOKUP(B962,Spearman!B:C,2,FALSE)</f>
        <v>OsARF</v>
      </c>
      <c r="D962" s="2">
        <v>-0.33738406272598798</v>
      </c>
      <c r="E962" s="2">
        <v>0.37458931878391499</v>
      </c>
      <c r="F962" s="2" t="s">
        <v>243</v>
      </c>
      <c r="G962" s="2" t="str">
        <f>VLOOKUP(B962,Spearman!B:G,6,FALSE)</f>
        <v>I</v>
      </c>
      <c r="H962">
        <f t="shared" si="15"/>
        <v>0</v>
      </c>
    </row>
    <row r="963" spans="1:8" x14ac:dyDescent="0.2">
      <c r="A963" s="2" t="s">
        <v>6</v>
      </c>
      <c r="B963" s="2" t="s">
        <v>285</v>
      </c>
      <c r="C963" s="2" t="str">
        <f>VLOOKUP(B963,Spearman!B:C,2,FALSE)</f>
        <v>OsARF</v>
      </c>
      <c r="D963" s="2">
        <v>-0.333305043306591</v>
      </c>
      <c r="E963" s="2">
        <v>0.38075611491754802</v>
      </c>
      <c r="F963" s="2" t="s">
        <v>243</v>
      </c>
      <c r="G963" s="2" t="str">
        <f>VLOOKUP(B963,Spearman!B:G,6,FALSE)</f>
        <v>I</v>
      </c>
      <c r="H963">
        <f t="shared" si="15"/>
        <v>0</v>
      </c>
    </row>
    <row r="964" spans="1:8" x14ac:dyDescent="0.2">
      <c r="A964" s="2" t="s">
        <v>7</v>
      </c>
      <c r="B964" s="2" t="s">
        <v>285</v>
      </c>
      <c r="C964" s="2" t="str">
        <f>VLOOKUP(B964,Spearman!B:C,2,FALSE)</f>
        <v>OsARF</v>
      </c>
      <c r="D964" s="2">
        <v>-0.32510062541308499</v>
      </c>
      <c r="E964" s="2">
        <v>0.39330282111947801</v>
      </c>
      <c r="F964" s="2" t="s">
        <v>243</v>
      </c>
      <c r="G964" s="2" t="str">
        <f>VLOOKUP(B964,Spearman!B:G,6,FALSE)</f>
        <v>I</v>
      </c>
      <c r="H964">
        <f t="shared" si="15"/>
        <v>0</v>
      </c>
    </row>
    <row r="965" spans="1:8" x14ac:dyDescent="0.2">
      <c r="A965" s="2" t="s">
        <v>9</v>
      </c>
      <c r="B965" s="2" t="s">
        <v>285</v>
      </c>
      <c r="C965" s="2" t="str">
        <f>VLOOKUP(B965,Spearman!B:C,2,FALSE)</f>
        <v>OsARF</v>
      </c>
      <c r="D965" s="2">
        <v>-0.31863899320580902</v>
      </c>
      <c r="E965" s="2">
        <v>0.40331719938114602</v>
      </c>
      <c r="F965" s="2" t="s">
        <v>243</v>
      </c>
      <c r="G965" s="2" t="str">
        <f>VLOOKUP(B965,Spearman!B:G,6,FALSE)</f>
        <v>I</v>
      </c>
      <c r="H965">
        <f t="shared" si="15"/>
        <v>0</v>
      </c>
    </row>
    <row r="966" spans="1:8" x14ac:dyDescent="0.2">
      <c r="A966" s="2" t="s">
        <v>4</v>
      </c>
      <c r="B966" s="2" t="s">
        <v>285</v>
      </c>
      <c r="C966" s="2" t="str">
        <f>VLOOKUP(B966,Spearman!B:C,2,FALSE)</f>
        <v>OsARF</v>
      </c>
      <c r="D966" s="2">
        <v>-0.26882652841585403</v>
      </c>
      <c r="E966" s="2">
        <v>0.48426893279308703</v>
      </c>
      <c r="F966" s="2" t="s">
        <v>243</v>
      </c>
      <c r="G966" s="2" t="str">
        <f>VLOOKUP(B966,Spearman!B:G,6,FALSE)</f>
        <v>I</v>
      </c>
      <c r="H966">
        <f t="shared" si="15"/>
        <v>0</v>
      </c>
    </row>
    <row r="967" spans="1:8" x14ac:dyDescent="0.2">
      <c r="A967" s="2" t="s">
        <v>5</v>
      </c>
      <c r="B967" s="2" t="s">
        <v>285</v>
      </c>
      <c r="C967" s="2" t="str">
        <f>VLOOKUP(B967,Spearman!B:C,2,FALSE)</f>
        <v>OsARF</v>
      </c>
      <c r="D967" s="2">
        <v>-0.264250588986569</v>
      </c>
      <c r="E967" s="2">
        <v>0.49202243751894598</v>
      </c>
      <c r="F967" s="2" t="s">
        <v>243</v>
      </c>
      <c r="G967" s="2" t="str">
        <f>VLOOKUP(B967,Spearman!B:G,6,FALSE)</f>
        <v>I</v>
      </c>
      <c r="H967">
        <f t="shared" ref="H967:H1030" si="16">IF(ROW(B967)=2,1,IF(B967=B966,H966,1-H966))</f>
        <v>0</v>
      </c>
    </row>
    <row r="968" spans="1:8" x14ac:dyDescent="0.2">
      <c r="A968" s="2" t="s">
        <v>1</v>
      </c>
      <c r="B968" s="2" t="s">
        <v>285</v>
      </c>
      <c r="C968" s="2" t="str">
        <f>VLOOKUP(B968,Spearman!B:C,2,FALSE)</f>
        <v>OsARF</v>
      </c>
      <c r="D968" s="2">
        <v>-0.12269402634965999</v>
      </c>
      <c r="E968" s="2">
        <v>0.753164167796184</v>
      </c>
      <c r="F968" s="2" t="s">
        <v>243</v>
      </c>
      <c r="G968" s="2" t="str">
        <f>VLOOKUP(B968,Spearman!B:G,6,FALSE)</f>
        <v>I</v>
      </c>
      <c r="H968">
        <f t="shared" si="16"/>
        <v>0</v>
      </c>
    </row>
    <row r="969" spans="1:8" x14ac:dyDescent="0.2">
      <c r="A969" s="2" t="s">
        <v>8</v>
      </c>
      <c r="B969" s="2" t="s">
        <v>285</v>
      </c>
      <c r="C969" s="2" t="str">
        <f>VLOOKUP(B969,Spearman!B:C,2,FALSE)</f>
        <v>OsARF</v>
      </c>
      <c r="D969" s="2">
        <v>0.58542875606022104</v>
      </c>
      <c r="E969" s="2">
        <v>9.7683748641373705E-2</v>
      </c>
      <c r="F969" s="2" t="s">
        <v>243</v>
      </c>
      <c r="G969" s="2" t="str">
        <f>VLOOKUP(B969,Spearman!B:G,6,FALSE)</f>
        <v>I</v>
      </c>
      <c r="H969">
        <f t="shared" si="16"/>
        <v>0</v>
      </c>
    </row>
    <row r="970" spans="1:8" x14ac:dyDescent="0.2">
      <c r="A970" s="2" t="s">
        <v>42</v>
      </c>
      <c r="B970" s="2" t="s">
        <v>286</v>
      </c>
      <c r="C970" s="2" t="s">
        <v>140</v>
      </c>
      <c r="D970" s="2">
        <v>0.29725901821046402</v>
      </c>
      <c r="E970" s="2">
        <v>0.34808091452569601</v>
      </c>
      <c r="F970" s="2" t="s">
        <v>245</v>
      </c>
      <c r="G970" s="2" t="s">
        <v>250</v>
      </c>
      <c r="H970">
        <f t="shared" si="16"/>
        <v>1</v>
      </c>
    </row>
    <row r="971" spans="1:8" x14ac:dyDescent="0.2">
      <c r="A971" s="2" t="s">
        <v>42</v>
      </c>
      <c r="B971" s="2" t="s">
        <v>286</v>
      </c>
      <c r="C971" s="2" t="s">
        <v>140</v>
      </c>
      <c r="D971" s="2">
        <v>0.20489813233408399</v>
      </c>
      <c r="E971" s="2">
        <v>1.40953539275808E-2</v>
      </c>
      <c r="F971" s="2" t="s">
        <v>247</v>
      </c>
      <c r="G971" s="2" t="s">
        <v>250</v>
      </c>
      <c r="H971">
        <f t="shared" si="16"/>
        <v>1</v>
      </c>
    </row>
    <row r="972" spans="1:8" x14ac:dyDescent="0.2">
      <c r="A972" s="2" t="s">
        <v>42</v>
      </c>
      <c r="B972" s="2" t="s">
        <v>286</v>
      </c>
      <c r="C972" s="2" t="s">
        <v>140</v>
      </c>
      <c r="D972" s="2">
        <v>0.541776049019706</v>
      </c>
      <c r="E972" s="2">
        <v>2.1095755970521499E-4</v>
      </c>
      <c r="F972" s="2" t="s">
        <v>248</v>
      </c>
      <c r="G972" s="2" t="s">
        <v>250</v>
      </c>
      <c r="H972">
        <f t="shared" si="16"/>
        <v>1</v>
      </c>
    </row>
    <row r="973" spans="1:8" x14ac:dyDescent="0.2">
      <c r="A973" s="2" t="s">
        <v>42</v>
      </c>
      <c r="B973" s="2" t="s">
        <v>286</v>
      </c>
      <c r="C973" s="2" t="str">
        <f>VLOOKUP(B973,Spearman!B:C,2,FALSE)</f>
        <v>OsSPL12</v>
      </c>
      <c r="D973" s="2">
        <v>0.34984249423875202</v>
      </c>
      <c r="E973" s="2">
        <v>0.35605105201259102</v>
      </c>
      <c r="F973" s="2" t="s">
        <v>243</v>
      </c>
      <c r="G973" s="2" t="str">
        <f>VLOOKUP(B973,Spearman!B:G,6,FALSE)</f>
        <v>III</v>
      </c>
      <c r="H973">
        <f t="shared" si="16"/>
        <v>1</v>
      </c>
    </row>
    <row r="974" spans="1:8" x14ac:dyDescent="0.2">
      <c r="A974" s="2" t="s">
        <v>11</v>
      </c>
      <c r="B974" s="2" t="s">
        <v>287</v>
      </c>
      <c r="C974" s="2" t="s">
        <v>140</v>
      </c>
      <c r="D974" s="2">
        <v>-0.68508110524902699</v>
      </c>
      <c r="E974" s="2">
        <v>1.39514980716693E-2</v>
      </c>
      <c r="F974" s="2" t="s">
        <v>245</v>
      </c>
      <c r="G974" s="2" t="s">
        <v>250</v>
      </c>
      <c r="H974">
        <f t="shared" si="16"/>
        <v>0</v>
      </c>
    </row>
    <row r="975" spans="1:8" x14ac:dyDescent="0.2">
      <c r="A975" s="2" t="s">
        <v>29</v>
      </c>
      <c r="B975" s="2" t="s">
        <v>287</v>
      </c>
      <c r="C975" s="2" t="s">
        <v>140</v>
      </c>
      <c r="D975" s="2">
        <v>-0.48719551230328201</v>
      </c>
      <c r="E975" s="2">
        <v>0.10816818739741201</v>
      </c>
      <c r="F975" s="2" t="s">
        <v>245</v>
      </c>
      <c r="G975" s="2" t="s">
        <v>250</v>
      </c>
      <c r="H975">
        <f t="shared" si="16"/>
        <v>0</v>
      </c>
    </row>
    <row r="976" spans="1:8" x14ac:dyDescent="0.2">
      <c r="A976" s="2" t="s">
        <v>11</v>
      </c>
      <c r="B976" s="2" t="s">
        <v>287</v>
      </c>
      <c r="C976" s="2" t="s">
        <v>140</v>
      </c>
      <c r="D976" s="2">
        <v>-6.3275613215010601E-2</v>
      </c>
      <c r="E976" s="2">
        <v>0.45278621497542898</v>
      </c>
      <c r="F976" s="2" t="s">
        <v>247</v>
      </c>
      <c r="G976" s="2" t="s">
        <v>250</v>
      </c>
      <c r="H976">
        <f t="shared" si="16"/>
        <v>0</v>
      </c>
    </row>
    <row r="977" spans="1:8" x14ac:dyDescent="0.2">
      <c r="A977" s="2" t="s">
        <v>29</v>
      </c>
      <c r="B977" s="2" t="s">
        <v>287</v>
      </c>
      <c r="C977" s="2" t="s">
        <v>140</v>
      </c>
      <c r="D977" s="2">
        <v>0.49425632560694099</v>
      </c>
      <c r="E977" s="2">
        <v>3.5296756513342902E-10</v>
      </c>
      <c r="F977" s="2" t="s">
        <v>247</v>
      </c>
      <c r="G977" s="2" t="s">
        <v>250</v>
      </c>
      <c r="H977">
        <f t="shared" si="16"/>
        <v>0</v>
      </c>
    </row>
    <row r="978" spans="1:8" x14ac:dyDescent="0.2">
      <c r="A978" s="2" t="s">
        <v>11</v>
      </c>
      <c r="B978" s="2" t="s">
        <v>287</v>
      </c>
      <c r="C978" s="2" t="s">
        <v>140</v>
      </c>
      <c r="D978" s="2">
        <v>-0.27235438867539902</v>
      </c>
      <c r="E978" s="2">
        <v>8.0994112410153696E-2</v>
      </c>
      <c r="F978" s="2" t="s">
        <v>248</v>
      </c>
      <c r="G978" s="2" t="s">
        <v>250</v>
      </c>
      <c r="H978">
        <f t="shared" si="16"/>
        <v>0</v>
      </c>
    </row>
    <row r="979" spans="1:8" x14ac:dyDescent="0.2">
      <c r="A979" s="2" t="s">
        <v>29</v>
      </c>
      <c r="B979" s="2" t="s">
        <v>287</v>
      </c>
      <c r="C979" s="2" t="s">
        <v>140</v>
      </c>
      <c r="D979" s="2">
        <v>0.132047313793039</v>
      </c>
      <c r="E979" s="2">
        <v>0.40450764488004498</v>
      </c>
      <c r="F979" s="2" t="s">
        <v>248</v>
      </c>
      <c r="G979" s="2" t="s">
        <v>250</v>
      </c>
      <c r="H979">
        <f t="shared" si="16"/>
        <v>0</v>
      </c>
    </row>
    <row r="980" spans="1:8" x14ac:dyDescent="0.2">
      <c r="A980" s="2" t="s">
        <v>11</v>
      </c>
      <c r="B980" s="2" t="s">
        <v>287</v>
      </c>
      <c r="C980" s="2" t="str">
        <f>VLOOKUP(B980,Spearman!B:C,2,FALSE)</f>
        <v>OsSPL12</v>
      </c>
      <c r="D980" s="2">
        <v>-0.53720364425134703</v>
      </c>
      <c r="E980" s="2">
        <v>0.135836533521524</v>
      </c>
      <c r="F980" s="2" t="s">
        <v>243</v>
      </c>
      <c r="G980" s="2" t="str">
        <f>VLOOKUP(B980,Spearman!B:G,6,FALSE)</f>
        <v>III</v>
      </c>
      <c r="H980">
        <f t="shared" si="16"/>
        <v>0</v>
      </c>
    </row>
    <row r="981" spans="1:8" x14ac:dyDescent="0.2">
      <c r="A981" s="2" t="s">
        <v>29</v>
      </c>
      <c r="B981" s="2" t="s">
        <v>287</v>
      </c>
      <c r="C981" s="2" t="str">
        <f>VLOOKUP(B981,Spearman!B:C,2,FALSE)</f>
        <v>OsSPL12</v>
      </c>
      <c r="D981" s="2">
        <v>-0.498195981126413</v>
      </c>
      <c r="E981" s="2">
        <v>0.17226633756406101</v>
      </c>
      <c r="F981" s="2" t="s">
        <v>243</v>
      </c>
      <c r="G981" s="2" t="str">
        <f>VLOOKUP(B981,Spearman!B:G,6,FALSE)</f>
        <v>III</v>
      </c>
      <c r="H981">
        <f t="shared" si="16"/>
        <v>0</v>
      </c>
    </row>
    <row r="982" spans="1:8" x14ac:dyDescent="0.2">
      <c r="A982" s="2" t="s">
        <v>81</v>
      </c>
      <c r="B982" s="2" t="s">
        <v>288</v>
      </c>
      <c r="C982" s="2" t="s">
        <v>141</v>
      </c>
      <c r="D982" s="2">
        <v>2.7300912955541799E-2</v>
      </c>
      <c r="E982" s="2">
        <v>0.93288088312959905</v>
      </c>
      <c r="F982" s="2" t="s">
        <v>245</v>
      </c>
      <c r="G982" s="2" t="s">
        <v>250</v>
      </c>
      <c r="H982">
        <f t="shared" si="16"/>
        <v>1</v>
      </c>
    </row>
    <row r="983" spans="1:8" x14ac:dyDescent="0.2">
      <c r="A983" s="2" t="s">
        <v>82</v>
      </c>
      <c r="B983" s="2" t="s">
        <v>288</v>
      </c>
      <c r="C983" s="2" t="s">
        <v>141</v>
      </c>
      <c r="D983" s="2">
        <v>9.8430135492520096E-2</v>
      </c>
      <c r="E983" s="2">
        <v>0.76087155892246405</v>
      </c>
      <c r="F983" s="2" t="s">
        <v>245</v>
      </c>
      <c r="G983" s="2" t="s">
        <v>250</v>
      </c>
      <c r="H983">
        <f t="shared" si="16"/>
        <v>1</v>
      </c>
    </row>
    <row r="984" spans="1:8" x14ac:dyDescent="0.2">
      <c r="A984" s="2" t="s">
        <v>79</v>
      </c>
      <c r="B984" s="2" t="s">
        <v>288</v>
      </c>
      <c r="C984" s="2" t="s">
        <v>141</v>
      </c>
      <c r="D984" s="2">
        <v>0.22745718215872299</v>
      </c>
      <c r="E984" s="2">
        <v>0.47710140179594202</v>
      </c>
      <c r="F984" s="2" t="s">
        <v>245</v>
      </c>
      <c r="G984" s="2" t="s">
        <v>250</v>
      </c>
      <c r="H984">
        <f t="shared" si="16"/>
        <v>1</v>
      </c>
    </row>
    <row r="985" spans="1:8" x14ac:dyDescent="0.2">
      <c r="A985" s="2" t="s">
        <v>82</v>
      </c>
      <c r="B985" s="2" t="s">
        <v>288</v>
      </c>
      <c r="C985" s="2" t="s">
        <v>141</v>
      </c>
      <c r="D985" s="2">
        <v>-8.8966716233605705E-2</v>
      </c>
      <c r="E985" s="2">
        <v>0.29067283098860303</v>
      </c>
      <c r="F985" s="2" t="s">
        <v>247</v>
      </c>
      <c r="G985" s="2" t="s">
        <v>250</v>
      </c>
      <c r="H985">
        <f t="shared" si="16"/>
        <v>1</v>
      </c>
    </row>
    <row r="986" spans="1:8" x14ac:dyDescent="0.2">
      <c r="A986" s="2" t="s">
        <v>79</v>
      </c>
      <c r="B986" s="2" t="s">
        <v>288</v>
      </c>
      <c r="C986" s="2" t="s">
        <v>141</v>
      </c>
      <c r="D986" s="2">
        <v>0.18204877439924599</v>
      </c>
      <c r="E986" s="2">
        <v>2.95479190318922E-2</v>
      </c>
      <c r="F986" s="2" t="s">
        <v>247</v>
      </c>
      <c r="G986" s="2" t="s">
        <v>250</v>
      </c>
      <c r="H986">
        <f t="shared" si="16"/>
        <v>1</v>
      </c>
    </row>
    <row r="987" spans="1:8" x14ac:dyDescent="0.2">
      <c r="A987" s="2" t="s">
        <v>81</v>
      </c>
      <c r="B987" s="2" t="s">
        <v>288</v>
      </c>
      <c r="C987" s="2" t="s">
        <v>141</v>
      </c>
      <c r="D987" s="2">
        <v>0.23326851353740999</v>
      </c>
      <c r="E987" s="2">
        <v>5.0505566014005599E-3</v>
      </c>
      <c r="F987" s="2" t="s">
        <v>247</v>
      </c>
      <c r="G987" s="2" t="s">
        <v>250</v>
      </c>
      <c r="H987">
        <f t="shared" si="16"/>
        <v>1</v>
      </c>
    </row>
    <row r="988" spans="1:8" x14ac:dyDescent="0.2">
      <c r="A988" s="2" t="s">
        <v>81</v>
      </c>
      <c r="B988" s="2" t="s">
        <v>288</v>
      </c>
      <c r="C988" s="2" t="s">
        <v>141</v>
      </c>
      <c r="D988" s="2">
        <v>0.10085403537722901</v>
      </c>
      <c r="E988" s="2">
        <v>0.52509752643303198</v>
      </c>
      <c r="F988" s="2" t="s">
        <v>248</v>
      </c>
      <c r="G988" s="2" t="s">
        <v>250</v>
      </c>
      <c r="H988">
        <f t="shared" si="16"/>
        <v>1</v>
      </c>
    </row>
    <row r="989" spans="1:8" x14ac:dyDescent="0.2">
      <c r="A989" s="2" t="s">
        <v>79</v>
      </c>
      <c r="B989" s="2" t="s">
        <v>288</v>
      </c>
      <c r="C989" s="2" t="s">
        <v>141</v>
      </c>
      <c r="D989" s="2">
        <v>0.163292454729007</v>
      </c>
      <c r="E989" s="2">
        <v>0.301475152253465</v>
      </c>
      <c r="F989" s="2" t="s">
        <v>248</v>
      </c>
      <c r="G989" s="2" t="s">
        <v>250</v>
      </c>
      <c r="H989">
        <f t="shared" si="16"/>
        <v>1</v>
      </c>
    </row>
    <row r="990" spans="1:8" x14ac:dyDescent="0.2">
      <c r="A990" s="2" t="s">
        <v>82</v>
      </c>
      <c r="B990" s="2" t="s">
        <v>288</v>
      </c>
      <c r="C990" s="2" t="s">
        <v>141</v>
      </c>
      <c r="D990" s="2">
        <v>0.180432998567404</v>
      </c>
      <c r="E990" s="2">
        <v>0.25284531230069601</v>
      </c>
      <c r="F990" s="2" t="s">
        <v>248</v>
      </c>
      <c r="G990" s="2" t="s">
        <v>250</v>
      </c>
      <c r="H990">
        <f t="shared" si="16"/>
        <v>1</v>
      </c>
    </row>
    <row r="991" spans="1:8" x14ac:dyDescent="0.2">
      <c r="A991" s="2" t="s">
        <v>81</v>
      </c>
      <c r="B991" s="2" t="s">
        <v>288</v>
      </c>
      <c r="C991" s="2" t="str">
        <f>VLOOKUP(B991,Spearman!B:C,2,FALSE)</f>
        <v>AP2 domain containing protein</v>
      </c>
      <c r="D991" s="2">
        <v>-0.142555051653631</v>
      </c>
      <c r="E991" s="2">
        <v>0.714462459655552</v>
      </c>
      <c r="F991" s="2" t="s">
        <v>243</v>
      </c>
      <c r="G991" s="2" t="str">
        <f>VLOOKUP(B991,Spearman!B:G,6,FALSE)</f>
        <v>III</v>
      </c>
      <c r="H991">
        <f t="shared" si="16"/>
        <v>1</v>
      </c>
    </row>
    <row r="992" spans="1:8" x14ac:dyDescent="0.2">
      <c r="A992" s="2" t="s">
        <v>82</v>
      </c>
      <c r="B992" s="2" t="s">
        <v>288</v>
      </c>
      <c r="C992" s="2" t="str">
        <f>VLOOKUP(B992,Spearman!B:C,2,FALSE)</f>
        <v>AP2 domain containing protein</v>
      </c>
      <c r="D992" s="2">
        <v>-5.6307568906180501E-2</v>
      </c>
      <c r="E992" s="2">
        <v>0.885593804667547</v>
      </c>
      <c r="F992" s="2" t="s">
        <v>243</v>
      </c>
      <c r="G992" s="2" t="str">
        <f>VLOOKUP(B992,Spearman!B:G,6,FALSE)</f>
        <v>III</v>
      </c>
      <c r="H992">
        <f t="shared" si="16"/>
        <v>1</v>
      </c>
    </row>
    <row r="993" spans="1:8" x14ac:dyDescent="0.2">
      <c r="A993" s="2" t="s">
        <v>79</v>
      </c>
      <c r="B993" s="2" t="s">
        <v>288</v>
      </c>
      <c r="C993" s="2" t="str">
        <f>VLOOKUP(B993,Spearman!B:C,2,FALSE)</f>
        <v>AP2 domain containing protein</v>
      </c>
      <c r="D993" s="2">
        <v>-4.4713094237379999E-2</v>
      </c>
      <c r="E993" s="2">
        <v>0.90906285440123102</v>
      </c>
      <c r="F993" s="2" t="s">
        <v>243</v>
      </c>
      <c r="G993" s="2" t="str">
        <f>VLOOKUP(B993,Spearman!B:G,6,FALSE)</f>
        <v>III</v>
      </c>
      <c r="H993">
        <f t="shared" si="16"/>
        <v>1</v>
      </c>
    </row>
    <row r="994" spans="1:8" x14ac:dyDescent="0.2">
      <c r="A994" s="2" t="s">
        <v>4</v>
      </c>
      <c r="B994" s="2" t="s">
        <v>289</v>
      </c>
      <c r="C994" s="2" t="s">
        <v>142</v>
      </c>
      <c r="D994" s="2">
        <v>-0.83275728704663698</v>
      </c>
      <c r="E994" s="2">
        <v>7.72554994709708E-4</v>
      </c>
      <c r="F994" s="2" t="s">
        <v>245</v>
      </c>
      <c r="G994" s="2" t="s">
        <v>268</v>
      </c>
      <c r="H994">
        <f t="shared" si="16"/>
        <v>0</v>
      </c>
    </row>
    <row r="995" spans="1:8" x14ac:dyDescent="0.2">
      <c r="A995" s="2" t="s">
        <v>8</v>
      </c>
      <c r="B995" s="2" t="s">
        <v>289</v>
      </c>
      <c r="C995" s="2" t="s">
        <v>142</v>
      </c>
      <c r="D995" s="2">
        <v>-0.576454795971169</v>
      </c>
      <c r="E995" s="2">
        <v>4.9768846819960598E-2</v>
      </c>
      <c r="F995" s="2" t="s">
        <v>245</v>
      </c>
      <c r="G995" s="2" t="s">
        <v>268</v>
      </c>
      <c r="H995">
        <f t="shared" si="16"/>
        <v>0</v>
      </c>
    </row>
    <row r="996" spans="1:8" x14ac:dyDescent="0.2">
      <c r="A996" s="2" t="s">
        <v>9</v>
      </c>
      <c r="B996" s="2" t="s">
        <v>289</v>
      </c>
      <c r="C996" s="2" t="s">
        <v>142</v>
      </c>
      <c r="D996" s="2">
        <v>-0.45549372726701798</v>
      </c>
      <c r="E996" s="2">
        <v>0.13673527511232</v>
      </c>
      <c r="F996" s="2" t="s">
        <v>245</v>
      </c>
      <c r="G996" s="2" t="s">
        <v>268</v>
      </c>
      <c r="H996">
        <f t="shared" si="16"/>
        <v>0</v>
      </c>
    </row>
    <row r="997" spans="1:8" x14ac:dyDescent="0.2">
      <c r="A997" s="2" t="s">
        <v>5</v>
      </c>
      <c r="B997" s="2" t="s">
        <v>289</v>
      </c>
      <c r="C997" s="2" t="s">
        <v>142</v>
      </c>
      <c r="D997" s="2">
        <v>-0.28003697460209498</v>
      </c>
      <c r="E997" s="2">
        <v>0.378006277096329</v>
      </c>
      <c r="F997" s="2" t="s">
        <v>245</v>
      </c>
      <c r="G997" s="2" t="s">
        <v>268</v>
      </c>
      <c r="H997">
        <f t="shared" si="16"/>
        <v>0</v>
      </c>
    </row>
    <row r="998" spans="1:8" x14ac:dyDescent="0.2">
      <c r="A998" s="2" t="s">
        <v>3</v>
      </c>
      <c r="B998" s="2" t="s">
        <v>289</v>
      </c>
      <c r="C998" s="2" t="s">
        <v>142</v>
      </c>
      <c r="D998" s="2">
        <v>-0.26817747846706902</v>
      </c>
      <c r="E998" s="2">
        <v>0.39935979066607902</v>
      </c>
      <c r="F998" s="2" t="s">
        <v>245</v>
      </c>
      <c r="G998" s="2" t="s">
        <v>268</v>
      </c>
      <c r="H998">
        <f t="shared" si="16"/>
        <v>0</v>
      </c>
    </row>
    <row r="999" spans="1:8" x14ac:dyDescent="0.2">
      <c r="A999" s="2" t="s">
        <v>7</v>
      </c>
      <c r="B999" s="2" t="s">
        <v>289</v>
      </c>
      <c r="C999" s="2" t="s">
        <v>142</v>
      </c>
      <c r="D999" s="2">
        <v>-0.187583647763328</v>
      </c>
      <c r="E999" s="2">
        <v>0.55935218183295099</v>
      </c>
      <c r="F999" s="2" t="s">
        <v>245</v>
      </c>
      <c r="G999" s="2" t="s">
        <v>268</v>
      </c>
      <c r="H999">
        <f t="shared" si="16"/>
        <v>0</v>
      </c>
    </row>
    <row r="1000" spans="1:8" x14ac:dyDescent="0.2">
      <c r="A1000" s="2" t="s">
        <v>1</v>
      </c>
      <c r="B1000" s="2" t="s">
        <v>289</v>
      </c>
      <c r="C1000" s="2" t="s">
        <v>142</v>
      </c>
      <c r="D1000" s="2">
        <v>5.9814206313211299E-2</v>
      </c>
      <c r="E1000" s="2">
        <v>0.85350090578803595</v>
      </c>
      <c r="F1000" s="2" t="s">
        <v>245</v>
      </c>
      <c r="G1000" s="2" t="s">
        <v>268</v>
      </c>
      <c r="H1000">
        <f t="shared" si="16"/>
        <v>0</v>
      </c>
    </row>
    <row r="1001" spans="1:8" x14ac:dyDescent="0.2">
      <c r="A1001" s="2" t="s">
        <v>2</v>
      </c>
      <c r="B1001" s="2" t="s">
        <v>289</v>
      </c>
      <c r="C1001" s="2" t="s">
        <v>142</v>
      </c>
      <c r="D1001" s="2">
        <v>0.169191540927114</v>
      </c>
      <c r="E1001" s="2">
        <v>0.59911819584794701</v>
      </c>
      <c r="F1001" s="2" t="s">
        <v>245</v>
      </c>
      <c r="G1001" s="2" t="s">
        <v>268</v>
      </c>
      <c r="H1001">
        <f t="shared" si="16"/>
        <v>0</v>
      </c>
    </row>
    <row r="1002" spans="1:8" x14ac:dyDescent="0.2">
      <c r="A1002" s="2" t="s">
        <v>10</v>
      </c>
      <c r="B1002" s="2" t="s">
        <v>289</v>
      </c>
      <c r="C1002" s="2" t="s">
        <v>142</v>
      </c>
      <c r="D1002" s="2">
        <v>0.33239629718379299</v>
      </c>
      <c r="E1002" s="2">
        <v>0.29113325161457398</v>
      </c>
      <c r="F1002" s="2" t="s">
        <v>245</v>
      </c>
      <c r="G1002" s="2" t="s">
        <v>268</v>
      </c>
      <c r="H1002">
        <f t="shared" si="16"/>
        <v>0</v>
      </c>
    </row>
    <row r="1003" spans="1:8" x14ac:dyDescent="0.2">
      <c r="A1003" s="2" t="s">
        <v>6</v>
      </c>
      <c r="B1003" s="2" t="s">
        <v>289</v>
      </c>
      <c r="C1003" s="2" t="s">
        <v>142</v>
      </c>
      <c r="D1003" s="2">
        <v>0.57419678694499299</v>
      </c>
      <c r="E1003" s="2">
        <v>5.0881945089500703E-2</v>
      </c>
      <c r="F1003" s="2" t="s">
        <v>245</v>
      </c>
      <c r="G1003" s="2" t="s">
        <v>268</v>
      </c>
      <c r="H1003">
        <f t="shared" si="16"/>
        <v>0</v>
      </c>
    </row>
    <row r="1004" spans="1:8" x14ac:dyDescent="0.2">
      <c r="A1004" s="2" t="s">
        <v>1</v>
      </c>
      <c r="B1004" s="2" t="s">
        <v>289</v>
      </c>
      <c r="C1004" s="2" t="s">
        <v>142</v>
      </c>
      <c r="D1004" s="2">
        <v>-0.110755876452192</v>
      </c>
      <c r="E1004" s="2">
        <v>0.18787923369617501</v>
      </c>
      <c r="F1004" s="2" t="s">
        <v>247</v>
      </c>
      <c r="G1004" s="2" t="s">
        <v>268</v>
      </c>
      <c r="H1004">
        <f t="shared" si="16"/>
        <v>0</v>
      </c>
    </row>
    <row r="1005" spans="1:8" x14ac:dyDescent="0.2">
      <c r="A1005" s="2" t="s">
        <v>3</v>
      </c>
      <c r="B1005" s="2" t="s">
        <v>289</v>
      </c>
      <c r="C1005" s="2" t="s">
        <v>142</v>
      </c>
      <c r="D1005" s="2">
        <v>-9.4224588348337898E-2</v>
      </c>
      <c r="E1005" s="2">
        <v>0.26298427144744901</v>
      </c>
      <c r="F1005" s="2" t="s">
        <v>247</v>
      </c>
      <c r="G1005" s="2" t="s">
        <v>268</v>
      </c>
      <c r="H1005">
        <f t="shared" si="16"/>
        <v>0</v>
      </c>
    </row>
    <row r="1006" spans="1:8" x14ac:dyDescent="0.2">
      <c r="A1006" s="2" t="s">
        <v>10</v>
      </c>
      <c r="B1006" s="2" t="s">
        <v>289</v>
      </c>
      <c r="C1006" s="2" t="s">
        <v>142</v>
      </c>
      <c r="D1006" s="2">
        <v>-7.65952190423273E-2</v>
      </c>
      <c r="E1006" s="2">
        <v>0.36322169687015698</v>
      </c>
      <c r="F1006" s="2" t="s">
        <v>247</v>
      </c>
      <c r="G1006" s="2" t="s">
        <v>268</v>
      </c>
      <c r="H1006">
        <f t="shared" si="16"/>
        <v>0</v>
      </c>
    </row>
    <row r="1007" spans="1:8" x14ac:dyDescent="0.2">
      <c r="A1007" s="2" t="s">
        <v>9</v>
      </c>
      <c r="B1007" s="2" t="s">
        <v>289</v>
      </c>
      <c r="C1007" s="2" t="s">
        <v>142</v>
      </c>
      <c r="D1007" s="2">
        <v>-2.6840645376333301E-2</v>
      </c>
      <c r="E1007" s="2">
        <v>0.75032733941379104</v>
      </c>
      <c r="F1007" s="2" t="s">
        <v>247</v>
      </c>
      <c r="G1007" s="2" t="s">
        <v>268</v>
      </c>
      <c r="H1007">
        <f t="shared" si="16"/>
        <v>0</v>
      </c>
    </row>
    <row r="1008" spans="1:8" x14ac:dyDescent="0.2">
      <c r="A1008" s="2" t="s">
        <v>2</v>
      </c>
      <c r="B1008" s="2" t="s">
        <v>289</v>
      </c>
      <c r="C1008" s="2" t="s">
        <v>142</v>
      </c>
      <c r="D1008" s="2">
        <v>-1.07626945134716E-2</v>
      </c>
      <c r="E1008" s="2">
        <v>0.89848355936016699</v>
      </c>
      <c r="F1008" s="2" t="s">
        <v>247</v>
      </c>
      <c r="G1008" s="2" t="s">
        <v>268</v>
      </c>
      <c r="H1008">
        <f t="shared" si="16"/>
        <v>0</v>
      </c>
    </row>
    <row r="1009" spans="1:8" x14ac:dyDescent="0.2">
      <c r="A1009" s="2" t="s">
        <v>4</v>
      </c>
      <c r="B1009" s="2" t="s">
        <v>289</v>
      </c>
      <c r="C1009" s="2" t="s">
        <v>142</v>
      </c>
      <c r="D1009" s="2">
        <v>4.9092577210455004E-3</v>
      </c>
      <c r="E1009" s="2">
        <v>0.95359625828690597</v>
      </c>
      <c r="F1009" s="2" t="s">
        <v>247</v>
      </c>
      <c r="G1009" s="2" t="s">
        <v>268</v>
      </c>
      <c r="H1009">
        <f t="shared" si="16"/>
        <v>0</v>
      </c>
    </row>
    <row r="1010" spans="1:8" x14ac:dyDescent="0.2">
      <c r="A1010" s="2" t="s">
        <v>6</v>
      </c>
      <c r="B1010" s="2" t="s">
        <v>289</v>
      </c>
      <c r="C1010" s="2" t="s">
        <v>142</v>
      </c>
      <c r="D1010" s="2">
        <v>5.52942824711634E-2</v>
      </c>
      <c r="E1010" s="2">
        <v>0.51187416992551604</v>
      </c>
      <c r="F1010" s="2" t="s">
        <v>247</v>
      </c>
      <c r="G1010" s="2" t="s">
        <v>268</v>
      </c>
      <c r="H1010">
        <f t="shared" si="16"/>
        <v>0</v>
      </c>
    </row>
    <row r="1011" spans="1:8" x14ac:dyDescent="0.2">
      <c r="A1011" s="2" t="s">
        <v>5</v>
      </c>
      <c r="B1011" s="2" t="s">
        <v>289</v>
      </c>
      <c r="C1011" s="2" t="s">
        <v>142</v>
      </c>
      <c r="D1011" s="2">
        <v>6.3698016730908205E-2</v>
      </c>
      <c r="E1011" s="2">
        <v>0.44976901328593699</v>
      </c>
      <c r="F1011" s="2" t="s">
        <v>247</v>
      </c>
      <c r="G1011" s="2" t="s">
        <v>268</v>
      </c>
      <c r="H1011">
        <f t="shared" si="16"/>
        <v>0</v>
      </c>
    </row>
    <row r="1012" spans="1:8" x14ac:dyDescent="0.2">
      <c r="A1012" s="2" t="s">
        <v>7</v>
      </c>
      <c r="B1012" s="2" t="s">
        <v>289</v>
      </c>
      <c r="C1012" s="2" t="s">
        <v>142</v>
      </c>
      <c r="D1012" s="2">
        <v>9.5828729720358094E-2</v>
      </c>
      <c r="E1012" s="2">
        <v>0.254907698909773</v>
      </c>
      <c r="F1012" s="2" t="s">
        <v>247</v>
      </c>
      <c r="G1012" s="2" t="s">
        <v>268</v>
      </c>
      <c r="H1012">
        <f t="shared" si="16"/>
        <v>0</v>
      </c>
    </row>
    <row r="1013" spans="1:8" x14ac:dyDescent="0.2">
      <c r="A1013" s="2" t="s">
        <v>8</v>
      </c>
      <c r="B1013" s="2" t="s">
        <v>289</v>
      </c>
      <c r="C1013" s="2" t="s">
        <v>142</v>
      </c>
      <c r="D1013" s="2">
        <v>0.29765848622183499</v>
      </c>
      <c r="E1013" s="2">
        <v>3.0569181966022199E-4</v>
      </c>
      <c r="F1013" s="2" t="s">
        <v>247</v>
      </c>
      <c r="G1013" s="2" t="s">
        <v>268</v>
      </c>
      <c r="H1013">
        <f t="shared" si="16"/>
        <v>0</v>
      </c>
    </row>
    <row r="1014" spans="1:8" x14ac:dyDescent="0.2">
      <c r="A1014" s="2" t="s">
        <v>9</v>
      </c>
      <c r="B1014" s="2" t="s">
        <v>289</v>
      </c>
      <c r="C1014" s="2" t="s">
        <v>142</v>
      </c>
      <c r="D1014" s="2">
        <v>-0.28837340130956701</v>
      </c>
      <c r="E1014" s="2">
        <v>6.4020708554736003E-2</v>
      </c>
      <c r="F1014" s="2" t="s">
        <v>248</v>
      </c>
      <c r="G1014" s="2" t="s">
        <v>268</v>
      </c>
      <c r="H1014">
        <f t="shared" si="16"/>
        <v>0</v>
      </c>
    </row>
    <row r="1015" spans="1:8" x14ac:dyDescent="0.2">
      <c r="A1015" s="2" t="s">
        <v>4</v>
      </c>
      <c r="B1015" s="2" t="s">
        <v>289</v>
      </c>
      <c r="C1015" s="2" t="s">
        <v>142</v>
      </c>
      <c r="D1015" s="2">
        <v>-0.27718744116050398</v>
      </c>
      <c r="E1015" s="2">
        <v>7.5539661535884498E-2</v>
      </c>
      <c r="F1015" s="2" t="s">
        <v>248</v>
      </c>
      <c r="G1015" s="2" t="s">
        <v>268</v>
      </c>
      <c r="H1015">
        <f t="shared" si="16"/>
        <v>0</v>
      </c>
    </row>
    <row r="1016" spans="1:8" x14ac:dyDescent="0.2">
      <c r="A1016" s="2" t="s">
        <v>5</v>
      </c>
      <c r="B1016" s="2" t="s">
        <v>289</v>
      </c>
      <c r="C1016" s="2" t="s">
        <v>142</v>
      </c>
      <c r="D1016" s="2">
        <v>-0.15290847548550099</v>
      </c>
      <c r="E1016" s="2">
        <v>0.33366638067158799</v>
      </c>
      <c r="F1016" s="2" t="s">
        <v>248</v>
      </c>
      <c r="G1016" s="2" t="s">
        <v>268</v>
      </c>
      <c r="H1016">
        <f t="shared" si="16"/>
        <v>0</v>
      </c>
    </row>
    <row r="1017" spans="1:8" x14ac:dyDescent="0.2">
      <c r="A1017" s="2" t="s">
        <v>2</v>
      </c>
      <c r="B1017" s="2" t="s">
        <v>289</v>
      </c>
      <c r="C1017" s="2" t="s">
        <v>142</v>
      </c>
      <c r="D1017" s="2">
        <v>-9.0075436127297404E-2</v>
      </c>
      <c r="E1017" s="2">
        <v>0.57051454131673396</v>
      </c>
      <c r="F1017" s="2" t="s">
        <v>248</v>
      </c>
      <c r="G1017" s="2" t="s">
        <v>268</v>
      </c>
      <c r="H1017">
        <f t="shared" si="16"/>
        <v>0</v>
      </c>
    </row>
    <row r="1018" spans="1:8" x14ac:dyDescent="0.2">
      <c r="A1018" s="2" t="s">
        <v>3</v>
      </c>
      <c r="B1018" s="2" t="s">
        <v>289</v>
      </c>
      <c r="C1018" s="2" t="s">
        <v>142</v>
      </c>
      <c r="D1018" s="2">
        <v>-6.0925235905899502E-2</v>
      </c>
      <c r="E1018" s="2">
        <v>0.70151119303866905</v>
      </c>
      <c r="F1018" s="2" t="s">
        <v>248</v>
      </c>
      <c r="G1018" s="2" t="s">
        <v>268</v>
      </c>
      <c r="H1018">
        <f t="shared" si="16"/>
        <v>0</v>
      </c>
    </row>
    <row r="1019" spans="1:8" x14ac:dyDescent="0.2">
      <c r="A1019" s="2" t="s">
        <v>1</v>
      </c>
      <c r="B1019" s="2" t="s">
        <v>289</v>
      </c>
      <c r="C1019" s="2" t="s">
        <v>142</v>
      </c>
      <c r="D1019" s="2">
        <v>1.05763240066907E-2</v>
      </c>
      <c r="E1019" s="2">
        <v>0.94699911123171698</v>
      </c>
      <c r="F1019" s="2" t="s">
        <v>248</v>
      </c>
      <c r="G1019" s="2" t="s">
        <v>268</v>
      </c>
      <c r="H1019">
        <f t="shared" si="16"/>
        <v>0</v>
      </c>
    </row>
    <row r="1020" spans="1:8" x14ac:dyDescent="0.2">
      <c r="A1020" s="2" t="s">
        <v>7</v>
      </c>
      <c r="B1020" s="2" t="s">
        <v>289</v>
      </c>
      <c r="C1020" s="2" t="s">
        <v>142</v>
      </c>
      <c r="D1020" s="2">
        <v>0.112456302964783</v>
      </c>
      <c r="E1020" s="2">
        <v>0.47828721818583197</v>
      </c>
      <c r="F1020" s="2" t="s">
        <v>248</v>
      </c>
      <c r="G1020" s="2" t="s">
        <v>268</v>
      </c>
      <c r="H1020">
        <f t="shared" si="16"/>
        <v>0</v>
      </c>
    </row>
    <row r="1021" spans="1:8" x14ac:dyDescent="0.2">
      <c r="A1021" s="2" t="s">
        <v>10</v>
      </c>
      <c r="B1021" s="2" t="s">
        <v>289</v>
      </c>
      <c r="C1021" s="2" t="s">
        <v>142</v>
      </c>
      <c r="D1021" s="2">
        <v>0.14104729430589999</v>
      </c>
      <c r="E1021" s="2">
        <v>0.37294489133584302</v>
      </c>
      <c r="F1021" s="2" t="s">
        <v>248</v>
      </c>
      <c r="G1021" s="2" t="s">
        <v>268</v>
      </c>
      <c r="H1021">
        <f t="shared" si="16"/>
        <v>0</v>
      </c>
    </row>
    <row r="1022" spans="1:8" x14ac:dyDescent="0.2">
      <c r="A1022" s="2" t="s">
        <v>6</v>
      </c>
      <c r="B1022" s="2" t="s">
        <v>289</v>
      </c>
      <c r="C1022" s="2" t="s">
        <v>142</v>
      </c>
      <c r="D1022" s="2">
        <v>0.21684312727851199</v>
      </c>
      <c r="E1022" s="2">
        <v>0.167780680615669</v>
      </c>
      <c r="F1022" s="2" t="s">
        <v>248</v>
      </c>
      <c r="G1022" s="2" t="s">
        <v>268</v>
      </c>
      <c r="H1022">
        <f t="shared" si="16"/>
        <v>0</v>
      </c>
    </row>
    <row r="1023" spans="1:8" x14ac:dyDescent="0.2">
      <c r="A1023" s="2" t="s">
        <v>8</v>
      </c>
      <c r="B1023" s="2" t="s">
        <v>289</v>
      </c>
      <c r="C1023" s="2" t="s">
        <v>142</v>
      </c>
      <c r="D1023" s="2">
        <v>0.33931338398285399</v>
      </c>
      <c r="E1023" s="2">
        <v>2.7926587564486099E-2</v>
      </c>
      <c r="F1023" s="2" t="s">
        <v>248</v>
      </c>
      <c r="G1023" s="2" t="s">
        <v>268</v>
      </c>
      <c r="H1023">
        <f t="shared" si="16"/>
        <v>0</v>
      </c>
    </row>
    <row r="1024" spans="1:8" x14ac:dyDescent="0.2">
      <c r="A1024" s="2" t="s">
        <v>6</v>
      </c>
      <c r="B1024" s="2" t="s">
        <v>289</v>
      </c>
      <c r="C1024" s="2" t="str">
        <f>VLOOKUP(B1024,Spearman!B:C,2,FALSE)</f>
        <v>NBS-LRR disease resistance protein</v>
      </c>
      <c r="D1024" s="2">
        <v>-0.66031312085576599</v>
      </c>
      <c r="E1024" s="2">
        <v>5.2901826222479097E-2</v>
      </c>
      <c r="F1024" s="2" t="s">
        <v>243</v>
      </c>
      <c r="G1024" s="2" t="str">
        <f>VLOOKUP(B1024,Spearman!B:G,6,FALSE)</f>
        <v>II</v>
      </c>
      <c r="H1024">
        <f t="shared" si="16"/>
        <v>0</v>
      </c>
    </row>
    <row r="1025" spans="1:8" x14ac:dyDescent="0.2">
      <c r="A1025" s="2" t="s">
        <v>9</v>
      </c>
      <c r="B1025" s="2" t="s">
        <v>289</v>
      </c>
      <c r="C1025" s="2" t="str">
        <f>VLOOKUP(B1025,Spearman!B:C,2,FALSE)</f>
        <v>NBS-LRR disease resistance protein</v>
      </c>
      <c r="D1025" s="2">
        <v>-0.65173023020313403</v>
      </c>
      <c r="E1025" s="2">
        <v>5.7184068490213902E-2</v>
      </c>
      <c r="F1025" s="2" t="s">
        <v>243</v>
      </c>
      <c r="G1025" s="2" t="str">
        <f>VLOOKUP(B1025,Spearman!B:G,6,FALSE)</f>
        <v>II</v>
      </c>
      <c r="H1025">
        <f t="shared" si="16"/>
        <v>0</v>
      </c>
    </row>
    <row r="1026" spans="1:8" x14ac:dyDescent="0.2">
      <c r="A1026" s="2" t="s">
        <v>7</v>
      </c>
      <c r="B1026" s="2" t="s">
        <v>289</v>
      </c>
      <c r="C1026" s="2" t="str">
        <f>VLOOKUP(B1026,Spearman!B:C,2,FALSE)</f>
        <v>NBS-LRR disease resistance protein</v>
      </c>
      <c r="D1026" s="2">
        <v>-0.59707943222595306</v>
      </c>
      <c r="E1026" s="2">
        <v>8.9585797164889097E-2</v>
      </c>
      <c r="F1026" s="2" t="s">
        <v>243</v>
      </c>
      <c r="G1026" s="2" t="str">
        <f>VLOOKUP(B1026,Spearman!B:G,6,FALSE)</f>
        <v>II</v>
      </c>
      <c r="H1026">
        <f t="shared" si="16"/>
        <v>0</v>
      </c>
    </row>
    <row r="1027" spans="1:8" x14ac:dyDescent="0.2">
      <c r="A1027" s="2" t="s">
        <v>4</v>
      </c>
      <c r="B1027" s="2" t="s">
        <v>289</v>
      </c>
      <c r="C1027" s="2" t="str">
        <f>VLOOKUP(B1027,Spearman!B:C,2,FALSE)</f>
        <v>NBS-LRR disease resistance protein</v>
      </c>
      <c r="D1027" s="2">
        <v>-0.55782315064312404</v>
      </c>
      <c r="E1027" s="2">
        <v>0.118601015488027</v>
      </c>
      <c r="F1027" s="2" t="s">
        <v>243</v>
      </c>
      <c r="G1027" s="2" t="str">
        <f>VLOOKUP(B1027,Spearman!B:G,6,FALSE)</f>
        <v>II</v>
      </c>
      <c r="H1027">
        <f t="shared" si="16"/>
        <v>0</v>
      </c>
    </row>
    <row r="1028" spans="1:8" x14ac:dyDescent="0.2">
      <c r="A1028" s="2" t="s">
        <v>5</v>
      </c>
      <c r="B1028" s="2" t="s">
        <v>289</v>
      </c>
      <c r="C1028" s="2" t="str">
        <f>VLOOKUP(B1028,Spearman!B:C,2,FALSE)</f>
        <v>NBS-LRR disease resistance protein</v>
      </c>
      <c r="D1028" s="2">
        <v>-0.53182497801525097</v>
      </c>
      <c r="E1028" s="2">
        <v>0.14056149879326599</v>
      </c>
      <c r="F1028" s="2" t="s">
        <v>243</v>
      </c>
      <c r="G1028" s="2" t="str">
        <f>VLOOKUP(B1028,Spearman!B:G,6,FALSE)</f>
        <v>II</v>
      </c>
      <c r="H1028">
        <f t="shared" si="16"/>
        <v>0</v>
      </c>
    </row>
    <row r="1029" spans="1:8" x14ac:dyDescent="0.2">
      <c r="A1029" s="2" t="s">
        <v>2</v>
      </c>
      <c r="B1029" s="2" t="s">
        <v>289</v>
      </c>
      <c r="C1029" s="2" t="str">
        <f>VLOOKUP(B1029,Spearman!B:C,2,FALSE)</f>
        <v>NBS-LRR disease resistance protein</v>
      </c>
      <c r="D1029" s="2">
        <v>-0.49563194100434499</v>
      </c>
      <c r="E1029" s="2">
        <v>0.174837045072053</v>
      </c>
      <c r="F1029" s="2" t="s">
        <v>243</v>
      </c>
      <c r="G1029" s="2" t="str">
        <f>VLOOKUP(B1029,Spearman!B:G,6,FALSE)</f>
        <v>II</v>
      </c>
      <c r="H1029">
        <f t="shared" si="16"/>
        <v>0</v>
      </c>
    </row>
    <row r="1030" spans="1:8" x14ac:dyDescent="0.2">
      <c r="A1030" s="2" t="s">
        <v>10</v>
      </c>
      <c r="B1030" s="2" t="s">
        <v>289</v>
      </c>
      <c r="C1030" s="2" t="str">
        <f>VLOOKUP(B1030,Spearman!B:C,2,FALSE)</f>
        <v>NBS-LRR disease resistance protein</v>
      </c>
      <c r="D1030" s="2">
        <v>-0.47922821020747303</v>
      </c>
      <c r="E1030" s="2">
        <v>0.19179778723025001</v>
      </c>
      <c r="F1030" s="2" t="s">
        <v>243</v>
      </c>
      <c r="G1030" s="2" t="str">
        <f>VLOOKUP(B1030,Spearman!B:G,6,FALSE)</f>
        <v>II</v>
      </c>
      <c r="H1030">
        <f t="shared" si="16"/>
        <v>0</v>
      </c>
    </row>
    <row r="1031" spans="1:8" x14ac:dyDescent="0.2">
      <c r="A1031" s="2" t="s">
        <v>3</v>
      </c>
      <c r="B1031" s="2" t="s">
        <v>289</v>
      </c>
      <c r="C1031" s="2" t="str">
        <f>VLOOKUP(B1031,Spearman!B:C,2,FALSE)</f>
        <v>NBS-LRR disease resistance protein</v>
      </c>
      <c r="D1031" s="2">
        <v>-0.19130657766558001</v>
      </c>
      <c r="E1031" s="2">
        <v>0.62196461972490402</v>
      </c>
      <c r="F1031" s="2" t="s">
        <v>243</v>
      </c>
      <c r="G1031" s="2" t="str">
        <f>VLOOKUP(B1031,Spearman!B:G,6,FALSE)</f>
        <v>II</v>
      </c>
      <c r="H1031">
        <f t="shared" ref="H1031:H1094" si="17">IF(ROW(B1031)=2,1,IF(B1031=B1030,H1030,1-H1030))</f>
        <v>0</v>
      </c>
    </row>
    <row r="1032" spans="1:8" x14ac:dyDescent="0.2">
      <c r="A1032" s="2" t="s">
        <v>8</v>
      </c>
      <c r="B1032" s="2" t="s">
        <v>289</v>
      </c>
      <c r="C1032" s="2" t="str">
        <f>VLOOKUP(B1032,Spearman!B:C,2,FALSE)</f>
        <v>NBS-LRR disease resistance protein</v>
      </c>
      <c r="D1032" s="2">
        <v>0.17773534411844699</v>
      </c>
      <c r="E1032" s="2">
        <v>0.64731724167294602</v>
      </c>
      <c r="F1032" s="2" t="s">
        <v>243</v>
      </c>
      <c r="G1032" s="2" t="str">
        <f>VLOOKUP(B1032,Spearman!B:G,6,FALSE)</f>
        <v>II</v>
      </c>
      <c r="H1032">
        <f t="shared" si="17"/>
        <v>0</v>
      </c>
    </row>
    <row r="1033" spans="1:8" x14ac:dyDescent="0.2">
      <c r="A1033" s="2" t="s">
        <v>1</v>
      </c>
      <c r="B1033" s="2" t="s">
        <v>289</v>
      </c>
      <c r="C1033" s="2" t="str">
        <f>VLOOKUP(B1033,Spearman!B:C,2,FALSE)</f>
        <v>NBS-LRR disease resistance protein</v>
      </c>
      <c r="D1033" s="2">
        <v>0.37090974802063797</v>
      </c>
      <c r="E1033" s="2">
        <v>0.32574204448729199</v>
      </c>
      <c r="F1033" s="2" t="s">
        <v>243</v>
      </c>
      <c r="G1033" s="2" t="str">
        <f>VLOOKUP(B1033,Spearman!B:G,6,FALSE)</f>
        <v>II</v>
      </c>
      <c r="H1033">
        <f t="shared" si="17"/>
        <v>0</v>
      </c>
    </row>
    <row r="1034" spans="1:8" x14ac:dyDescent="0.2">
      <c r="A1034" s="2" t="s">
        <v>36</v>
      </c>
      <c r="B1034" s="2" t="s">
        <v>290</v>
      </c>
      <c r="C1034" s="2" t="s">
        <v>143</v>
      </c>
      <c r="D1034" s="2">
        <v>-0.25969195629776798</v>
      </c>
      <c r="E1034" s="2">
        <v>0.41500339760192001</v>
      </c>
      <c r="F1034" s="2" t="s">
        <v>245</v>
      </c>
      <c r="G1034" s="2" t="s">
        <v>250</v>
      </c>
      <c r="H1034">
        <f t="shared" si="17"/>
        <v>1</v>
      </c>
    </row>
    <row r="1035" spans="1:8" x14ac:dyDescent="0.2">
      <c r="A1035" s="2" t="s">
        <v>41</v>
      </c>
      <c r="B1035" s="2" t="s">
        <v>290</v>
      </c>
      <c r="C1035" s="2" t="s">
        <v>143</v>
      </c>
      <c r="D1035" s="2">
        <v>-0.188382049175257</v>
      </c>
      <c r="E1035" s="2">
        <v>0.55765071574220804</v>
      </c>
      <c r="F1035" s="2" t="s">
        <v>245</v>
      </c>
      <c r="G1035" s="2" t="s">
        <v>250</v>
      </c>
      <c r="H1035">
        <f t="shared" si="17"/>
        <v>1</v>
      </c>
    </row>
    <row r="1036" spans="1:8" x14ac:dyDescent="0.2">
      <c r="A1036" s="2" t="s">
        <v>42</v>
      </c>
      <c r="B1036" s="2" t="s">
        <v>290</v>
      </c>
      <c r="C1036" s="2" t="s">
        <v>143</v>
      </c>
      <c r="D1036" s="2">
        <v>-0.122370469909313</v>
      </c>
      <c r="E1036" s="2">
        <v>0.704786159694476</v>
      </c>
      <c r="F1036" s="2" t="s">
        <v>245</v>
      </c>
      <c r="G1036" s="2" t="s">
        <v>250</v>
      </c>
      <c r="H1036">
        <f t="shared" si="17"/>
        <v>1</v>
      </c>
    </row>
    <row r="1037" spans="1:8" x14ac:dyDescent="0.2">
      <c r="A1037" s="2" t="s">
        <v>35</v>
      </c>
      <c r="B1037" s="2" t="s">
        <v>290</v>
      </c>
      <c r="C1037" s="2" t="s">
        <v>143</v>
      </c>
      <c r="D1037" s="2">
        <v>-3.37961031961078E-3</v>
      </c>
      <c r="E1037" s="2">
        <v>0.99168311688770605</v>
      </c>
      <c r="F1037" s="2" t="s">
        <v>245</v>
      </c>
      <c r="G1037" s="2" t="s">
        <v>250</v>
      </c>
      <c r="H1037">
        <f t="shared" si="17"/>
        <v>1</v>
      </c>
    </row>
    <row r="1038" spans="1:8" x14ac:dyDescent="0.2">
      <c r="A1038" s="2" t="s">
        <v>37</v>
      </c>
      <c r="B1038" s="2" t="s">
        <v>290</v>
      </c>
      <c r="C1038" s="2" t="s">
        <v>143</v>
      </c>
      <c r="D1038" s="2">
        <v>-4.7529681784944002E-4</v>
      </c>
      <c r="E1038" s="2">
        <v>0.99883032458964904</v>
      </c>
      <c r="F1038" s="2" t="s">
        <v>245</v>
      </c>
      <c r="G1038" s="2" t="s">
        <v>250</v>
      </c>
      <c r="H1038">
        <f t="shared" si="17"/>
        <v>1</v>
      </c>
    </row>
    <row r="1039" spans="1:8" x14ac:dyDescent="0.2">
      <c r="A1039" s="2" t="s">
        <v>33</v>
      </c>
      <c r="B1039" s="2" t="s">
        <v>290</v>
      </c>
      <c r="C1039" s="2" t="s">
        <v>143</v>
      </c>
      <c r="D1039" s="2">
        <v>2.3250735408810501E-2</v>
      </c>
      <c r="E1039" s="2">
        <v>0.94282261618853702</v>
      </c>
      <c r="F1039" s="2" t="s">
        <v>245</v>
      </c>
      <c r="G1039" s="2" t="s">
        <v>250</v>
      </c>
      <c r="H1039">
        <f t="shared" si="17"/>
        <v>1</v>
      </c>
    </row>
    <row r="1040" spans="1:8" x14ac:dyDescent="0.2">
      <c r="A1040" s="2" t="s">
        <v>34</v>
      </c>
      <c r="B1040" s="2" t="s">
        <v>290</v>
      </c>
      <c r="C1040" s="2" t="s">
        <v>143</v>
      </c>
      <c r="D1040" s="2">
        <v>9.5999237061802703E-2</v>
      </c>
      <c r="E1040" s="2">
        <v>0.76663087578890798</v>
      </c>
      <c r="F1040" s="2" t="s">
        <v>245</v>
      </c>
      <c r="G1040" s="2" t="s">
        <v>250</v>
      </c>
      <c r="H1040">
        <f t="shared" si="17"/>
        <v>1</v>
      </c>
    </row>
    <row r="1041" spans="1:8" x14ac:dyDescent="0.2">
      <c r="A1041" s="2" t="s">
        <v>40</v>
      </c>
      <c r="B1041" s="2" t="s">
        <v>290</v>
      </c>
      <c r="C1041" s="2" t="s">
        <v>143</v>
      </c>
      <c r="D1041" s="2">
        <v>0.15997193540169899</v>
      </c>
      <c r="E1041" s="2">
        <v>0.61944635954460103</v>
      </c>
      <c r="F1041" s="2" t="s">
        <v>245</v>
      </c>
      <c r="G1041" s="2" t="s">
        <v>250</v>
      </c>
      <c r="H1041">
        <f t="shared" si="17"/>
        <v>1</v>
      </c>
    </row>
    <row r="1042" spans="1:8" x14ac:dyDescent="0.2">
      <c r="A1042" s="2" t="s">
        <v>43</v>
      </c>
      <c r="B1042" s="2" t="s">
        <v>290</v>
      </c>
      <c r="C1042" s="2" t="s">
        <v>143</v>
      </c>
      <c r="D1042" s="2">
        <v>0.19518733198712801</v>
      </c>
      <c r="E1042" s="2">
        <v>0.54323484443597803</v>
      </c>
      <c r="F1042" s="2" t="s">
        <v>245</v>
      </c>
      <c r="G1042" s="2" t="s">
        <v>250</v>
      </c>
      <c r="H1042">
        <f t="shared" si="17"/>
        <v>1</v>
      </c>
    </row>
    <row r="1043" spans="1:8" x14ac:dyDescent="0.2">
      <c r="A1043" s="2" t="s">
        <v>38</v>
      </c>
      <c r="B1043" s="2" t="s">
        <v>290</v>
      </c>
      <c r="C1043" s="2" t="s">
        <v>143</v>
      </c>
      <c r="D1043" s="2">
        <v>0.26520982597572801</v>
      </c>
      <c r="E1043" s="2">
        <v>0.40479656166804201</v>
      </c>
      <c r="F1043" s="2" t="s">
        <v>245</v>
      </c>
      <c r="G1043" s="2" t="s">
        <v>250</v>
      </c>
      <c r="H1043">
        <f t="shared" si="17"/>
        <v>1</v>
      </c>
    </row>
    <row r="1044" spans="1:8" x14ac:dyDescent="0.2">
      <c r="A1044" s="2" t="s">
        <v>39</v>
      </c>
      <c r="B1044" s="2" t="s">
        <v>290</v>
      </c>
      <c r="C1044" s="2" t="s">
        <v>143</v>
      </c>
      <c r="D1044" s="2">
        <v>0.325604733452041</v>
      </c>
      <c r="E1044" s="2">
        <v>0.30170283024348399</v>
      </c>
      <c r="F1044" s="2" t="s">
        <v>245</v>
      </c>
      <c r="G1044" s="2" t="s">
        <v>250</v>
      </c>
      <c r="H1044">
        <f t="shared" si="17"/>
        <v>1</v>
      </c>
    </row>
    <row r="1045" spans="1:8" x14ac:dyDescent="0.2">
      <c r="A1045" s="2" t="s">
        <v>34</v>
      </c>
      <c r="B1045" s="2" t="s">
        <v>290</v>
      </c>
      <c r="C1045" s="2" t="s">
        <v>143</v>
      </c>
      <c r="D1045" s="2">
        <v>-0.32866422965068098</v>
      </c>
      <c r="E1045" s="2">
        <v>6.1319740292404201E-5</v>
      </c>
      <c r="F1045" s="2" t="s">
        <v>247</v>
      </c>
      <c r="G1045" s="2" t="s">
        <v>250</v>
      </c>
      <c r="H1045">
        <f t="shared" si="17"/>
        <v>1</v>
      </c>
    </row>
    <row r="1046" spans="1:8" x14ac:dyDescent="0.2">
      <c r="A1046" s="2" t="s">
        <v>35</v>
      </c>
      <c r="B1046" s="2" t="s">
        <v>290</v>
      </c>
      <c r="C1046" s="2" t="s">
        <v>143</v>
      </c>
      <c r="D1046" s="2">
        <v>-0.16780417728465699</v>
      </c>
      <c r="E1046" s="2">
        <v>4.5149114024978503E-2</v>
      </c>
      <c r="F1046" s="2" t="s">
        <v>247</v>
      </c>
      <c r="G1046" s="2" t="s">
        <v>250</v>
      </c>
      <c r="H1046">
        <f t="shared" si="17"/>
        <v>1</v>
      </c>
    </row>
    <row r="1047" spans="1:8" x14ac:dyDescent="0.2">
      <c r="A1047" s="2" t="s">
        <v>33</v>
      </c>
      <c r="B1047" s="2" t="s">
        <v>290</v>
      </c>
      <c r="C1047" s="2" t="s">
        <v>143</v>
      </c>
      <c r="D1047" s="2">
        <v>-0.15858704681525401</v>
      </c>
      <c r="E1047" s="2">
        <v>5.8521504698260098E-2</v>
      </c>
      <c r="F1047" s="2" t="s">
        <v>247</v>
      </c>
      <c r="G1047" s="2" t="s">
        <v>250</v>
      </c>
      <c r="H1047">
        <f t="shared" si="17"/>
        <v>1</v>
      </c>
    </row>
    <row r="1048" spans="1:8" x14ac:dyDescent="0.2">
      <c r="A1048" s="2" t="s">
        <v>36</v>
      </c>
      <c r="B1048" s="2" t="s">
        <v>290</v>
      </c>
      <c r="C1048" s="2" t="s">
        <v>143</v>
      </c>
      <c r="D1048" s="2">
        <v>-0.13476054509159099</v>
      </c>
      <c r="E1048" s="2">
        <v>0.10856273085193401</v>
      </c>
      <c r="F1048" s="2" t="s">
        <v>247</v>
      </c>
      <c r="G1048" s="2" t="s">
        <v>250</v>
      </c>
      <c r="H1048">
        <f t="shared" si="17"/>
        <v>1</v>
      </c>
    </row>
    <row r="1049" spans="1:8" x14ac:dyDescent="0.2">
      <c r="A1049" s="2" t="s">
        <v>41</v>
      </c>
      <c r="B1049" s="2" t="s">
        <v>290</v>
      </c>
      <c r="C1049" s="2" t="s">
        <v>143</v>
      </c>
      <c r="D1049" s="2">
        <v>-0.12074477527732699</v>
      </c>
      <c r="E1049" s="2">
        <v>0.150864039914894</v>
      </c>
      <c r="F1049" s="2" t="s">
        <v>247</v>
      </c>
      <c r="G1049" s="2" t="s">
        <v>250</v>
      </c>
      <c r="H1049">
        <f t="shared" si="17"/>
        <v>1</v>
      </c>
    </row>
    <row r="1050" spans="1:8" x14ac:dyDescent="0.2">
      <c r="A1050" s="2" t="s">
        <v>40</v>
      </c>
      <c r="B1050" s="2" t="s">
        <v>290</v>
      </c>
      <c r="C1050" s="2" t="s">
        <v>143</v>
      </c>
      <c r="D1050" s="2">
        <v>-0.106427886110007</v>
      </c>
      <c r="E1050" s="2">
        <v>0.20582869945333099</v>
      </c>
      <c r="F1050" s="2" t="s">
        <v>247</v>
      </c>
      <c r="G1050" s="2" t="s">
        <v>250</v>
      </c>
      <c r="H1050">
        <f t="shared" si="17"/>
        <v>1</v>
      </c>
    </row>
    <row r="1051" spans="1:8" x14ac:dyDescent="0.2">
      <c r="A1051" s="2" t="s">
        <v>38</v>
      </c>
      <c r="B1051" s="2" t="s">
        <v>290</v>
      </c>
      <c r="C1051" s="2" t="s">
        <v>143</v>
      </c>
      <c r="D1051" s="2">
        <v>-9.6321977876320894E-2</v>
      </c>
      <c r="E1051" s="2">
        <v>0.25245895290479198</v>
      </c>
      <c r="F1051" s="2" t="s">
        <v>247</v>
      </c>
      <c r="G1051" s="2" t="s">
        <v>250</v>
      </c>
      <c r="H1051">
        <f t="shared" si="17"/>
        <v>1</v>
      </c>
    </row>
    <row r="1052" spans="1:8" x14ac:dyDescent="0.2">
      <c r="A1052" s="2" t="s">
        <v>43</v>
      </c>
      <c r="B1052" s="2" t="s">
        <v>290</v>
      </c>
      <c r="C1052" s="2" t="s">
        <v>143</v>
      </c>
      <c r="D1052" s="2">
        <v>-7.84567321921293E-2</v>
      </c>
      <c r="E1052" s="2">
        <v>0.35164230233848098</v>
      </c>
      <c r="F1052" s="2" t="s">
        <v>247</v>
      </c>
      <c r="G1052" s="2" t="s">
        <v>250</v>
      </c>
      <c r="H1052">
        <f t="shared" si="17"/>
        <v>1</v>
      </c>
    </row>
    <row r="1053" spans="1:8" x14ac:dyDescent="0.2">
      <c r="A1053" s="2" t="s">
        <v>37</v>
      </c>
      <c r="B1053" s="2" t="s">
        <v>290</v>
      </c>
      <c r="C1053" s="2" t="s">
        <v>143</v>
      </c>
      <c r="D1053" s="2">
        <v>-3.6843744172449198E-2</v>
      </c>
      <c r="E1053" s="2">
        <v>0.662206630687173</v>
      </c>
      <c r="F1053" s="2" t="s">
        <v>247</v>
      </c>
      <c r="G1053" s="2" t="s">
        <v>250</v>
      </c>
      <c r="H1053">
        <f t="shared" si="17"/>
        <v>1</v>
      </c>
    </row>
    <row r="1054" spans="1:8" x14ac:dyDescent="0.2">
      <c r="A1054" s="2" t="s">
        <v>39</v>
      </c>
      <c r="B1054" s="2" t="s">
        <v>290</v>
      </c>
      <c r="C1054" s="2" t="s">
        <v>143</v>
      </c>
      <c r="D1054" s="2">
        <v>-8.8636181762332695E-3</v>
      </c>
      <c r="E1054" s="2">
        <v>0.91632403053137701</v>
      </c>
      <c r="F1054" s="2" t="s">
        <v>247</v>
      </c>
      <c r="G1054" s="2" t="s">
        <v>250</v>
      </c>
      <c r="H1054">
        <f t="shared" si="17"/>
        <v>1</v>
      </c>
    </row>
    <row r="1055" spans="1:8" x14ac:dyDescent="0.2">
      <c r="A1055" s="2" t="s">
        <v>42</v>
      </c>
      <c r="B1055" s="2" t="s">
        <v>290</v>
      </c>
      <c r="C1055" s="2" t="s">
        <v>143</v>
      </c>
      <c r="D1055" s="2">
        <v>-9.4697779061434103E-4</v>
      </c>
      <c r="E1055" s="2">
        <v>0.99104407661226701</v>
      </c>
      <c r="F1055" s="2" t="s">
        <v>247</v>
      </c>
      <c r="G1055" s="2" t="s">
        <v>250</v>
      </c>
      <c r="H1055">
        <f t="shared" si="17"/>
        <v>1</v>
      </c>
    </row>
    <row r="1056" spans="1:8" x14ac:dyDescent="0.2">
      <c r="A1056" s="2" t="s">
        <v>36</v>
      </c>
      <c r="B1056" s="2" t="s">
        <v>290</v>
      </c>
      <c r="C1056" s="2" t="s">
        <v>143</v>
      </c>
      <c r="D1056" s="2">
        <v>-0.43414047524780502</v>
      </c>
      <c r="E1056" s="2">
        <v>4.0711536586097302E-3</v>
      </c>
      <c r="F1056" s="2" t="s">
        <v>248</v>
      </c>
      <c r="G1056" s="2" t="s">
        <v>250</v>
      </c>
      <c r="H1056">
        <f t="shared" si="17"/>
        <v>1</v>
      </c>
    </row>
    <row r="1057" spans="1:8" x14ac:dyDescent="0.2">
      <c r="A1057" s="2" t="s">
        <v>41</v>
      </c>
      <c r="B1057" s="2" t="s">
        <v>290</v>
      </c>
      <c r="C1057" s="2" t="s">
        <v>143</v>
      </c>
      <c r="D1057" s="2">
        <v>-0.33706232665851099</v>
      </c>
      <c r="E1057" s="2">
        <v>2.9049747042076801E-2</v>
      </c>
      <c r="F1057" s="2" t="s">
        <v>248</v>
      </c>
      <c r="G1057" s="2" t="s">
        <v>250</v>
      </c>
      <c r="H1057">
        <f t="shared" si="17"/>
        <v>1</v>
      </c>
    </row>
    <row r="1058" spans="1:8" x14ac:dyDescent="0.2">
      <c r="A1058" s="2" t="s">
        <v>37</v>
      </c>
      <c r="B1058" s="2" t="s">
        <v>290</v>
      </c>
      <c r="C1058" s="2" t="s">
        <v>143</v>
      </c>
      <c r="D1058" s="2">
        <v>-0.27359613894420298</v>
      </c>
      <c r="E1058" s="2">
        <v>7.9564210234792099E-2</v>
      </c>
      <c r="F1058" s="2" t="s">
        <v>248</v>
      </c>
      <c r="G1058" s="2" t="s">
        <v>250</v>
      </c>
      <c r="H1058">
        <f t="shared" si="17"/>
        <v>1</v>
      </c>
    </row>
    <row r="1059" spans="1:8" x14ac:dyDescent="0.2">
      <c r="A1059" s="2" t="s">
        <v>43</v>
      </c>
      <c r="B1059" s="2" t="s">
        <v>290</v>
      </c>
      <c r="C1059" s="2" t="s">
        <v>143</v>
      </c>
      <c r="D1059" s="2">
        <v>-0.23898578747982499</v>
      </c>
      <c r="E1059" s="2">
        <v>0.127446967009295</v>
      </c>
      <c r="F1059" s="2" t="s">
        <v>248</v>
      </c>
      <c r="G1059" s="2" t="s">
        <v>250</v>
      </c>
      <c r="H1059">
        <f t="shared" si="17"/>
        <v>1</v>
      </c>
    </row>
    <row r="1060" spans="1:8" x14ac:dyDescent="0.2">
      <c r="A1060" s="2" t="s">
        <v>34</v>
      </c>
      <c r="B1060" s="2" t="s">
        <v>290</v>
      </c>
      <c r="C1060" s="2" t="s">
        <v>143</v>
      </c>
      <c r="D1060" s="2">
        <v>-0.22269276055770901</v>
      </c>
      <c r="E1060" s="2">
        <v>0.15632755085248401</v>
      </c>
      <c r="F1060" s="2" t="s">
        <v>248</v>
      </c>
      <c r="G1060" s="2" t="s">
        <v>250</v>
      </c>
      <c r="H1060">
        <f t="shared" si="17"/>
        <v>1</v>
      </c>
    </row>
    <row r="1061" spans="1:8" x14ac:dyDescent="0.2">
      <c r="A1061" s="2" t="s">
        <v>33</v>
      </c>
      <c r="B1061" s="2" t="s">
        <v>290</v>
      </c>
      <c r="C1061" s="2" t="s">
        <v>143</v>
      </c>
      <c r="D1061" s="2">
        <v>-0.16836405208823299</v>
      </c>
      <c r="E1061" s="2">
        <v>0.28650203982570499</v>
      </c>
      <c r="F1061" s="2" t="s">
        <v>248</v>
      </c>
      <c r="G1061" s="2" t="s">
        <v>250</v>
      </c>
      <c r="H1061">
        <f t="shared" si="17"/>
        <v>1</v>
      </c>
    </row>
    <row r="1062" spans="1:8" x14ac:dyDescent="0.2">
      <c r="A1062" s="2" t="s">
        <v>35</v>
      </c>
      <c r="B1062" s="2" t="s">
        <v>290</v>
      </c>
      <c r="C1062" s="2" t="s">
        <v>143</v>
      </c>
      <c r="D1062" s="2">
        <v>-0.15267696139363801</v>
      </c>
      <c r="E1062" s="2">
        <v>0.33440753834327402</v>
      </c>
      <c r="F1062" s="2" t="s">
        <v>248</v>
      </c>
      <c r="G1062" s="2" t="s">
        <v>250</v>
      </c>
      <c r="H1062">
        <f t="shared" si="17"/>
        <v>1</v>
      </c>
    </row>
    <row r="1063" spans="1:8" x14ac:dyDescent="0.2">
      <c r="A1063" s="2" t="s">
        <v>38</v>
      </c>
      <c r="B1063" s="2" t="s">
        <v>290</v>
      </c>
      <c r="C1063" s="2" t="s">
        <v>143</v>
      </c>
      <c r="D1063" s="2">
        <v>-0.104383986595595</v>
      </c>
      <c r="E1063" s="2">
        <v>0.51062101761388801</v>
      </c>
      <c r="F1063" s="2" t="s">
        <v>248</v>
      </c>
      <c r="G1063" s="2" t="s">
        <v>250</v>
      </c>
      <c r="H1063">
        <f t="shared" si="17"/>
        <v>1</v>
      </c>
    </row>
    <row r="1064" spans="1:8" x14ac:dyDescent="0.2">
      <c r="A1064" s="2" t="s">
        <v>40</v>
      </c>
      <c r="B1064" s="2" t="s">
        <v>290</v>
      </c>
      <c r="C1064" s="2" t="s">
        <v>143</v>
      </c>
      <c r="D1064" s="2">
        <v>-9.6514684487393407E-2</v>
      </c>
      <c r="E1064" s="2">
        <v>0.54316591670886205</v>
      </c>
      <c r="F1064" s="2" t="s">
        <v>248</v>
      </c>
      <c r="G1064" s="2" t="s">
        <v>250</v>
      </c>
      <c r="H1064">
        <f t="shared" si="17"/>
        <v>1</v>
      </c>
    </row>
    <row r="1065" spans="1:8" x14ac:dyDescent="0.2">
      <c r="A1065" s="2" t="s">
        <v>39</v>
      </c>
      <c r="B1065" s="2" t="s">
        <v>290</v>
      </c>
      <c r="C1065" s="2" t="s">
        <v>143</v>
      </c>
      <c r="D1065" s="2">
        <v>-3.4811430055029902E-2</v>
      </c>
      <c r="E1065" s="2">
        <v>0.82675780119211695</v>
      </c>
      <c r="F1065" s="2" t="s">
        <v>248</v>
      </c>
      <c r="G1065" s="2" t="s">
        <v>250</v>
      </c>
      <c r="H1065">
        <f t="shared" si="17"/>
        <v>1</v>
      </c>
    </row>
    <row r="1066" spans="1:8" x14ac:dyDescent="0.2">
      <c r="A1066" s="2" t="s">
        <v>42</v>
      </c>
      <c r="B1066" s="2" t="s">
        <v>290</v>
      </c>
      <c r="C1066" s="2" t="s">
        <v>143</v>
      </c>
      <c r="D1066" s="2">
        <v>0.32466862622967602</v>
      </c>
      <c r="E1066" s="2">
        <v>3.5923079907688199E-2</v>
      </c>
      <c r="F1066" s="2" t="s">
        <v>248</v>
      </c>
      <c r="G1066" s="2" t="s">
        <v>250</v>
      </c>
      <c r="H1066">
        <f t="shared" si="17"/>
        <v>1</v>
      </c>
    </row>
    <row r="1067" spans="1:8" x14ac:dyDescent="0.2">
      <c r="A1067" s="2" t="s">
        <v>42</v>
      </c>
      <c r="B1067" s="2" t="s">
        <v>290</v>
      </c>
      <c r="C1067" s="2" t="str">
        <f>VLOOKUP(B1067,Spearman!B:C,2,FALSE)</f>
        <v>OsSPL13</v>
      </c>
      <c r="D1067" s="2">
        <v>-0.190851244689797</v>
      </c>
      <c r="E1067" s="2">
        <v>0.62280985170408698</v>
      </c>
      <c r="F1067" s="2" t="s">
        <v>243</v>
      </c>
      <c r="G1067" s="2" t="str">
        <f>VLOOKUP(B1067,Spearman!B:G,6,FALSE)</f>
        <v>III</v>
      </c>
      <c r="H1067">
        <f t="shared" si="17"/>
        <v>1</v>
      </c>
    </row>
    <row r="1068" spans="1:8" x14ac:dyDescent="0.2">
      <c r="A1068" s="2" t="s">
        <v>33</v>
      </c>
      <c r="B1068" s="2" t="s">
        <v>290</v>
      </c>
      <c r="C1068" s="2" t="str">
        <f>VLOOKUP(B1068,Spearman!B:C,2,FALSE)</f>
        <v>OsSPL13</v>
      </c>
      <c r="D1068" s="2">
        <v>-2.2943846616685498E-3</v>
      </c>
      <c r="E1068" s="2">
        <v>0.99532593845306805</v>
      </c>
      <c r="F1068" s="2" t="s">
        <v>243</v>
      </c>
      <c r="G1068" s="2" t="str">
        <f>VLOOKUP(B1068,Spearman!B:G,6,FALSE)</f>
        <v>III</v>
      </c>
      <c r="H1068">
        <f t="shared" si="17"/>
        <v>1</v>
      </c>
    </row>
    <row r="1069" spans="1:8" x14ac:dyDescent="0.2">
      <c r="A1069" s="2" t="s">
        <v>38</v>
      </c>
      <c r="B1069" s="2" t="s">
        <v>290</v>
      </c>
      <c r="C1069" s="2" t="str">
        <f>VLOOKUP(B1069,Spearman!B:C,2,FALSE)</f>
        <v>OsSPL13</v>
      </c>
      <c r="D1069" s="2">
        <v>4.7898286498433598E-2</v>
      </c>
      <c r="E1069" s="2">
        <v>0.90260877527217898</v>
      </c>
      <c r="F1069" s="2" t="s">
        <v>243</v>
      </c>
      <c r="G1069" s="2" t="str">
        <f>VLOOKUP(B1069,Spearman!B:G,6,FALSE)</f>
        <v>III</v>
      </c>
      <c r="H1069">
        <f t="shared" si="17"/>
        <v>1</v>
      </c>
    </row>
    <row r="1070" spans="1:8" x14ac:dyDescent="0.2">
      <c r="A1070" s="2" t="s">
        <v>43</v>
      </c>
      <c r="B1070" s="2" t="s">
        <v>290</v>
      </c>
      <c r="C1070" s="2" t="str">
        <f>VLOOKUP(B1070,Spearman!B:C,2,FALSE)</f>
        <v>OsSPL13</v>
      </c>
      <c r="D1070" s="2">
        <v>0.17589435998639699</v>
      </c>
      <c r="E1070" s="2">
        <v>0.65078137044839302</v>
      </c>
      <c r="F1070" s="2" t="s">
        <v>243</v>
      </c>
      <c r="G1070" s="2" t="str">
        <f>VLOOKUP(B1070,Spearman!B:G,6,FALSE)</f>
        <v>III</v>
      </c>
      <c r="H1070">
        <f t="shared" si="17"/>
        <v>1</v>
      </c>
    </row>
    <row r="1071" spans="1:8" x14ac:dyDescent="0.2">
      <c r="A1071" s="2" t="s">
        <v>36</v>
      </c>
      <c r="B1071" s="2" t="s">
        <v>290</v>
      </c>
      <c r="C1071" s="2" t="str">
        <f>VLOOKUP(B1071,Spearman!B:C,2,FALSE)</f>
        <v>OsSPL13</v>
      </c>
      <c r="D1071" s="2">
        <v>0.36281025240137099</v>
      </c>
      <c r="E1071" s="2">
        <v>0.33723796846267401</v>
      </c>
      <c r="F1071" s="2" t="s">
        <v>243</v>
      </c>
      <c r="G1071" s="2" t="str">
        <f>VLOOKUP(B1071,Spearman!B:G,6,FALSE)</f>
        <v>III</v>
      </c>
      <c r="H1071">
        <f t="shared" si="17"/>
        <v>1</v>
      </c>
    </row>
    <row r="1072" spans="1:8" x14ac:dyDescent="0.2">
      <c r="A1072" s="2" t="s">
        <v>34</v>
      </c>
      <c r="B1072" s="2" t="s">
        <v>290</v>
      </c>
      <c r="C1072" s="2" t="str">
        <f>VLOOKUP(B1072,Spearman!B:C,2,FALSE)</f>
        <v>OsSPL13</v>
      </c>
      <c r="D1072" s="2">
        <v>0.39837843742997697</v>
      </c>
      <c r="E1072" s="2">
        <v>0.28824552244266599</v>
      </c>
      <c r="F1072" s="2" t="s">
        <v>243</v>
      </c>
      <c r="G1072" s="2" t="str">
        <f>VLOOKUP(B1072,Spearman!B:G,6,FALSE)</f>
        <v>III</v>
      </c>
      <c r="H1072">
        <f t="shared" si="17"/>
        <v>1</v>
      </c>
    </row>
    <row r="1073" spans="1:8" x14ac:dyDescent="0.2">
      <c r="A1073" s="2" t="s">
        <v>40</v>
      </c>
      <c r="B1073" s="2" t="s">
        <v>290</v>
      </c>
      <c r="C1073" s="2" t="str">
        <f>VLOOKUP(B1073,Spearman!B:C,2,FALSE)</f>
        <v>OsSPL13</v>
      </c>
      <c r="D1073" s="2">
        <v>0.56061060889292402</v>
      </c>
      <c r="E1073" s="2">
        <v>0.11637735974496501</v>
      </c>
      <c r="F1073" s="2" t="s">
        <v>243</v>
      </c>
      <c r="G1073" s="2" t="str">
        <f>VLOOKUP(B1073,Spearman!B:G,6,FALSE)</f>
        <v>III</v>
      </c>
      <c r="H1073">
        <f t="shared" si="17"/>
        <v>1</v>
      </c>
    </row>
    <row r="1074" spans="1:8" x14ac:dyDescent="0.2">
      <c r="A1074" s="2" t="s">
        <v>41</v>
      </c>
      <c r="B1074" s="2" t="s">
        <v>290</v>
      </c>
      <c r="C1074" s="2" t="str">
        <f>VLOOKUP(B1074,Spearman!B:C,2,FALSE)</f>
        <v>OsSPL13</v>
      </c>
      <c r="D1074" s="2">
        <v>0.74776481803405903</v>
      </c>
      <c r="E1074" s="2">
        <v>2.0524149289502899E-2</v>
      </c>
      <c r="F1074" s="2" t="s">
        <v>243</v>
      </c>
      <c r="G1074" s="2" t="str">
        <f>VLOOKUP(B1074,Spearman!B:G,6,FALSE)</f>
        <v>III</v>
      </c>
      <c r="H1074">
        <f t="shared" si="17"/>
        <v>1</v>
      </c>
    </row>
    <row r="1075" spans="1:8" x14ac:dyDescent="0.2">
      <c r="A1075" s="2" t="s">
        <v>37</v>
      </c>
      <c r="B1075" s="2" t="s">
        <v>290</v>
      </c>
      <c r="C1075" s="2" t="str">
        <f>VLOOKUP(B1075,Spearman!B:C,2,FALSE)</f>
        <v>OsSPL13</v>
      </c>
      <c r="D1075" s="2">
        <v>0.78528066663821094</v>
      </c>
      <c r="E1075" s="2">
        <v>1.21553391784753E-2</v>
      </c>
      <c r="F1075" s="2" t="s">
        <v>243</v>
      </c>
      <c r="G1075" s="2" t="str">
        <f>VLOOKUP(B1075,Spearman!B:G,6,FALSE)</f>
        <v>III</v>
      </c>
      <c r="H1075">
        <f t="shared" si="17"/>
        <v>1</v>
      </c>
    </row>
    <row r="1076" spans="1:8" x14ac:dyDescent="0.2">
      <c r="A1076" s="2" t="s">
        <v>39</v>
      </c>
      <c r="B1076" s="2" t="s">
        <v>290</v>
      </c>
      <c r="C1076" s="2" t="str">
        <f>VLOOKUP(B1076,Spearman!B:C,2,FALSE)</f>
        <v>OsSPL13</v>
      </c>
      <c r="D1076" s="2">
        <v>0.80356659382743301</v>
      </c>
      <c r="E1076" s="2">
        <v>9.0740584191431693E-3</v>
      </c>
      <c r="F1076" s="2" t="s">
        <v>243</v>
      </c>
      <c r="G1076" s="2" t="str">
        <f>VLOOKUP(B1076,Spearman!B:G,6,FALSE)</f>
        <v>III</v>
      </c>
      <c r="H1076">
        <f t="shared" si="17"/>
        <v>1</v>
      </c>
    </row>
    <row r="1077" spans="1:8" x14ac:dyDescent="0.2">
      <c r="A1077" s="2" t="s">
        <v>35</v>
      </c>
      <c r="B1077" s="2" t="s">
        <v>290</v>
      </c>
      <c r="C1077" s="2" t="str">
        <f>VLOOKUP(B1077,Spearman!B:C,2,FALSE)</f>
        <v>OsSPL13</v>
      </c>
      <c r="D1077" s="2">
        <v>0.81804488454762403</v>
      </c>
      <c r="E1077" s="2">
        <v>7.0465615948814503E-3</v>
      </c>
      <c r="F1077" s="2" t="s">
        <v>243</v>
      </c>
      <c r="G1077" s="2" t="str">
        <f>VLOOKUP(B1077,Spearman!B:G,6,FALSE)</f>
        <v>III</v>
      </c>
      <c r="H1077">
        <f t="shared" si="17"/>
        <v>1</v>
      </c>
    </row>
    <row r="1078" spans="1:8" x14ac:dyDescent="0.2">
      <c r="A1078" s="2" t="s">
        <v>6</v>
      </c>
      <c r="B1078" s="2" t="s">
        <v>291</v>
      </c>
      <c r="C1078" s="2" t="s">
        <v>144</v>
      </c>
      <c r="D1078" s="2">
        <v>-0.702165538506479</v>
      </c>
      <c r="E1078" s="2">
        <v>1.0901056841066001E-2</v>
      </c>
      <c r="F1078" s="2" t="s">
        <v>245</v>
      </c>
      <c r="G1078" s="2" t="s">
        <v>246</v>
      </c>
      <c r="H1078">
        <f t="shared" si="17"/>
        <v>0</v>
      </c>
    </row>
    <row r="1079" spans="1:8" x14ac:dyDescent="0.2">
      <c r="A1079" s="2" t="s">
        <v>10</v>
      </c>
      <c r="B1079" s="2" t="s">
        <v>291</v>
      </c>
      <c r="C1079" s="2" t="s">
        <v>144</v>
      </c>
      <c r="D1079" s="2">
        <v>-0.58191914146109303</v>
      </c>
      <c r="E1079" s="2">
        <v>4.7146181598847703E-2</v>
      </c>
      <c r="F1079" s="2" t="s">
        <v>245</v>
      </c>
      <c r="G1079" s="2" t="s">
        <v>246</v>
      </c>
      <c r="H1079">
        <f t="shared" si="17"/>
        <v>0</v>
      </c>
    </row>
    <row r="1080" spans="1:8" x14ac:dyDescent="0.2">
      <c r="A1080" s="2" t="s">
        <v>2</v>
      </c>
      <c r="B1080" s="2" t="s">
        <v>291</v>
      </c>
      <c r="C1080" s="2" t="s">
        <v>144</v>
      </c>
      <c r="D1080" s="2">
        <v>-0.33890016490300501</v>
      </c>
      <c r="E1080" s="2">
        <v>0.28121051654994</v>
      </c>
      <c r="F1080" s="2" t="s">
        <v>245</v>
      </c>
      <c r="G1080" s="2" t="s">
        <v>246</v>
      </c>
      <c r="H1080">
        <f t="shared" si="17"/>
        <v>0</v>
      </c>
    </row>
    <row r="1081" spans="1:8" x14ac:dyDescent="0.2">
      <c r="A1081" s="2" t="s">
        <v>1</v>
      </c>
      <c r="B1081" s="2" t="s">
        <v>291</v>
      </c>
      <c r="C1081" s="2" t="s">
        <v>144</v>
      </c>
      <c r="D1081" s="2">
        <v>-0.31513241577016199</v>
      </c>
      <c r="E1081" s="2">
        <v>0.31841421224531102</v>
      </c>
      <c r="F1081" s="2" t="s">
        <v>245</v>
      </c>
      <c r="G1081" s="2" t="s">
        <v>246</v>
      </c>
      <c r="H1081">
        <f t="shared" si="17"/>
        <v>0</v>
      </c>
    </row>
    <row r="1082" spans="1:8" x14ac:dyDescent="0.2">
      <c r="A1082" s="2" t="s">
        <v>7</v>
      </c>
      <c r="B1082" s="2" t="s">
        <v>291</v>
      </c>
      <c r="C1082" s="2" t="s">
        <v>144</v>
      </c>
      <c r="D1082" s="2">
        <v>4.6179559397920698E-2</v>
      </c>
      <c r="E1082" s="2">
        <v>0.88667750945359003</v>
      </c>
      <c r="F1082" s="2" t="s">
        <v>245</v>
      </c>
      <c r="G1082" s="2" t="s">
        <v>246</v>
      </c>
      <c r="H1082">
        <f t="shared" si="17"/>
        <v>0</v>
      </c>
    </row>
    <row r="1083" spans="1:8" x14ac:dyDescent="0.2">
      <c r="A1083" s="2" t="s">
        <v>3</v>
      </c>
      <c r="B1083" s="2" t="s">
        <v>291</v>
      </c>
      <c r="C1083" s="2" t="s">
        <v>144</v>
      </c>
      <c r="D1083" s="2">
        <v>6.4230036680264904E-2</v>
      </c>
      <c r="E1083" s="2">
        <v>0.84280014060960795</v>
      </c>
      <c r="F1083" s="2" t="s">
        <v>245</v>
      </c>
      <c r="G1083" s="2" t="s">
        <v>246</v>
      </c>
      <c r="H1083">
        <f t="shared" si="17"/>
        <v>0</v>
      </c>
    </row>
    <row r="1084" spans="1:8" x14ac:dyDescent="0.2">
      <c r="A1084" s="2" t="s">
        <v>9</v>
      </c>
      <c r="B1084" s="2" t="s">
        <v>291</v>
      </c>
      <c r="C1084" s="2" t="s">
        <v>144</v>
      </c>
      <c r="D1084" s="2">
        <v>0.19287019416020201</v>
      </c>
      <c r="E1084" s="2">
        <v>0.54812574868627095</v>
      </c>
      <c r="F1084" s="2" t="s">
        <v>245</v>
      </c>
      <c r="G1084" s="2" t="s">
        <v>246</v>
      </c>
      <c r="H1084">
        <f t="shared" si="17"/>
        <v>0</v>
      </c>
    </row>
    <row r="1085" spans="1:8" x14ac:dyDescent="0.2">
      <c r="A1085" s="2" t="s">
        <v>5</v>
      </c>
      <c r="B1085" s="2" t="s">
        <v>291</v>
      </c>
      <c r="C1085" s="2" t="s">
        <v>144</v>
      </c>
      <c r="D1085" s="2">
        <v>0.22510733440344199</v>
      </c>
      <c r="E1085" s="2">
        <v>0.48178771965517497</v>
      </c>
      <c r="F1085" s="2" t="s">
        <v>245</v>
      </c>
      <c r="G1085" s="2" t="s">
        <v>246</v>
      </c>
      <c r="H1085">
        <f t="shared" si="17"/>
        <v>0</v>
      </c>
    </row>
    <row r="1086" spans="1:8" x14ac:dyDescent="0.2">
      <c r="A1086" s="2" t="s">
        <v>8</v>
      </c>
      <c r="B1086" s="2" t="s">
        <v>291</v>
      </c>
      <c r="C1086" s="2" t="s">
        <v>144</v>
      </c>
      <c r="D1086" s="2">
        <v>0.27770967862801599</v>
      </c>
      <c r="E1086" s="2">
        <v>0.38214921228185</v>
      </c>
      <c r="F1086" s="2" t="s">
        <v>245</v>
      </c>
      <c r="G1086" s="2" t="s">
        <v>246</v>
      </c>
      <c r="H1086">
        <f t="shared" si="17"/>
        <v>0</v>
      </c>
    </row>
    <row r="1087" spans="1:8" x14ac:dyDescent="0.2">
      <c r="A1087" s="2" t="s">
        <v>4</v>
      </c>
      <c r="B1087" s="2" t="s">
        <v>291</v>
      </c>
      <c r="C1087" s="2" t="s">
        <v>144</v>
      </c>
      <c r="D1087" s="2">
        <v>0.72062245967460503</v>
      </c>
      <c r="E1087" s="2">
        <v>8.1946387117275404E-3</v>
      </c>
      <c r="F1087" s="2" t="s">
        <v>245</v>
      </c>
      <c r="G1087" s="2" t="s">
        <v>246</v>
      </c>
      <c r="H1087">
        <f t="shared" si="17"/>
        <v>0</v>
      </c>
    </row>
    <row r="1088" spans="1:8" x14ac:dyDescent="0.2">
      <c r="A1088" s="2" t="s">
        <v>6</v>
      </c>
      <c r="B1088" s="2" t="s">
        <v>291</v>
      </c>
      <c r="C1088" s="2" t="s">
        <v>144</v>
      </c>
      <c r="D1088" s="2">
        <v>-0.31903128384020901</v>
      </c>
      <c r="E1088" s="2">
        <v>1.02938508433195E-4</v>
      </c>
      <c r="F1088" s="2" t="s">
        <v>247</v>
      </c>
      <c r="G1088" s="2" t="s">
        <v>246</v>
      </c>
      <c r="H1088">
        <f t="shared" si="17"/>
        <v>0</v>
      </c>
    </row>
    <row r="1089" spans="1:8" x14ac:dyDescent="0.2">
      <c r="A1089" s="2" t="s">
        <v>7</v>
      </c>
      <c r="B1089" s="2" t="s">
        <v>291</v>
      </c>
      <c r="C1089" s="2" t="s">
        <v>144</v>
      </c>
      <c r="D1089" s="2">
        <v>-0.31029045130258498</v>
      </c>
      <c r="E1089" s="2">
        <v>1.6227378801427999E-4</v>
      </c>
      <c r="F1089" s="2" t="s">
        <v>247</v>
      </c>
      <c r="G1089" s="2" t="s">
        <v>246</v>
      </c>
      <c r="H1089">
        <f t="shared" si="17"/>
        <v>0</v>
      </c>
    </row>
    <row r="1090" spans="1:8" x14ac:dyDescent="0.2">
      <c r="A1090" s="2" t="s">
        <v>10</v>
      </c>
      <c r="B1090" s="2" t="s">
        <v>291</v>
      </c>
      <c r="C1090" s="2" t="s">
        <v>144</v>
      </c>
      <c r="D1090" s="2">
        <v>-0.28476866094885001</v>
      </c>
      <c r="E1090" s="2">
        <v>5.66626849729722E-4</v>
      </c>
      <c r="F1090" s="2" t="s">
        <v>247</v>
      </c>
      <c r="G1090" s="2" t="s">
        <v>246</v>
      </c>
      <c r="H1090">
        <f t="shared" si="17"/>
        <v>0</v>
      </c>
    </row>
    <row r="1091" spans="1:8" x14ac:dyDescent="0.2">
      <c r="A1091" s="2" t="s">
        <v>8</v>
      </c>
      <c r="B1091" s="2" t="s">
        <v>291</v>
      </c>
      <c r="C1091" s="2" t="s">
        <v>144</v>
      </c>
      <c r="D1091" s="2">
        <v>-0.122458192437298</v>
      </c>
      <c r="E1091" s="2">
        <v>0.14510967567916</v>
      </c>
      <c r="F1091" s="2" t="s">
        <v>247</v>
      </c>
      <c r="G1091" s="2" t="s">
        <v>246</v>
      </c>
      <c r="H1091">
        <f t="shared" si="17"/>
        <v>0</v>
      </c>
    </row>
    <row r="1092" spans="1:8" x14ac:dyDescent="0.2">
      <c r="A1092" s="2" t="s">
        <v>4</v>
      </c>
      <c r="B1092" s="2" t="s">
        <v>291</v>
      </c>
      <c r="C1092" s="2" t="s">
        <v>144</v>
      </c>
      <c r="D1092" s="2">
        <v>-0.122351965176821</v>
      </c>
      <c r="E1092" s="2">
        <v>0.14546152316951499</v>
      </c>
      <c r="F1092" s="2" t="s">
        <v>247</v>
      </c>
      <c r="G1092" s="2" t="s">
        <v>246</v>
      </c>
      <c r="H1092">
        <f t="shared" si="17"/>
        <v>0</v>
      </c>
    </row>
    <row r="1093" spans="1:8" x14ac:dyDescent="0.2">
      <c r="A1093" s="2" t="s">
        <v>2</v>
      </c>
      <c r="B1093" s="2" t="s">
        <v>291</v>
      </c>
      <c r="C1093" s="2" t="s">
        <v>144</v>
      </c>
      <c r="D1093" s="2">
        <v>-0.101180163949404</v>
      </c>
      <c r="E1093" s="2">
        <v>0.22920548431226501</v>
      </c>
      <c r="F1093" s="2" t="s">
        <v>247</v>
      </c>
      <c r="G1093" s="2" t="s">
        <v>246</v>
      </c>
      <c r="H1093">
        <f t="shared" si="17"/>
        <v>0</v>
      </c>
    </row>
    <row r="1094" spans="1:8" x14ac:dyDescent="0.2">
      <c r="A1094" s="2" t="s">
        <v>9</v>
      </c>
      <c r="B1094" s="2" t="s">
        <v>291</v>
      </c>
      <c r="C1094" s="2" t="s">
        <v>144</v>
      </c>
      <c r="D1094" s="2">
        <v>-7.0366642431677201E-2</v>
      </c>
      <c r="E1094" s="2">
        <v>0.40365392292715002</v>
      </c>
      <c r="F1094" s="2" t="s">
        <v>247</v>
      </c>
      <c r="G1094" s="2" t="s">
        <v>246</v>
      </c>
      <c r="H1094">
        <f t="shared" si="17"/>
        <v>0</v>
      </c>
    </row>
    <row r="1095" spans="1:8" x14ac:dyDescent="0.2">
      <c r="A1095" s="2" t="s">
        <v>5</v>
      </c>
      <c r="B1095" s="2" t="s">
        <v>291</v>
      </c>
      <c r="C1095" s="2" t="s">
        <v>144</v>
      </c>
      <c r="D1095" s="2">
        <v>-4.6126198318682199E-2</v>
      </c>
      <c r="E1095" s="2">
        <v>0.58435171742862302</v>
      </c>
      <c r="F1095" s="2" t="s">
        <v>247</v>
      </c>
      <c r="G1095" s="2" t="s">
        <v>246</v>
      </c>
      <c r="H1095">
        <f t="shared" ref="H1095:H1158" si="18">IF(ROW(B1095)=2,1,IF(B1095=B1094,H1094,1-H1094))</f>
        <v>0</v>
      </c>
    </row>
    <row r="1096" spans="1:8" x14ac:dyDescent="0.2">
      <c r="A1096" s="2" t="s">
        <v>3</v>
      </c>
      <c r="B1096" s="2" t="s">
        <v>291</v>
      </c>
      <c r="C1096" s="2" t="s">
        <v>144</v>
      </c>
      <c r="D1096" s="2">
        <v>0.168549153151973</v>
      </c>
      <c r="E1096" s="2">
        <v>4.41898677827492E-2</v>
      </c>
      <c r="F1096" s="2" t="s">
        <v>247</v>
      </c>
      <c r="G1096" s="2" t="s">
        <v>246</v>
      </c>
      <c r="H1096">
        <f t="shared" si="18"/>
        <v>0</v>
      </c>
    </row>
    <row r="1097" spans="1:8" x14ac:dyDescent="0.2">
      <c r="A1097" s="2" t="s">
        <v>1</v>
      </c>
      <c r="B1097" s="2" t="s">
        <v>291</v>
      </c>
      <c r="C1097" s="2" t="s">
        <v>144</v>
      </c>
      <c r="D1097" s="2">
        <v>0.27649945492948003</v>
      </c>
      <c r="E1097" s="2">
        <v>8.2922834268386197E-4</v>
      </c>
      <c r="F1097" s="2" t="s">
        <v>247</v>
      </c>
      <c r="G1097" s="2" t="s">
        <v>246</v>
      </c>
      <c r="H1097">
        <f t="shared" si="18"/>
        <v>0</v>
      </c>
    </row>
    <row r="1098" spans="1:8" x14ac:dyDescent="0.2">
      <c r="A1098" s="2" t="s">
        <v>6</v>
      </c>
      <c r="B1098" s="2" t="s">
        <v>291</v>
      </c>
      <c r="C1098" s="2" t="s">
        <v>144</v>
      </c>
      <c r="D1098" s="2">
        <v>-0.256750020287346</v>
      </c>
      <c r="E1098" s="2">
        <v>0.10072257870587301</v>
      </c>
      <c r="F1098" s="2" t="s">
        <v>248</v>
      </c>
      <c r="G1098" s="2" t="s">
        <v>246</v>
      </c>
      <c r="H1098">
        <f t="shared" si="18"/>
        <v>0</v>
      </c>
    </row>
    <row r="1099" spans="1:8" x14ac:dyDescent="0.2">
      <c r="A1099" s="2" t="s">
        <v>10</v>
      </c>
      <c r="B1099" s="2" t="s">
        <v>291</v>
      </c>
      <c r="C1099" s="2" t="s">
        <v>144</v>
      </c>
      <c r="D1099" s="2">
        <v>-0.20315729305348301</v>
      </c>
      <c r="E1099" s="2">
        <v>0.196918179210119</v>
      </c>
      <c r="F1099" s="2" t="s">
        <v>248</v>
      </c>
      <c r="G1099" s="2" t="s">
        <v>246</v>
      </c>
      <c r="H1099">
        <f t="shared" si="18"/>
        <v>0</v>
      </c>
    </row>
    <row r="1100" spans="1:8" x14ac:dyDescent="0.2">
      <c r="A1100" s="2" t="s">
        <v>7</v>
      </c>
      <c r="B1100" s="2" t="s">
        <v>291</v>
      </c>
      <c r="C1100" s="2" t="s">
        <v>144</v>
      </c>
      <c r="D1100" s="2">
        <v>-0.117325586913288</v>
      </c>
      <c r="E1100" s="2">
        <v>0.459317241302997</v>
      </c>
      <c r="F1100" s="2" t="s">
        <v>248</v>
      </c>
      <c r="G1100" s="2" t="s">
        <v>246</v>
      </c>
      <c r="H1100">
        <f t="shared" si="18"/>
        <v>0</v>
      </c>
    </row>
    <row r="1101" spans="1:8" x14ac:dyDescent="0.2">
      <c r="A1101" s="2" t="s">
        <v>3</v>
      </c>
      <c r="B1101" s="2" t="s">
        <v>291</v>
      </c>
      <c r="C1101" s="2" t="s">
        <v>144</v>
      </c>
      <c r="D1101" s="2">
        <v>-4.0062213704571303E-2</v>
      </c>
      <c r="E1101" s="2">
        <v>0.80111949992545295</v>
      </c>
      <c r="F1101" s="2" t="s">
        <v>248</v>
      </c>
      <c r="G1101" s="2" t="s">
        <v>246</v>
      </c>
      <c r="H1101">
        <f t="shared" si="18"/>
        <v>0</v>
      </c>
    </row>
    <row r="1102" spans="1:8" x14ac:dyDescent="0.2">
      <c r="A1102" s="2" t="s">
        <v>1</v>
      </c>
      <c r="B1102" s="2" t="s">
        <v>291</v>
      </c>
      <c r="C1102" s="2" t="s">
        <v>144</v>
      </c>
      <c r="D1102" s="2">
        <v>-3.8200676072687699E-2</v>
      </c>
      <c r="E1102" s="2">
        <v>0.81018685161123405</v>
      </c>
      <c r="F1102" s="2" t="s">
        <v>248</v>
      </c>
      <c r="G1102" s="2" t="s">
        <v>246</v>
      </c>
      <c r="H1102">
        <f t="shared" si="18"/>
        <v>0</v>
      </c>
    </row>
    <row r="1103" spans="1:8" x14ac:dyDescent="0.2">
      <c r="A1103" s="2" t="s">
        <v>8</v>
      </c>
      <c r="B1103" s="2" t="s">
        <v>291</v>
      </c>
      <c r="C1103" s="2" t="s">
        <v>144</v>
      </c>
      <c r="D1103" s="2">
        <v>-1.7662245755100899E-2</v>
      </c>
      <c r="E1103" s="2">
        <v>0.911601584965127</v>
      </c>
      <c r="F1103" s="2" t="s">
        <v>248</v>
      </c>
      <c r="G1103" s="2" t="s">
        <v>246</v>
      </c>
      <c r="H1103">
        <f t="shared" si="18"/>
        <v>0</v>
      </c>
    </row>
    <row r="1104" spans="1:8" x14ac:dyDescent="0.2">
      <c r="A1104" s="2" t="s">
        <v>4</v>
      </c>
      <c r="B1104" s="2" t="s">
        <v>291</v>
      </c>
      <c r="C1104" s="2" t="s">
        <v>144</v>
      </c>
      <c r="D1104" s="2">
        <v>6.0200990840935102E-2</v>
      </c>
      <c r="E1104" s="2">
        <v>0.70489822767926502</v>
      </c>
      <c r="F1104" s="2" t="s">
        <v>248</v>
      </c>
      <c r="G1104" s="2" t="s">
        <v>246</v>
      </c>
      <c r="H1104">
        <f t="shared" si="18"/>
        <v>0</v>
      </c>
    </row>
    <row r="1105" spans="1:8" x14ac:dyDescent="0.2">
      <c r="A1105" s="2" t="s">
        <v>5</v>
      </c>
      <c r="B1105" s="2" t="s">
        <v>291</v>
      </c>
      <c r="C1105" s="2" t="s">
        <v>144</v>
      </c>
      <c r="D1105" s="2">
        <v>6.2795753587298997E-2</v>
      </c>
      <c r="E1105" s="2">
        <v>0.692789945508267</v>
      </c>
      <c r="F1105" s="2" t="s">
        <v>248</v>
      </c>
      <c r="G1105" s="2" t="s">
        <v>246</v>
      </c>
      <c r="H1105">
        <f t="shared" si="18"/>
        <v>0</v>
      </c>
    </row>
    <row r="1106" spans="1:8" x14ac:dyDescent="0.2">
      <c r="A1106" s="2" t="s">
        <v>2</v>
      </c>
      <c r="B1106" s="2" t="s">
        <v>291</v>
      </c>
      <c r="C1106" s="2" t="s">
        <v>144</v>
      </c>
      <c r="D1106" s="2">
        <v>0.123213479129081</v>
      </c>
      <c r="E1106" s="2">
        <v>0.43693129587254798</v>
      </c>
      <c r="F1106" s="2" t="s">
        <v>248</v>
      </c>
      <c r="G1106" s="2" t="s">
        <v>246</v>
      </c>
      <c r="H1106">
        <f t="shared" si="18"/>
        <v>0</v>
      </c>
    </row>
    <row r="1107" spans="1:8" x14ac:dyDescent="0.2">
      <c r="A1107" s="2" t="s">
        <v>9</v>
      </c>
      <c r="B1107" s="2" t="s">
        <v>291</v>
      </c>
      <c r="C1107" s="2" t="s">
        <v>144</v>
      </c>
      <c r="D1107" s="2">
        <v>0.35900222079997601</v>
      </c>
      <c r="E1107" s="2">
        <v>1.9552868130988499E-2</v>
      </c>
      <c r="F1107" s="2" t="s">
        <v>248</v>
      </c>
      <c r="G1107" s="2" t="s">
        <v>246</v>
      </c>
      <c r="H1107">
        <f t="shared" si="18"/>
        <v>0</v>
      </c>
    </row>
    <row r="1108" spans="1:8" x14ac:dyDescent="0.2">
      <c r="A1108" s="2" t="s">
        <v>2</v>
      </c>
      <c r="B1108" s="2" t="s">
        <v>291</v>
      </c>
      <c r="C1108" s="2" t="str">
        <f>VLOOKUP(B1108,Spearman!B:C,2,FALSE)</f>
        <v>Glutamate receptor 3.4 precursor</v>
      </c>
      <c r="D1108" s="2">
        <v>-0.56347180172706601</v>
      </c>
      <c r="E1108" s="2">
        <v>0.114121084950422</v>
      </c>
      <c r="F1108" s="2" t="s">
        <v>243</v>
      </c>
      <c r="G1108" s="2" t="str">
        <f>VLOOKUP(B1108,Spearman!B:G,6,FALSE)</f>
        <v>I</v>
      </c>
      <c r="H1108">
        <f t="shared" si="18"/>
        <v>0</v>
      </c>
    </row>
    <row r="1109" spans="1:8" x14ac:dyDescent="0.2">
      <c r="A1109" s="2" t="s">
        <v>5</v>
      </c>
      <c r="B1109" s="2" t="s">
        <v>291</v>
      </c>
      <c r="C1109" s="2" t="str">
        <f>VLOOKUP(B1109,Spearman!B:C,2,FALSE)</f>
        <v>Glutamate receptor 3.4 precursor</v>
      </c>
      <c r="D1109" s="2">
        <v>-0.50808082204659799</v>
      </c>
      <c r="E1109" s="2">
        <v>0.16255931607340801</v>
      </c>
      <c r="F1109" s="2" t="s">
        <v>243</v>
      </c>
      <c r="G1109" s="2" t="str">
        <f>VLOOKUP(B1109,Spearman!B:G,6,FALSE)</f>
        <v>I</v>
      </c>
      <c r="H1109">
        <f t="shared" si="18"/>
        <v>0</v>
      </c>
    </row>
    <row r="1110" spans="1:8" x14ac:dyDescent="0.2">
      <c r="A1110" s="2" t="s">
        <v>7</v>
      </c>
      <c r="B1110" s="2" t="s">
        <v>291</v>
      </c>
      <c r="C1110" s="2" t="str">
        <f>VLOOKUP(B1110,Spearman!B:C,2,FALSE)</f>
        <v>Glutamate receptor 3.4 precursor</v>
      </c>
      <c r="D1110" s="2">
        <v>-0.39256251884715798</v>
      </c>
      <c r="E1110" s="2">
        <v>0.29599000182699398</v>
      </c>
      <c r="F1110" s="2" t="s">
        <v>243</v>
      </c>
      <c r="G1110" s="2" t="str">
        <f>VLOOKUP(B1110,Spearman!B:G,6,FALSE)</f>
        <v>I</v>
      </c>
      <c r="H1110">
        <f t="shared" si="18"/>
        <v>0</v>
      </c>
    </row>
    <row r="1111" spans="1:8" x14ac:dyDescent="0.2">
      <c r="A1111" s="2" t="s">
        <v>10</v>
      </c>
      <c r="B1111" s="2" t="s">
        <v>291</v>
      </c>
      <c r="C1111" s="2" t="str">
        <f>VLOOKUP(B1111,Spearman!B:C,2,FALSE)</f>
        <v>Glutamate receptor 3.4 precursor</v>
      </c>
      <c r="D1111" s="2">
        <v>-0.38489020540852198</v>
      </c>
      <c r="E1111" s="2">
        <v>0.30636730202793899</v>
      </c>
      <c r="F1111" s="2" t="s">
        <v>243</v>
      </c>
      <c r="G1111" s="2" t="str">
        <f>VLOOKUP(B1111,Spearman!B:G,6,FALSE)</f>
        <v>I</v>
      </c>
      <c r="H1111">
        <f t="shared" si="18"/>
        <v>0</v>
      </c>
    </row>
    <row r="1112" spans="1:8" x14ac:dyDescent="0.2">
      <c r="A1112" s="2" t="s">
        <v>4</v>
      </c>
      <c r="B1112" s="2" t="s">
        <v>291</v>
      </c>
      <c r="C1112" s="2" t="str">
        <f>VLOOKUP(B1112,Spearman!B:C,2,FALSE)</f>
        <v>Glutamate receptor 3.4 precursor</v>
      </c>
      <c r="D1112" s="2">
        <v>-0.34721852261082298</v>
      </c>
      <c r="E1112" s="2">
        <v>0.35991806800063902</v>
      </c>
      <c r="F1112" s="2" t="s">
        <v>243</v>
      </c>
      <c r="G1112" s="2" t="str">
        <f>VLOOKUP(B1112,Spearman!B:G,6,FALSE)</f>
        <v>I</v>
      </c>
      <c r="H1112">
        <f t="shared" si="18"/>
        <v>0</v>
      </c>
    </row>
    <row r="1113" spans="1:8" x14ac:dyDescent="0.2">
      <c r="A1113" s="2" t="s">
        <v>6</v>
      </c>
      <c r="B1113" s="2" t="s">
        <v>291</v>
      </c>
      <c r="C1113" s="2" t="str">
        <f>VLOOKUP(B1113,Spearman!B:C,2,FALSE)</f>
        <v>Glutamate receptor 3.4 precursor</v>
      </c>
      <c r="D1113" s="2">
        <v>-0.31137039743064299</v>
      </c>
      <c r="E1113" s="2">
        <v>0.41472007300001701</v>
      </c>
      <c r="F1113" s="2" t="s">
        <v>243</v>
      </c>
      <c r="G1113" s="2" t="str">
        <f>VLOOKUP(B1113,Spearman!B:G,6,FALSE)</f>
        <v>I</v>
      </c>
      <c r="H1113">
        <f t="shared" si="18"/>
        <v>0</v>
      </c>
    </row>
    <row r="1114" spans="1:8" x14ac:dyDescent="0.2">
      <c r="A1114" s="2" t="s">
        <v>9</v>
      </c>
      <c r="B1114" s="2" t="s">
        <v>291</v>
      </c>
      <c r="C1114" s="2" t="str">
        <f>VLOOKUP(B1114,Spearman!B:C,2,FALSE)</f>
        <v>Glutamate receptor 3.4 precursor</v>
      </c>
      <c r="D1114" s="2">
        <v>-0.283586967892349</v>
      </c>
      <c r="E1114" s="2">
        <v>0.45961125047839602</v>
      </c>
      <c r="F1114" s="2" t="s">
        <v>243</v>
      </c>
      <c r="G1114" s="2" t="str">
        <f>VLOOKUP(B1114,Spearman!B:G,6,FALSE)</f>
        <v>I</v>
      </c>
      <c r="H1114">
        <f t="shared" si="18"/>
        <v>0</v>
      </c>
    </row>
    <row r="1115" spans="1:8" x14ac:dyDescent="0.2">
      <c r="A1115" s="2" t="s">
        <v>3</v>
      </c>
      <c r="B1115" s="2" t="s">
        <v>291</v>
      </c>
      <c r="C1115" s="2" t="str">
        <f>VLOOKUP(B1115,Spearman!B:C,2,FALSE)</f>
        <v>Glutamate receptor 3.4 precursor</v>
      </c>
      <c r="D1115" s="2">
        <v>-0.13308761001205199</v>
      </c>
      <c r="E1115" s="2">
        <v>0.73284617617409498</v>
      </c>
      <c r="F1115" s="2" t="s">
        <v>243</v>
      </c>
      <c r="G1115" s="2" t="str">
        <f>VLOOKUP(B1115,Spearman!B:G,6,FALSE)</f>
        <v>I</v>
      </c>
      <c r="H1115">
        <f t="shared" si="18"/>
        <v>0</v>
      </c>
    </row>
    <row r="1116" spans="1:8" x14ac:dyDescent="0.2">
      <c r="A1116" s="2" t="s">
        <v>8</v>
      </c>
      <c r="B1116" s="2" t="s">
        <v>291</v>
      </c>
      <c r="C1116" s="2" t="str">
        <f>VLOOKUP(B1116,Spearman!B:C,2,FALSE)</f>
        <v>Glutamate receptor 3.4 precursor</v>
      </c>
      <c r="D1116" s="2">
        <v>4.1553333241218397E-2</v>
      </c>
      <c r="E1116" s="2">
        <v>0.91546995539448595</v>
      </c>
      <c r="F1116" s="2" t="s">
        <v>243</v>
      </c>
      <c r="G1116" s="2" t="str">
        <f>VLOOKUP(B1116,Spearman!B:G,6,FALSE)</f>
        <v>I</v>
      </c>
      <c r="H1116">
        <f t="shared" si="18"/>
        <v>0</v>
      </c>
    </row>
    <row r="1117" spans="1:8" x14ac:dyDescent="0.2">
      <c r="A1117" s="2" t="s">
        <v>1</v>
      </c>
      <c r="B1117" s="2" t="s">
        <v>291</v>
      </c>
      <c r="C1117" s="2" t="str">
        <f>VLOOKUP(B1117,Spearman!B:C,2,FALSE)</f>
        <v>Glutamate receptor 3.4 precursor</v>
      </c>
      <c r="D1117" s="2">
        <v>9.8391885534194007E-2</v>
      </c>
      <c r="E1117" s="2">
        <v>0.80116772235851397</v>
      </c>
      <c r="F1117" s="2" t="s">
        <v>243</v>
      </c>
      <c r="G1117" s="2" t="str">
        <f>VLOOKUP(B1117,Spearman!B:G,6,FALSE)</f>
        <v>I</v>
      </c>
      <c r="H1117">
        <f t="shared" si="18"/>
        <v>0</v>
      </c>
    </row>
    <row r="1118" spans="1:8" x14ac:dyDescent="0.2">
      <c r="A1118" s="2" t="s">
        <v>12</v>
      </c>
      <c r="B1118" s="2" t="s">
        <v>292</v>
      </c>
      <c r="C1118" s="2" t="s">
        <v>114</v>
      </c>
      <c r="D1118" s="2">
        <v>9.3764945025387597E-2</v>
      </c>
      <c r="E1118" s="2">
        <v>0.77193397647533202</v>
      </c>
      <c r="F1118" s="2" t="s">
        <v>245</v>
      </c>
      <c r="G1118" s="2" t="s">
        <v>246</v>
      </c>
      <c r="H1118">
        <f t="shared" si="18"/>
        <v>1</v>
      </c>
    </row>
    <row r="1119" spans="1:8" x14ac:dyDescent="0.2">
      <c r="A1119" s="2" t="s">
        <v>15</v>
      </c>
      <c r="B1119" s="2" t="s">
        <v>292</v>
      </c>
      <c r="C1119" s="2" t="s">
        <v>114</v>
      </c>
      <c r="D1119" s="2">
        <v>0.43748843549782102</v>
      </c>
      <c r="E1119" s="2">
        <v>0.154944490336377</v>
      </c>
      <c r="F1119" s="2" t="s">
        <v>245</v>
      </c>
      <c r="G1119" s="2" t="s">
        <v>246</v>
      </c>
      <c r="H1119">
        <f t="shared" si="18"/>
        <v>1</v>
      </c>
    </row>
    <row r="1120" spans="1:8" x14ac:dyDescent="0.2">
      <c r="A1120" s="2" t="s">
        <v>13</v>
      </c>
      <c r="B1120" s="2" t="s">
        <v>292</v>
      </c>
      <c r="C1120" s="2" t="s">
        <v>114</v>
      </c>
      <c r="D1120" s="2">
        <v>0.54518906529475897</v>
      </c>
      <c r="E1120" s="2">
        <v>6.6771112274388297E-2</v>
      </c>
      <c r="F1120" s="2" t="s">
        <v>245</v>
      </c>
      <c r="G1120" s="2" t="s">
        <v>246</v>
      </c>
      <c r="H1120">
        <f t="shared" si="18"/>
        <v>1</v>
      </c>
    </row>
    <row r="1121" spans="1:8" x14ac:dyDescent="0.2">
      <c r="A1121" s="2" t="s">
        <v>20</v>
      </c>
      <c r="B1121" s="2" t="s">
        <v>292</v>
      </c>
      <c r="C1121" s="2" t="s">
        <v>114</v>
      </c>
      <c r="D1121" s="2">
        <v>0.63550708837049097</v>
      </c>
      <c r="E1121" s="2">
        <v>2.6362126389163101E-2</v>
      </c>
      <c r="F1121" s="2" t="s">
        <v>245</v>
      </c>
      <c r="G1121" s="2" t="s">
        <v>246</v>
      </c>
      <c r="H1121">
        <f t="shared" si="18"/>
        <v>1</v>
      </c>
    </row>
    <row r="1122" spans="1:8" x14ac:dyDescent="0.2">
      <c r="A1122" s="2" t="s">
        <v>18</v>
      </c>
      <c r="B1122" s="2" t="s">
        <v>292</v>
      </c>
      <c r="C1122" s="2" t="s">
        <v>114</v>
      </c>
      <c r="D1122" s="2">
        <v>0.72770182784436599</v>
      </c>
      <c r="E1122" s="2">
        <v>7.3031647916408701E-3</v>
      </c>
      <c r="F1122" s="2" t="s">
        <v>245</v>
      </c>
      <c r="G1122" s="2" t="s">
        <v>246</v>
      </c>
      <c r="H1122">
        <f t="shared" si="18"/>
        <v>1</v>
      </c>
    </row>
    <row r="1123" spans="1:8" x14ac:dyDescent="0.2">
      <c r="A1123" s="2" t="s">
        <v>16</v>
      </c>
      <c r="B1123" s="2" t="s">
        <v>292</v>
      </c>
      <c r="C1123" s="2" t="s">
        <v>114</v>
      </c>
      <c r="D1123" s="2">
        <v>0.73018258278019799</v>
      </c>
      <c r="E1123" s="2">
        <v>7.0086785658032801E-3</v>
      </c>
      <c r="F1123" s="2" t="s">
        <v>245</v>
      </c>
      <c r="G1123" s="2" t="s">
        <v>246</v>
      </c>
      <c r="H1123">
        <f t="shared" si="18"/>
        <v>1</v>
      </c>
    </row>
    <row r="1124" spans="1:8" x14ac:dyDescent="0.2">
      <c r="A1124" s="2" t="s">
        <v>21</v>
      </c>
      <c r="B1124" s="2" t="s">
        <v>292</v>
      </c>
      <c r="C1124" s="2" t="s">
        <v>114</v>
      </c>
      <c r="D1124" s="2">
        <v>0.74322429202287399</v>
      </c>
      <c r="E1124" s="2">
        <v>5.6044170845191404E-3</v>
      </c>
      <c r="F1124" s="2" t="s">
        <v>245</v>
      </c>
      <c r="G1124" s="2" t="s">
        <v>246</v>
      </c>
      <c r="H1124">
        <f t="shared" si="18"/>
        <v>1</v>
      </c>
    </row>
    <row r="1125" spans="1:8" x14ac:dyDescent="0.2">
      <c r="A1125" s="2" t="s">
        <v>19</v>
      </c>
      <c r="B1125" s="2" t="s">
        <v>292</v>
      </c>
      <c r="C1125" s="2" t="s">
        <v>114</v>
      </c>
      <c r="D1125" s="2">
        <v>0.75579338065903401</v>
      </c>
      <c r="E1125" s="2">
        <v>4.4626234698553003E-3</v>
      </c>
      <c r="F1125" s="2" t="s">
        <v>245</v>
      </c>
      <c r="G1125" s="2" t="s">
        <v>246</v>
      </c>
      <c r="H1125">
        <f t="shared" si="18"/>
        <v>1</v>
      </c>
    </row>
    <row r="1126" spans="1:8" x14ac:dyDescent="0.2">
      <c r="A1126" s="2" t="s">
        <v>22</v>
      </c>
      <c r="B1126" s="2" t="s">
        <v>292</v>
      </c>
      <c r="C1126" s="2" t="s">
        <v>114</v>
      </c>
      <c r="D1126" s="2">
        <v>0.759037046806323</v>
      </c>
      <c r="E1126" s="2">
        <v>4.19892125739475E-3</v>
      </c>
      <c r="F1126" s="2" t="s">
        <v>245</v>
      </c>
      <c r="G1126" s="2" t="s">
        <v>246</v>
      </c>
      <c r="H1126">
        <f t="shared" si="18"/>
        <v>1</v>
      </c>
    </row>
    <row r="1127" spans="1:8" x14ac:dyDescent="0.2">
      <c r="A1127" s="2" t="s">
        <v>14</v>
      </c>
      <c r="B1127" s="2" t="s">
        <v>292</v>
      </c>
      <c r="C1127" s="2" t="s">
        <v>114</v>
      </c>
      <c r="D1127" s="2">
        <v>0.75940481483696398</v>
      </c>
      <c r="E1127" s="2">
        <v>4.16978516213516E-3</v>
      </c>
      <c r="F1127" s="2" t="s">
        <v>245</v>
      </c>
      <c r="G1127" s="2" t="s">
        <v>246</v>
      </c>
      <c r="H1127">
        <f t="shared" si="18"/>
        <v>1</v>
      </c>
    </row>
    <row r="1128" spans="1:8" x14ac:dyDescent="0.2">
      <c r="A1128" s="2" t="s">
        <v>17</v>
      </c>
      <c r="B1128" s="2" t="s">
        <v>292</v>
      </c>
      <c r="C1128" s="2" t="s">
        <v>114</v>
      </c>
      <c r="D1128" s="2">
        <v>0.76244859354144601</v>
      </c>
      <c r="E1128" s="2">
        <v>3.9344828719978303E-3</v>
      </c>
      <c r="F1128" s="2" t="s">
        <v>245</v>
      </c>
      <c r="G1128" s="2" t="s">
        <v>246</v>
      </c>
      <c r="H1128">
        <f t="shared" si="18"/>
        <v>1</v>
      </c>
    </row>
    <row r="1129" spans="1:8" x14ac:dyDescent="0.2">
      <c r="A1129" s="2" t="s">
        <v>19</v>
      </c>
      <c r="B1129" s="2" t="s">
        <v>292</v>
      </c>
      <c r="C1129" s="2" t="s">
        <v>114</v>
      </c>
      <c r="D1129" s="2">
        <v>-0.35858490431339801</v>
      </c>
      <c r="E1129" s="2">
        <v>1.09470704757081E-5</v>
      </c>
      <c r="F1129" s="2" t="s">
        <v>247</v>
      </c>
      <c r="G1129" s="2" t="s">
        <v>246</v>
      </c>
      <c r="H1129">
        <f t="shared" si="18"/>
        <v>1</v>
      </c>
    </row>
    <row r="1130" spans="1:8" x14ac:dyDescent="0.2">
      <c r="A1130" s="2" t="s">
        <v>14</v>
      </c>
      <c r="B1130" s="2" t="s">
        <v>292</v>
      </c>
      <c r="C1130" s="2" t="s">
        <v>114</v>
      </c>
      <c r="D1130" s="2">
        <v>-0.309563899515512</v>
      </c>
      <c r="E1130" s="2">
        <v>1.6842471313411499E-4</v>
      </c>
      <c r="F1130" s="2" t="s">
        <v>247</v>
      </c>
      <c r="G1130" s="2" t="s">
        <v>246</v>
      </c>
      <c r="H1130">
        <f t="shared" si="18"/>
        <v>1</v>
      </c>
    </row>
    <row r="1131" spans="1:8" x14ac:dyDescent="0.2">
      <c r="A1131" s="2" t="s">
        <v>18</v>
      </c>
      <c r="B1131" s="2" t="s">
        <v>292</v>
      </c>
      <c r="C1131" s="2" t="s">
        <v>114</v>
      </c>
      <c r="D1131" s="2">
        <v>-0.24365389860525599</v>
      </c>
      <c r="E1131" s="2">
        <v>3.3631874004815998E-3</v>
      </c>
      <c r="F1131" s="2" t="s">
        <v>247</v>
      </c>
      <c r="G1131" s="2" t="s">
        <v>246</v>
      </c>
      <c r="H1131">
        <f t="shared" si="18"/>
        <v>1</v>
      </c>
    </row>
    <row r="1132" spans="1:8" x14ac:dyDescent="0.2">
      <c r="A1132" s="2" t="s">
        <v>16</v>
      </c>
      <c r="B1132" s="2" t="s">
        <v>292</v>
      </c>
      <c r="C1132" s="2" t="s">
        <v>114</v>
      </c>
      <c r="D1132" s="2">
        <v>-0.24108049368418</v>
      </c>
      <c r="E1132" s="2">
        <v>3.72557987292681E-3</v>
      </c>
      <c r="F1132" s="2" t="s">
        <v>247</v>
      </c>
      <c r="G1132" s="2" t="s">
        <v>246</v>
      </c>
      <c r="H1132">
        <f t="shared" si="18"/>
        <v>1</v>
      </c>
    </row>
    <row r="1133" spans="1:8" x14ac:dyDescent="0.2">
      <c r="A1133" s="2" t="s">
        <v>21</v>
      </c>
      <c r="B1133" s="2" t="s">
        <v>292</v>
      </c>
      <c r="C1133" s="2" t="s">
        <v>114</v>
      </c>
      <c r="D1133" s="2">
        <v>-0.22030731864575501</v>
      </c>
      <c r="E1133" s="2">
        <v>8.1947908995826397E-3</v>
      </c>
      <c r="F1133" s="2" t="s">
        <v>247</v>
      </c>
      <c r="G1133" s="2" t="s">
        <v>246</v>
      </c>
      <c r="H1133">
        <f t="shared" si="18"/>
        <v>1</v>
      </c>
    </row>
    <row r="1134" spans="1:8" x14ac:dyDescent="0.2">
      <c r="A1134" s="2" t="s">
        <v>17</v>
      </c>
      <c r="B1134" s="2" t="s">
        <v>292</v>
      </c>
      <c r="C1134" s="2" t="s">
        <v>114</v>
      </c>
      <c r="D1134" s="2">
        <v>-0.16311810978737401</v>
      </c>
      <c r="E1134" s="2">
        <v>5.1589077415945497E-2</v>
      </c>
      <c r="F1134" s="2" t="s">
        <v>247</v>
      </c>
      <c r="G1134" s="2" t="s">
        <v>246</v>
      </c>
      <c r="H1134">
        <f t="shared" si="18"/>
        <v>1</v>
      </c>
    </row>
    <row r="1135" spans="1:8" x14ac:dyDescent="0.2">
      <c r="A1135" s="2" t="s">
        <v>20</v>
      </c>
      <c r="B1135" s="2" t="s">
        <v>292</v>
      </c>
      <c r="C1135" s="2" t="s">
        <v>114</v>
      </c>
      <c r="D1135" s="2">
        <v>-0.12166127867158801</v>
      </c>
      <c r="E1135" s="2">
        <v>0.147765004926531</v>
      </c>
      <c r="F1135" s="2" t="s">
        <v>247</v>
      </c>
      <c r="G1135" s="2" t="s">
        <v>246</v>
      </c>
      <c r="H1135">
        <f t="shared" si="18"/>
        <v>1</v>
      </c>
    </row>
    <row r="1136" spans="1:8" x14ac:dyDescent="0.2">
      <c r="A1136" s="2" t="s">
        <v>22</v>
      </c>
      <c r="B1136" s="2" t="s">
        <v>292</v>
      </c>
      <c r="C1136" s="2" t="s">
        <v>114</v>
      </c>
      <c r="D1136" s="2">
        <v>-0.101576226947036</v>
      </c>
      <c r="E1136" s="2">
        <v>0.227378532114661</v>
      </c>
      <c r="F1136" s="2" t="s">
        <v>247</v>
      </c>
      <c r="G1136" s="2" t="s">
        <v>246</v>
      </c>
      <c r="H1136">
        <f t="shared" si="18"/>
        <v>1</v>
      </c>
    </row>
    <row r="1137" spans="1:8" x14ac:dyDescent="0.2">
      <c r="A1137" s="2" t="s">
        <v>13</v>
      </c>
      <c r="B1137" s="2" t="s">
        <v>292</v>
      </c>
      <c r="C1137" s="2" t="s">
        <v>114</v>
      </c>
      <c r="D1137" s="2">
        <v>-8.2971363694411202E-2</v>
      </c>
      <c r="E1137" s="2">
        <v>0.32453318523277302</v>
      </c>
      <c r="F1137" s="2" t="s">
        <v>247</v>
      </c>
      <c r="G1137" s="2" t="s">
        <v>246</v>
      </c>
      <c r="H1137">
        <f t="shared" si="18"/>
        <v>1</v>
      </c>
    </row>
    <row r="1138" spans="1:8" x14ac:dyDescent="0.2">
      <c r="A1138" s="2" t="s">
        <v>12</v>
      </c>
      <c r="B1138" s="2" t="s">
        <v>292</v>
      </c>
      <c r="C1138" s="2" t="s">
        <v>114</v>
      </c>
      <c r="D1138" s="2">
        <v>-6.1826024791912897E-2</v>
      </c>
      <c r="E1138" s="2">
        <v>0.46322606460299598</v>
      </c>
      <c r="F1138" s="2" t="s">
        <v>247</v>
      </c>
      <c r="G1138" s="2" t="s">
        <v>246</v>
      </c>
      <c r="H1138">
        <f t="shared" si="18"/>
        <v>1</v>
      </c>
    </row>
    <row r="1139" spans="1:8" x14ac:dyDescent="0.2">
      <c r="A1139" s="2" t="s">
        <v>15</v>
      </c>
      <c r="B1139" s="2" t="s">
        <v>292</v>
      </c>
      <c r="C1139" s="2" t="s">
        <v>114</v>
      </c>
      <c r="D1139" s="2">
        <v>0.120162585799743</v>
      </c>
      <c r="E1139" s="2">
        <v>0.152857934247663</v>
      </c>
      <c r="F1139" s="2" t="s">
        <v>247</v>
      </c>
      <c r="G1139" s="2" t="s">
        <v>246</v>
      </c>
      <c r="H1139">
        <f t="shared" si="18"/>
        <v>1</v>
      </c>
    </row>
    <row r="1140" spans="1:8" x14ac:dyDescent="0.2">
      <c r="A1140" s="2" t="s">
        <v>18</v>
      </c>
      <c r="B1140" s="2" t="s">
        <v>292</v>
      </c>
      <c r="C1140" s="2" t="s">
        <v>114</v>
      </c>
      <c r="D1140" s="2">
        <v>-2.7284494398504999E-2</v>
      </c>
      <c r="E1140" s="2">
        <v>0.86381549489970699</v>
      </c>
      <c r="F1140" s="2" t="s">
        <v>248</v>
      </c>
      <c r="G1140" s="2" t="s">
        <v>246</v>
      </c>
      <c r="H1140">
        <f t="shared" si="18"/>
        <v>1</v>
      </c>
    </row>
    <row r="1141" spans="1:8" x14ac:dyDescent="0.2">
      <c r="A1141" s="2" t="s">
        <v>21</v>
      </c>
      <c r="B1141" s="2" t="s">
        <v>292</v>
      </c>
      <c r="C1141" s="2" t="s">
        <v>114</v>
      </c>
      <c r="D1141" s="2">
        <v>-2.4905553924970802E-3</v>
      </c>
      <c r="E1141" s="2">
        <v>0.98751078495496802</v>
      </c>
      <c r="F1141" s="2" t="s">
        <v>248</v>
      </c>
      <c r="G1141" s="2" t="s">
        <v>246</v>
      </c>
      <c r="H1141">
        <f t="shared" si="18"/>
        <v>1</v>
      </c>
    </row>
    <row r="1142" spans="1:8" x14ac:dyDescent="0.2">
      <c r="A1142" s="2" t="s">
        <v>22</v>
      </c>
      <c r="B1142" s="2" t="s">
        <v>292</v>
      </c>
      <c r="C1142" s="2" t="s">
        <v>114</v>
      </c>
      <c r="D1142" s="2">
        <v>6.7046648310075604E-2</v>
      </c>
      <c r="E1142" s="2">
        <v>0.67311680194470802</v>
      </c>
      <c r="F1142" s="2" t="s">
        <v>248</v>
      </c>
      <c r="G1142" s="2" t="s">
        <v>246</v>
      </c>
      <c r="H1142">
        <f t="shared" si="18"/>
        <v>1</v>
      </c>
    </row>
    <row r="1143" spans="1:8" x14ac:dyDescent="0.2">
      <c r="A1143" s="2" t="s">
        <v>19</v>
      </c>
      <c r="B1143" s="2" t="s">
        <v>292</v>
      </c>
      <c r="C1143" s="2" t="s">
        <v>114</v>
      </c>
      <c r="D1143" s="2">
        <v>0.10257722631758801</v>
      </c>
      <c r="E1143" s="2">
        <v>0.51800547563563804</v>
      </c>
      <c r="F1143" s="2" t="s">
        <v>248</v>
      </c>
      <c r="G1143" s="2" t="s">
        <v>246</v>
      </c>
      <c r="H1143">
        <f t="shared" si="18"/>
        <v>1</v>
      </c>
    </row>
    <row r="1144" spans="1:8" x14ac:dyDescent="0.2">
      <c r="A1144" s="2" t="s">
        <v>16</v>
      </c>
      <c r="B1144" s="2" t="s">
        <v>292</v>
      </c>
      <c r="C1144" s="2" t="s">
        <v>114</v>
      </c>
      <c r="D1144" s="2">
        <v>0.10569933346911101</v>
      </c>
      <c r="E1144" s="2">
        <v>0.50527853004767798</v>
      </c>
      <c r="F1144" s="2" t="s">
        <v>248</v>
      </c>
      <c r="G1144" s="2" t="s">
        <v>246</v>
      </c>
      <c r="H1144">
        <f t="shared" si="18"/>
        <v>1</v>
      </c>
    </row>
    <row r="1145" spans="1:8" x14ac:dyDescent="0.2">
      <c r="A1145" s="2" t="s">
        <v>13</v>
      </c>
      <c r="B1145" s="2" t="s">
        <v>292</v>
      </c>
      <c r="C1145" s="2" t="s">
        <v>114</v>
      </c>
      <c r="D1145" s="2">
        <v>0.119904562807707</v>
      </c>
      <c r="E1145" s="2">
        <v>0.44943670632715899</v>
      </c>
      <c r="F1145" s="2" t="s">
        <v>248</v>
      </c>
      <c r="G1145" s="2" t="s">
        <v>246</v>
      </c>
      <c r="H1145">
        <f t="shared" si="18"/>
        <v>1</v>
      </c>
    </row>
    <row r="1146" spans="1:8" x14ac:dyDescent="0.2">
      <c r="A1146" s="2" t="s">
        <v>20</v>
      </c>
      <c r="B1146" s="2" t="s">
        <v>292</v>
      </c>
      <c r="C1146" s="2" t="s">
        <v>114</v>
      </c>
      <c r="D1146" s="2">
        <v>0.12057060445055801</v>
      </c>
      <c r="E1146" s="2">
        <v>0.44690395488788298</v>
      </c>
      <c r="F1146" s="2" t="s">
        <v>248</v>
      </c>
      <c r="G1146" s="2" t="s">
        <v>246</v>
      </c>
      <c r="H1146">
        <f t="shared" si="18"/>
        <v>1</v>
      </c>
    </row>
    <row r="1147" spans="1:8" x14ac:dyDescent="0.2">
      <c r="A1147" s="2" t="s">
        <v>12</v>
      </c>
      <c r="B1147" s="2" t="s">
        <v>292</v>
      </c>
      <c r="C1147" s="2" t="s">
        <v>114</v>
      </c>
      <c r="D1147" s="2">
        <v>0.13324603452677999</v>
      </c>
      <c r="E1147" s="2">
        <v>0.40021729015549701</v>
      </c>
      <c r="F1147" s="2" t="s">
        <v>248</v>
      </c>
      <c r="G1147" s="2" t="s">
        <v>246</v>
      </c>
      <c r="H1147">
        <f t="shared" si="18"/>
        <v>1</v>
      </c>
    </row>
    <row r="1148" spans="1:8" x14ac:dyDescent="0.2">
      <c r="A1148" s="2" t="s">
        <v>15</v>
      </c>
      <c r="B1148" s="2" t="s">
        <v>292</v>
      </c>
      <c r="C1148" s="2" t="s">
        <v>114</v>
      </c>
      <c r="D1148" s="2">
        <v>0.19579083563925501</v>
      </c>
      <c r="E1148" s="2">
        <v>0.21399837698159799</v>
      </c>
      <c r="F1148" s="2" t="s">
        <v>248</v>
      </c>
      <c r="G1148" s="2" t="s">
        <v>246</v>
      </c>
      <c r="H1148">
        <f t="shared" si="18"/>
        <v>1</v>
      </c>
    </row>
    <row r="1149" spans="1:8" x14ac:dyDescent="0.2">
      <c r="A1149" s="2" t="s">
        <v>14</v>
      </c>
      <c r="B1149" s="2" t="s">
        <v>292</v>
      </c>
      <c r="C1149" s="2" t="s">
        <v>114</v>
      </c>
      <c r="D1149" s="2">
        <v>0.2081009836012</v>
      </c>
      <c r="E1149" s="2">
        <v>0.18600826336745399</v>
      </c>
      <c r="F1149" s="2" t="s">
        <v>248</v>
      </c>
      <c r="G1149" s="2" t="s">
        <v>246</v>
      </c>
      <c r="H1149">
        <f t="shared" si="18"/>
        <v>1</v>
      </c>
    </row>
    <row r="1150" spans="1:8" x14ac:dyDescent="0.2">
      <c r="A1150" s="2" t="s">
        <v>17</v>
      </c>
      <c r="B1150" s="2" t="s">
        <v>292</v>
      </c>
      <c r="C1150" s="2" t="s">
        <v>114</v>
      </c>
      <c r="D1150" s="2">
        <v>0.211065009088165</v>
      </c>
      <c r="E1150" s="2">
        <v>0.17967701914107301</v>
      </c>
      <c r="F1150" s="2" t="s">
        <v>248</v>
      </c>
      <c r="G1150" s="2" t="s">
        <v>246</v>
      </c>
      <c r="H1150">
        <f t="shared" si="18"/>
        <v>1</v>
      </c>
    </row>
    <row r="1151" spans="1:8" x14ac:dyDescent="0.2">
      <c r="A1151" s="2" t="s">
        <v>16</v>
      </c>
      <c r="B1151" s="2" t="s">
        <v>292</v>
      </c>
      <c r="C1151" s="2" t="str">
        <f>VLOOKUP(B1151,Spearman!B:C,2,FALSE)</f>
        <v>Nuclear transcription factor Y subunit</v>
      </c>
      <c r="D1151" s="2">
        <v>-0.89902814966339195</v>
      </c>
      <c r="E1151" s="2">
        <v>9.7457636472184203E-4</v>
      </c>
      <c r="F1151" s="2" t="s">
        <v>243</v>
      </c>
      <c r="G1151" s="2" t="str">
        <f>VLOOKUP(B1151,Spearman!B:G,6,FALSE)</f>
        <v>I</v>
      </c>
      <c r="H1151">
        <f t="shared" si="18"/>
        <v>1</v>
      </c>
    </row>
    <row r="1152" spans="1:8" x14ac:dyDescent="0.2">
      <c r="A1152" s="2" t="s">
        <v>14</v>
      </c>
      <c r="B1152" s="2" t="s">
        <v>292</v>
      </c>
      <c r="C1152" s="2" t="str">
        <f>VLOOKUP(B1152,Spearman!B:C,2,FALSE)</f>
        <v>Nuclear transcription factor Y subunit</v>
      </c>
      <c r="D1152" s="2">
        <v>-0.77494998237878898</v>
      </c>
      <c r="E1152" s="2">
        <v>1.41730426029388E-2</v>
      </c>
      <c r="F1152" s="2" t="s">
        <v>243</v>
      </c>
      <c r="G1152" s="2" t="str">
        <f>VLOOKUP(B1152,Spearman!B:G,6,FALSE)</f>
        <v>I</v>
      </c>
      <c r="H1152">
        <f t="shared" si="18"/>
        <v>1</v>
      </c>
    </row>
    <row r="1153" spans="1:8" x14ac:dyDescent="0.2">
      <c r="A1153" s="2" t="s">
        <v>12</v>
      </c>
      <c r="B1153" s="2" t="s">
        <v>292</v>
      </c>
      <c r="C1153" s="2" t="str">
        <f>VLOOKUP(B1153,Spearman!B:C,2,FALSE)</f>
        <v>Nuclear transcription factor Y subunit</v>
      </c>
      <c r="D1153" s="2">
        <v>-0.11387562588566499</v>
      </c>
      <c r="E1153" s="2">
        <v>0.77050679760146501</v>
      </c>
      <c r="F1153" s="2" t="s">
        <v>243</v>
      </c>
      <c r="G1153" s="2" t="str">
        <f>VLOOKUP(B1153,Spearman!B:G,6,FALSE)</f>
        <v>I</v>
      </c>
      <c r="H1153">
        <f t="shared" si="18"/>
        <v>1</v>
      </c>
    </row>
    <row r="1154" spans="1:8" x14ac:dyDescent="0.2">
      <c r="A1154" s="2" t="s">
        <v>15</v>
      </c>
      <c r="B1154" s="2" t="s">
        <v>292</v>
      </c>
      <c r="C1154" s="2" t="str">
        <f>VLOOKUP(B1154,Spearman!B:C,2,FALSE)</f>
        <v>Nuclear transcription factor Y subunit</v>
      </c>
      <c r="D1154" s="2">
        <v>-5.9091368132474002E-2</v>
      </c>
      <c r="E1154" s="2">
        <v>0.87996978772780898</v>
      </c>
      <c r="F1154" s="2" t="s">
        <v>243</v>
      </c>
      <c r="G1154" s="2" t="str">
        <f>VLOOKUP(B1154,Spearman!B:G,6,FALSE)</f>
        <v>I</v>
      </c>
      <c r="H1154">
        <f t="shared" si="18"/>
        <v>1</v>
      </c>
    </row>
    <row r="1155" spans="1:8" x14ac:dyDescent="0.2">
      <c r="A1155" s="2" t="s">
        <v>17</v>
      </c>
      <c r="B1155" s="2" t="s">
        <v>292</v>
      </c>
      <c r="C1155" s="2" t="str">
        <f>VLOOKUP(B1155,Spearman!B:C,2,FALSE)</f>
        <v>Nuclear transcription factor Y subunit</v>
      </c>
      <c r="D1155" s="2">
        <v>-9.7648364872295907E-3</v>
      </c>
      <c r="E1155" s="2">
        <v>0.98010881907006697</v>
      </c>
      <c r="F1155" s="2" t="s">
        <v>243</v>
      </c>
      <c r="G1155" s="2" t="str">
        <f>VLOOKUP(B1155,Spearman!B:G,6,FALSE)</f>
        <v>I</v>
      </c>
      <c r="H1155">
        <f t="shared" si="18"/>
        <v>1</v>
      </c>
    </row>
    <row r="1156" spans="1:8" x14ac:dyDescent="0.2">
      <c r="A1156" s="2" t="s">
        <v>20</v>
      </c>
      <c r="B1156" s="2" t="s">
        <v>292</v>
      </c>
      <c r="C1156" s="2" t="str">
        <f>VLOOKUP(B1156,Spearman!B:C,2,FALSE)</f>
        <v>Nuclear transcription factor Y subunit</v>
      </c>
      <c r="D1156" s="2">
        <v>3.2077847415494402E-2</v>
      </c>
      <c r="E1156" s="2">
        <v>0.93470755557513496</v>
      </c>
      <c r="F1156" s="2" t="s">
        <v>243</v>
      </c>
      <c r="G1156" s="2" t="str">
        <f>VLOOKUP(B1156,Spearman!B:G,6,FALSE)</f>
        <v>I</v>
      </c>
      <c r="H1156">
        <f t="shared" si="18"/>
        <v>1</v>
      </c>
    </row>
    <row r="1157" spans="1:8" x14ac:dyDescent="0.2">
      <c r="A1157" s="2" t="s">
        <v>22</v>
      </c>
      <c r="B1157" s="2" t="s">
        <v>292</v>
      </c>
      <c r="C1157" s="2" t="str">
        <f>VLOOKUP(B1157,Spearman!B:C,2,FALSE)</f>
        <v>Nuclear transcription factor Y subunit</v>
      </c>
      <c r="D1157" s="2">
        <v>0.114456637770752</v>
      </c>
      <c r="E1157" s="2">
        <v>0.76936136201552396</v>
      </c>
      <c r="F1157" s="2" t="s">
        <v>243</v>
      </c>
      <c r="G1157" s="2" t="str">
        <f>VLOOKUP(B1157,Spearman!B:G,6,FALSE)</f>
        <v>I</v>
      </c>
      <c r="H1157">
        <f t="shared" si="18"/>
        <v>1</v>
      </c>
    </row>
    <row r="1158" spans="1:8" x14ac:dyDescent="0.2">
      <c r="A1158" s="2" t="s">
        <v>19</v>
      </c>
      <c r="B1158" s="2" t="s">
        <v>292</v>
      </c>
      <c r="C1158" s="2" t="str">
        <f>VLOOKUP(B1158,Spearman!B:C,2,FALSE)</f>
        <v>Nuclear transcription factor Y subunit</v>
      </c>
      <c r="D1158" s="2">
        <v>0.33018537673958898</v>
      </c>
      <c r="E1158" s="2">
        <v>0.385504497651597</v>
      </c>
      <c r="F1158" s="2" t="s">
        <v>243</v>
      </c>
      <c r="G1158" s="2" t="str">
        <f>VLOOKUP(B1158,Spearman!B:G,6,FALSE)</f>
        <v>I</v>
      </c>
      <c r="H1158">
        <f t="shared" si="18"/>
        <v>1</v>
      </c>
    </row>
    <row r="1159" spans="1:8" x14ac:dyDescent="0.2">
      <c r="A1159" s="2" t="s">
        <v>18</v>
      </c>
      <c r="B1159" s="2" t="s">
        <v>292</v>
      </c>
      <c r="C1159" s="2" t="str">
        <f>VLOOKUP(B1159,Spearman!B:C,2,FALSE)</f>
        <v>Nuclear transcription factor Y subunit</v>
      </c>
      <c r="D1159" s="2">
        <v>0.42808354167548401</v>
      </c>
      <c r="E1159" s="2">
        <v>0.250355471442882</v>
      </c>
      <c r="F1159" s="2" t="s">
        <v>243</v>
      </c>
      <c r="G1159" s="2" t="str">
        <f>VLOOKUP(B1159,Spearman!B:G,6,FALSE)</f>
        <v>I</v>
      </c>
      <c r="H1159">
        <f t="shared" ref="H1159:H1222" si="19">IF(ROW(B1159)=2,1,IF(B1159=B1158,H1158,1-H1158))</f>
        <v>1</v>
      </c>
    </row>
    <row r="1160" spans="1:8" x14ac:dyDescent="0.2">
      <c r="A1160" s="2" t="s">
        <v>21</v>
      </c>
      <c r="B1160" s="2" t="s">
        <v>292</v>
      </c>
      <c r="C1160" s="2" t="str">
        <f>VLOOKUP(B1160,Spearman!B:C,2,FALSE)</f>
        <v>Nuclear transcription factor Y subunit</v>
      </c>
      <c r="D1160" s="2">
        <v>0.43212701664437297</v>
      </c>
      <c r="E1160" s="2">
        <v>0.245415881581275</v>
      </c>
      <c r="F1160" s="2" t="s">
        <v>243</v>
      </c>
      <c r="G1160" s="2" t="str">
        <f>VLOOKUP(B1160,Spearman!B:G,6,FALSE)</f>
        <v>I</v>
      </c>
      <c r="H1160">
        <f t="shared" si="19"/>
        <v>1</v>
      </c>
    </row>
    <row r="1161" spans="1:8" x14ac:dyDescent="0.2">
      <c r="A1161" s="2" t="s">
        <v>13</v>
      </c>
      <c r="B1161" s="2" t="s">
        <v>292</v>
      </c>
      <c r="C1161" s="2" t="str">
        <f>VLOOKUP(B1161,Spearman!B:C,2,FALSE)</f>
        <v>Nuclear transcription factor Y subunit</v>
      </c>
      <c r="D1161" s="2">
        <v>0.51479659208054096</v>
      </c>
      <c r="E1161" s="2">
        <v>0.15614869281532201</v>
      </c>
      <c r="F1161" s="2" t="s">
        <v>243</v>
      </c>
      <c r="G1161" s="2" t="str">
        <f>VLOOKUP(B1161,Spearman!B:G,6,FALSE)</f>
        <v>I</v>
      </c>
      <c r="H1161">
        <f t="shared" si="19"/>
        <v>1</v>
      </c>
    </row>
    <row r="1162" spans="1:8" x14ac:dyDescent="0.2">
      <c r="A1162" s="2" t="s">
        <v>91</v>
      </c>
      <c r="B1162" s="2" t="s">
        <v>293</v>
      </c>
      <c r="C1162" s="2" t="s">
        <v>145</v>
      </c>
      <c r="D1162" s="2">
        <v>-1.8084015712725499E-2</v>
      </c>
      <c r="E1162" s="2">
        <v>0.95551576733153398</v>
      </c>
      <c r="F1162" s="2" t="s">
        <v>245</v>
      </c>
      <c r="G1162" s="2" t="s">
        <v>246</v>
      </c>
      <c r="H1162">
        <f t="shared" si="19"/>
        <v>0</v>
      </c>
    </row>
    <row r="1163" spans="1:8" x14ac:dyDescent="0.2">
      <c r="A1163" s="2" t="s">
        <v>91</v>
      </c>
      <c r="B1163" s="2" t="s">
        <v>293</v>
      </c>
      <c r="C1163" s="2" t="s">
        <v>145</v>
      </c>
      <c r="D1163" s="2">
        <v>2.62711425643198E-2</v>
      </c>
      <c r="E1163" s="2">
        <v>0.75545573333025595</v>
      </c>
      <c r="F1163" s="2" t="s">
        <v>247</v>
      </c>
      <c r="G1163" s="2" t="s">
        <v>246</v>
      </c>
      <c r="H1163">
        <f t="shared" si="19"/>
        <v>0</v>
      </c>
    </row>
    <row r="1164" spans="1:8" x14ac:dyDescent="0.2">
      <c r="A1164" s="2" t="s">
        <v>91</v>
      </c>
      <c r="B1164" s="2" t="s">
        <v>293</v>
      </c>
      <c r="C1164" s="2" t="s">
        <v>145</v>
      </c>
      <c r="D1164" s="2">
        <v>-0.34817883557601598</v>
      </c>
      <c r="E1164" s="2">
        <v>2.3847300742193399E-2</v>
      </c>
      <c r="F1164" s="2" t="s">
        <v>248</v>
      </c>
      <c r="G1164" s="2" t="s">
        <v>246</v>
      </c>
      <c r="H1164">
        <f t="shared" si="19"/>
        <v>0</v>
      </c>
    </row>
    <row r="1165" spans="1:8" x14ac:dyDescent="0.2">
      <c r="A1165" s="2" t="s">
        <v>91</v>
      </c>
      <c r="B1165" s="2" t="s">
        <v>293</v>
      </c>
      <c r="C1165" s="2" t="str">
        <f>VLOOKUP(B1165,Spearman!B:C,2,FALSE)</f>
        <v>plastocyanin-like domain containing protein</v>
      </c>
      <c r="D1165" s="2">
        <v>-0.56881540312329903</v>
      </c>
      <c r="E1165" s="2">
        <v>0.109978134864853</v>
      </c>
      <c r="F1165" s="2" t="s">
        <v>243</v>
      </c>
      <c r="G1165" s="2" t="str">
        <f>VLOOKUP(B1165,Spearman!B:G,6,FALSE)</f>
        <v>I</v>
      </c>
      <c r="H1165">
        <f t="shared" si="19"/>
        <v>0</v>
      </c>
    </row>
    <row r="1166" spans="1:8" x14ac:dyDescent="0.2">
      <c r="A1166" s="2" t="s">
        <v>33</v>
      </c>
      <c r="B1166" s="2" t="s">
        <v>294</v>
      </c>
      <c r="C1166" s="2" t="s">
        <v>146</v>
      </c>
      <c r="D1166" s="2">
        <v>-0.58430060595287203</v>
      </c>
      <c r="E1166" s="2">
        <v>4.6034250278176002E-2</v>
      </c>
      <c r="F1166" s="2" t="s">
        <v>245</v>
      </c>
      <c r="G1166" s="2" t="s">
        <v>250</v>
      </c>
      <c r="H1166">
        <f t="shared" si="19"/>
        <v>1</v>
      </c>
    </row>
    <row r="1167" spans="1:8" x14ac:dyDescent="0.2">
      <c r="A1167" s="2" t="s">
        <v>41</v>
      </c>
      <c r="B1167" s="2" t="s">
        <v>294</v>
      </c>
      <c r="C1167" s="2" t="s">
        <v>146</v>
      </c>
      <c r="D1167" s="2">
        <v>-0.54735062210809904</v>
      </c>
      <c r="E1167" s="2">
        <v>6.5482267964080701E-2</v>
      </c>
      <c r="F1167" s="2" t="s">
        <v>245</v>
      </c>
      <c r="G1167" s="2" t="s">
        <v>250</v>
      </c>
      <c r="H1167">
        <f t="shared" si="19"/>
        <v>1</v>
      </c>
    </row>
    <row r="1168" spans="1:8" x14ac:dyDescent="0.2">
      <c r="A1168" s="2" t="s">
        <v>40</v>
      </c>
      <c r="B1168" s="2" t="s">
        <v>294</v>
      </c>
      <c r="C1168" s="2" t="s">
        <v>146</v>
      </c>
      <c r="D1168" s="2">
        <v>-0.54267247618939696</v>
      </c>
      <c r="E1168" s="2">
        <v>6.8293584065413901E-2</v>
      </c>
      <c r="F1168" s="2" t="s">
        <v>245</v>
      </c>
      <c r="G1168" s="2" t="s">
        <v>250</v>
      </c>
      <c r="H1168">
        <f t="shared" si="19"/>
        <v>1</v>
      </c>
    </row>
    <row r="1169" spans="1:8" x14ac:dyDescent="0.2">
      <c r="A1169" s="2" t="s">
        <v>39</v>
      </c>
      <c r="B1169" s="2" t="s">
        <v>294</v>
      </c>
      <c r="C1169" s="2" t="s">
        <v>146</v>
      </c>
      <c r="D1169" s="2">
        <v>-0.48548992222466902</v>
      </c>
      <c r="E1169" s="2">
        <v>0.109594272217577</v>
      </c>
      <c r="F1169" s="2" t="s">
        <v>245</v>
      </c>
      <c r="G1169" s="2" t="s">
        <v>250</v>
      </c>
      <c r="H1169">
        <f t="shared" si="19"/>
        <v>1</v>
      </c>
    </row>
    <row r="1170" spans="1:8" x14ac:dyDescent="0.2">
      <c r="A1170" s="2" t="s">
        <v>36</v>
      </c>
      <c r="B1170" s="2" t="s">
        <v>294</v>
      </c>
      <c r="C1170" s="2" t="s">
        <v>146</v>
      </c>
      <c r="D1170" s="2">
        <v>-0.455646487765132</v>
      </c>
      <c r="E1170" s="2">
        <v>0.13658701920229299</v>
      </c>
      <c r="F1170" s="2" t="s">
        <v>245</v>
      </c>
      <c r="G1170" s="2" t="s">
        <v>250</v>
      </c>
      <c r="H1170">
        <f t="shared" si="19"/>
        <v>1</v>
      </c>
    </row>
    <row r="1171" spans="1:8" x14ac:dyDescent="0.2">
      <c r="A1171" s="2" t="s">
        <v>37</v>
      </c>
      <c r="B1171" s="2" t="s">
        <v>294</v>
      </c>
      <c r="C1171" s="2" t="s">
        <v>146</v>
      </c>
      <c r="D1171" s="2">
        <v>-0.41276943869128802</v>
      </c>
      <c r="E1171" s="2">
        <v>0.182351697474429</v>
      </c>
      <c r="F1171" s="2" t="s">
        <v>245</v>
      </c>
      <c r="G1171" s="2" t="s">
        <v>250</v>
      </c>
      <c r="H1171">
        <f t="shared" si="19"/>
        <v>1</v>
      </c>
    </row>
    <row r="1172" spans="1:8" x14ac:dyDescent="0.2">
      <c r="A1172" s="2" t="s">
        <v>35</v>
      </c>
      <c r="B1172" s="2" t="s">
        <v>294</v>
      </c>
      <c r="C1172" s="2" t="s">
        <v>146</v>
      </c>
      <c r="D1172" s="2">
        <v>-0.37052393633883601</v>
      </c>
      <c r="E1172" s="2">
        <v>0.23576470695572199</v>
      </c>
      <c r="F1172" s="2" t="s">
        <v>245</v>
      </c>
      <c r="G1172" s="2" t="s">
        <v>250</v>
      </c>
      <c r="H1172">
        <f t="shared" si="19"/>
        <v>1</v>
      </c>
    </row>
    <row r="1173" spans="1:8" x14ac:dyDescent="0.2">
      <c r="A1173" s="2" t="s">
        <v>43</v>
      </c>
      <c r="B1173" s="2" t="s">
        <v>294</v>
      </c>
      <c r="C1173" s="2" t="s">
        <v>146</v>
      </c>
      <c r="D1173" s="2">
        <v>-0.25000726406081702</v>
      </c>
      <c r="E1173" s="2">
        <v>0.433222223738159</v>
      </c>
      <c r="F1173" s="2" t="s">
        <v>245</v>
      </c>
      <c r="G1173" s="2" t="s">
        <v>250</v>
      </c>
      <c r="H1173">
        <f t="shared" si="19"/>
        <v>1</v>
      </c>
    </row>
    <row r="1174" spans="1:8" x14ac:dyDescent="0.2">
      <c r="A1174" s="2" t="s">
        <v>34</v>
      </c>
      <c r="B1174" s="2" t="s">
        <v>294</v>
      </c>
      <c r="C1174" s="2" t="s">
        <v>146</v>
      </c>
      <c r="D1174" s="2">
        <v>-0.231113989349395</v>
      </c>
      <c r="E1174" s="2">
        <v>0.46985059444913702</v>
      </c>
      <c r="F1174" s="2" t="s">
        <v>245</v>
      </c>
      <c r="G1174" s="2" t="s">
        <v>250</v>
      </c>
      <c r="H1174">
        <f t="shared" si="19"/>
        <v>1</v>
      </c>
    </row>
    <row r="1175" spans="1:8" x14ac:dyDescent="0.2">
      <c r="A1175" s="2" t="s">
        <v>38</v>
      </c>
      <c r="B1175" s="2" t="s">
        <v>294</v>
      </c>
      <c r="C1175" s="2" t="s">
        <v>146</v>
      </c>
      <c r="D1175" s="2">
        <v>-6.6438337064488304E-2</v>
      </c>
      <c r="E1175" s="2">
        <v>0.83745785713751197</v>
      </c>
      <c r="F1175" s="2" t="s">
        <v>245</v>
      </c>
      <c r="G1175" s="2" t="s">
        <v>250</v>
      </c>
      <c r="H1175">
        <f t="shared" si="19"/>
        <v>1</v>
      </c>
    </row>
    <row r="1176" spans="1:8" x14ac:dyDescent="0.2">
      <c r="A1176" s="2" t="s">
        <v>42</v>
      </c>
      <c r="B1176" s="2" t="s">
        <v>294</v>
      </c>
      <c r="C1176" s="2" t="s">
        <v>146</v>
      </c>
      <c r="D1176" s="2">
        <v>0.65010303456521001</v>
      </c>
      <c r="E1176" s="2">
        <v>2.2101557428772602E-2</v>
      </c>
      <c r="F1176" s="2" t="s">
        <v>245</v>
      </c>
      <c r="G1176" s="2" t="s">
        <v>250</v>
      </c>
      <c r="H1176">
        <f t="shared" si="19"/>
        <v>1</v>
      </c>
    </row>
    <row r="1177" spans="1:8" x14ac:dyDescent="0.2">
      <c r="A1177" s="2" t="s">
        <v>36</v>
      </c>
      <c r="B1177" s="2" t="s">
        <v>294</v>
      </c>
      <c r="C1177" s="2" t="s">
        <v>146</v>
      </c>
      <c r="D1177" s="2">
        <v>-0.26392338440885899</v>
      </c>
      <c r="E1177" s="2">
        <v>1.4473744453583101E-3</v>
      </c>
      <c r="F1177" s="2" t="s">
        <v>247</v>
      </c>
      <c r="G1177" s="2" t="s">
        <v>250</v>
      </c>
      <c r="H1177">
        <f t="shared" si="19"/>
        <v>1</v>
      </c>
    </row>
    <row r="1178" spans="1:8" x14ac:dyDescent="0.2">
      <c r="A1178" s="2" t="s">
        <v>33</v>
      </c>
      <c r="B1178" s="2" t="s">
        <v>294</v>
      </c>
      <c r="C1178" s="2" t="s">
        <v>146</v>
      </c>
      <c r="D1178" s="2">
        <v>-0.109930328871319</v>
      </c>
      <c r="E1178" s="2">
        <v>0.19121169775069799</v>
      </c>
      <c r="F1178" s="2" t="s">
        <v>247</v>
      </c>
      <c r="G1178" s="2" t="s">
        <v>250</v>
      </c>
      <c r="H1178">
        <f t="shared" si="19"/>
        <v>1</v>
      </c>
    </row>
    <row r="1179" spans="1:8" x14ac:dyDescent="0.2">
      <c r="A1179" s="2" t="s">
        <v>41</v>
      </c>
      <c r="B1179" s="2" t="s">
        <v>294</v>
      </c>
      <c r="C1179" s="2" t="s">
        <v>146</v>
      </c>
      <c r="D1179" s="2">
        <v>-0.105379468452895</v>
      </c>
      <c r="E1179" s="2">
        <v>0.21035639721020399</v>
      </c>
      <c r="F1179" s="2" t="s">
        <v>247</v>
      </c>
      <c r="G1179" s="2" t="s">
        <v>250</v>
      </c>
      <c r="H1179">
        <f t="shared" si="19"/>
        <v>1</v>
      </c>
    </row>
    <row r="1180" spans="1:8" x14ac:dyDescent="0.2">
      <c r="A1180" s="2" t="s">
        <v>35</v>
      </c>
      <c r="B1180" s="2" t="s">
        <v>294</v>
      </c>
      <c r="C1180" s="2" t="s">
        <v>146</v>
      </c>
      <c r="D1180" s="2">
        <v>-7.5721157194045499E-2</v>
      </c>
      <c r="E1180" s="2">
        <v>0.36873923696841798</v>
      </c>
      <c r="F1180" s="2" t="s">
        <v>247</v>
      </c>
      <c r="G1180" s="2" t="s">
        <v>250</v>
      </c>
      <c r="H1180">
        <f t="shared" si="19"/>
        <v>1</v>
      </c>
    </row>
    <row r="1181" spans="1:8" x14ac:dyDescent="0.2">
      <c r="A1181" s="2" t="s">
        <v>34</v>
      </c>
      <c r="B1181" s="2" t="s">
        <v>294</v>
      </c>
      <c r="C1181" s="2" t="s">
        <v>146</v>
      </c>
      <c r="D1181" s="2">
        <v>-6.3716856589912996E-2</v>
      </c>
      <c r="E1181" s="2">
        <v>0.449634704561653</v>
      </c>
      <c r="F1181" s="2" t="s">
        <v>247</v>
      </c>
      <c r="G1181" s="2" t="s">
        <v>250</v>
      </c>
      <c r="H1181">
        <f t="shared" si="19"/>
        <v>1</v>
      </c>
    </row>
    <row r="1182" spans="1:8" x14ac:dyDescent="0.2">
      <c r="A1182" s="2" t="s">
        <v>37</v>
      </c>
      <c r="B1182" s="2" t="s">
        <v>294</v>
      </c>
      <c r="C1182" s="2" t="s">
        <v>146</v>
      </c>
      <c r="D1182" s="2">
        <v>-5.6644647877282503E-2</v>
      </c>
      <c r="E1182" s="2">
        <v>0.50160518015565903</v>
      </c>
      <c r="F1182" s="2" t="s">
        <v>247</v>
      </c>
      <c r="G1182" s="2" t="s">
        <v>250</v>
      </c>
      <c r="H1182">
        <f t="shared" si="19"/>
        <v>1</v>
      </c>
    </row>
    <row r="1183" spans="1:8" x14ac:dyDescent="0.2">
      <c r="A1183" s="2" t="s">
        <v>40</v>
      </c>
      <c r="B1183" s="2" t="s">
        <v>294</v>
      </c>
      <c r="C1183" s="2" t="s">
        <v>146</v>
      </c>
      <c r="D1183" s="2">
        <v>-2.6110629088545698E-2</v>
      </c>
      <c r="E1183" s="2">
        <v>0.75690310213569401</v>
      </c>
      <c r="F1183" s="2" t="s">
        <v>247</v>
      </c>
      <c r="G1183" s="2" t="s">
        <v>250</v>
      </c>
      <c r="H1183">
        <f t="shared" si="19"/>
        <v>1</v>
      </c>
    </row>
    <row r="1184" spans="1:8" x14ac:dyDescent="0.2">
      <c r="A1184" s="2" t="s">
        <v>38</v>
      </c>
      <c r="B1184" s="2" t="s">
        <v>294</v>
      </c>
      <c r="C1184" s="2" t="s">
        <v>146</v>
      </c>
      <c r="D1184" s="2">
        <v>2.7646171642303499E-2</v>
      </c>
      <c r="E1184" s="2">
        <v>0.74309219421311501</v>
      </c>
      <c r="F1184" s="2" t="s">
        <v>247</v>
      </c>
      <c r="G1184" s="2" t="s">
        <v>250</v>
      </c>
      <c r="H1184">
        <f t="shared" si="19"/>
        <v>1</v>
      </c>
    </row>
    <row r="1185" spans="1:8" x14ac:dyDescent="0.2">
      <c r="A1185" s="2" t="s">
        <v>43</v>
      </c>
      <c r="B1185" s="2" t="s">
        <v>294</v>
      </c>
      <c r="C1185" s="2" t="s">
        <v>146</v>
      </c>
      <c r="D1185" s="2">
        <v>5.3114743766514101E-2</v>
      </c>
      <c r="E1185" s="2">
        <v>0.52867472289554096</v>
      </c>
      <c r="F1185" s="2" t="s">
        <v>247</v>
      </c>
      <c r="G1185" s="2" t="s">
        <v>250</v>
      </c>
      <c r="H1185">
        <f t="shared" si="19"/>
        <v>1</v>
      </c>
    </row>
    <row r="1186" spans="1:8" x14ac:dyDescent="0.2">
      <c r="A1186" s="2" t="s">
        <v>39</v>
      </c>
      <c r="B1186" s="2" t="s">
        <v>294</v>
      </c>
      <c r="C1186" s="2" t="s">
        <v>146</v>
      </c>
      <c r="D1186" s="2">
        <v>6.3050321805811896E-2</v>
      </c>
      <c r="E1186" s="2">
        <v>0.45440007014571299</v>
      </c>
      <c r="F1186" s="2" t="s">
        <v>247</v>
      </c>
      <c r="G1186" s="2" t="s">
        <v>250</v>
      </c>
      <c r="H1186">
        <f t="shared" si="19"/>
        <v>1</v>
      </c>
    </row>
    <row r="1187" spans="1:8" x14ac:dyDescent="0.2">
      <c r="A1187" s="2" t="s">
        <v>42</v>
      </c>
      <c r="B1187" s="2" t="s">
        <v>294</v>
      </c>
      <c r="C1187" s="2" t="s">
        <v>146</v>
      </c>
      <c r="D1187" s="2">
        <v>9.4977411621730998E-2</v>
      </c>
      <c r="E1187" s="2">
        <v>0.25917243178302901</v>
      </c>
      <c r="F1187" s="2" t="s">
        <v>247</v>
      </c>
      <c r="G1187" s="2" t="s">
        <v>250</v>
      </c>
      <c r="H1187">
        <f t="shared" si="19"/>
        <v>1</v>
      </c>
    </row>
    <row r="1188" spans="1:8" x14ac:dyDescent="0.2">
      <c r="A1188" s="2" t="s">
        <v>41</v>
      </c>
      <c r="B1188" s="2" t="s">
        <v>294</v>
      </c>
      <c r="C1188" s="2" t="s">
        <v>146</v>
      </c>
      <c r="D1188" s="2">
        <v>-0.483780523707738</v>
      </c>
      <c r="E1188" s="2">
        <v>1.17091298508619E-3</v>
      </c>
      <c r="F1188" s="2" t="s">
        <v>248</v>
      </c>
      <c r="G1188" s="2" t="s">
        <v>250</v>
      </c>
      <c r="H1188">
        <f t="shared" si="19"/>
        <v>1</v>
      </c>
    </row>
    <row r="1189" spans="1:8" x14ac:dyDescent="0.2">
      <c r="A1189" s="2" t="s">
        <v>36</v>
      </c>
      <c r="B1189" s="2" t="s">
        <v>294</v>
      </c>
      <c r="C1189" s="2" t="s">
        <v>146</v>
      </c>
      <c r="D1189" s="2">
        <v>-0.41468426895830302</v>
      </c>
      <c r="E1189" s="2">
        <v>6.3238335286610204E-3</v>
      </c>
      <c r="F1189" s="2" t="s">
        <v>248</v>
      </c>
      <c r="G1189" s="2" t="s">
        <v>250</v>
      </c>
      <c r="H1189">
        <f t="shared" si="19"/>
        <v>1</v>
      </c>
    </row>
    <row r="1190" spans="1:8" x14ac:dyDescent="0.2">
      <c r="A1190" s="2" t="s">
        <v>37</v>
      </c>
      <c r="B1190" s="2" t="s">
        <v>294</v>
      </c>
      <c r="C1190" s="2" t="s">
        <v>146</v>
      </c>
      <c r="D1190" s="2">
        <v>-0.33795336716514901</v>
      </c>
      <c r="E1190" s="2">
        <v>2.86007741194103E-2</v>
      </c>
      <c r="F1190" s="2" t="s">
        <v>248</v>
      </c>
      <c r="G1190" s="2" t="s">
        <v>250</v>
      </c>
      <c r="H1190">
        <f t="shared" si="19"/>
        <v>1</v>
      </c>
    </row>
    <row r="1191" spans="1:8" x14ac:dyDescent="0.2">
      <c r="A1191" s="2" t="s">
        <v>40</v>
      </c>
      <c r="B1191" s="2" t="s">
        <v>294</v>
      </c>
      <c r="C1191" s="2" t="s">
        <v>146</v>
      </c>
      <c r="D1191" s="2">
        <v>-0.25927660724789198</v>
      </c>
      <c r="E1191" s="2">
        <v>9.73000801760944E-2</v>
      </c>
      <c r="F1191" s="2" t="s">
        <v>248</v>
      </c>
      <c r="G1191" s="2" t="s">
        <v>250</v>
      </c>
      <c r="H1191">
        <f t="shared" si="19"/>
        <v>1</v>
      </c>
    </row>
    <row r="1192" spans="1:8" x14ac:dyDescent="0.2">
      <c r="A1192" s="2" t="s">
        <v>33</v>
      </c>
      <c r="B1192" s="2" t="s">
        <v>294</v>
      </c>
      <c r="C1192" s="2" t="s">
        <v>146</v>
      </c>
      <c r="D1192" s="2">
        <v>-0.25286809935909299</v>
      </c>
      <c r="E1192" s="2">
        <v>0.106159816519348</v>
      </c>
      <c r="F1192" s="2" t="s">
        <v>248</v>
      </c>
      <c r="G1192" s="2" t="s">
        <v>250</v>
      </c>
      <c r="H1192">
        <f t="shared" si="19"/>
        <v>1</v>
      </c>
    </row>
    <row r="1193" spans="1:8" x14ac:dyDescent="0.2">
      <c r="A1193" s="2" t="s">
        <v>43</v>
      </c>
      <c r="B1193" s="2" t="s">
        <v>294</v>
      </c>
      <c r="C1193" s="2" t="s">
        <v>146</v>
      </c>
      <c r="D1193" s="2">
        <v>-0.217392347743878</v>
      </c>
      <c r="E1193" s="2">
        <v>0.166680270084334</v>
      </c>
      <c r="F1193" s="2" t="s">
        <v>248</v>
      </c>
      <c r="G1193" s="2" t="s">
        <v>250</v>
      </c>
      <c r="H1193">
        <f t="shared" si="19"/>
        <v>1</v>
      </c>
    </row>
    <row r="1194" spans="1:8" x14ac:dyDescent="0.2">
      <c r="A1194" s="2" t="s">
        <v>34</v>
      </c>
      <c r="B1194" s="2" t="s">
        <v>294</v>
      </c>
      <c r="C1194" s="2" t="s">
        <v>146</v>
      </c>
      <c r="D1194" s="2">
        <v>-0.171507094054315</v>
      </c>
      <c r="E1194" s="2">
        <v>0.27746954139374302</v>
      </c>
      <c r="F1194" s="2" t="s">
        <v>248</v>
      </c>
      <c r="G1194" s="2" t="s">
        <v>250</v>
      </c>
      <c r="H1194">
        <f t="shared" si="19"/>
        <v>1</v>
      </c>
    </row>
    <row r="1195" spans="1:8" x14ac:dyDescent="0.2">
      <c r="A1195" s="2" t="s">
        <v>35</v>
      </c>
      <c r="B1195" s="2" t="s">
        <v>294</v>
      </c>
      <c r="C1195" s="2" t="s">
        <v>146</v>
      </c>
      <c r="D1195" s="2">
        <v>-0.13436396004363599</v>
      </c>
      <c r="E1195" s="2">
        <v>0.39623992613790798</v>
      </c>
      <c r="F1195" s="2" t="s">
        <v>248</v>
      </c>
      <c r="G1195" s="2" t="s">
        <v>250</v>
      </c>
      <c r="H1195">
        <f t="shared" si="19"/>
        <v>1</v>
      </c>
    </row>
    <row r="1196" spans="1:8" x14ac:dyDescent="0.2">
      <c r="A1196" s="2" t="s">
        <v>38</v>
      </c>
      <c r="B1196" s="2" t="s">
        <v>294</v>
      </c>
      <c r="C1196" s="2" t="s">
        <v>146</v>
      </c>
      <c r="D1196" s="2">
        <v>-0.12171350154609301</v>
      </c>
      <c r="E1196" s="2">
        <v>0.44257612762273901</v>
      </c>
      <c r="F1196" s="2" t="s">
        <v>248</v>
      </c>
      <c r="G1196" s="2" t="s">
        <v>250</v>
      </c>
      <c r="H1196">
        <f t="shared" si="19"/>
        <v>1</v>
      </c>
    </row>
    <row r="1197" spans="1:8" x14ac:dyDescent="0.2">
      <c r="A1197" s="2" t="s">
        <v>39</v>
      </c>
      <c r="B1197" s="2" t="s">
        <v>294</v>
      </c>
      <c r="C1197" s="2" t="s">
        <v>146</v>
      </c>
      <c r="D1197" s="2">
        <v>-9.7713571426612897E-2</v>
      </c>
      <c r="E1197" s="2">
        <v>0.53814431562654297</v>
      </c>
      <c r="F1197" s="2" t="s">
        <v>248</v>
      </c>
      <c r="G1197" s="2" t="s">
        <v>250</v>
      </c>
      <c r="H1197">
        <f t="shared" si="19"/>
        <v>1</v>
      </c>
    </row>
    <row r="1198" spans="1:8" x14ac:dyDescent="0.2">
      <c r="A1198" s="2" t="s">
        <v>42</v>
      </c>
      <c r="B1198" s="2" t="s">
        <v>294</v>
      </c>
      <c r="C1198" s="2" t="s">
        <v>146</v>
      </c>
      <c r="D1198" s="2">
        <v>0.56144995159414501</v>
      </c>
      <c r="E1198" s="2">
        <v>1.0955369497845999E-4</v>
      </c>
      <c r="F1198" s="2" t="s">
        <v>248</v>
      </c>
      <c r="G1198" s="2" t="s">
        <v>250</v>
      </c>
      <c r="H1198">
        <f t="shared" si="19"/>
        <v>1</v>
      </c>
    </row>
    <row r="1199" spans="1:8" x14ac:dyDescent="0.2">
      <c r="A1199" s="2" t="s">
        <v>43</v>
      </c>
      <c r="B1199" s="2" t="s">
        <v>294</v>
      </c>
      <c r="C1199" s="2" t="str">
        <f>VLOOKUP(B1199,Spearman!B:C,2,FALSE)</f>
        <v>OsSPL14</v>
      </c>
      <c r="D1199" s="2">
        <v>-0.25602313250929698</v>
      </c>
      <c r="E1199" s="2">
        <v>0.50608982085129495</v>
      </c>
      <c r="F1199" s="2" t="s">
        <v>243</v>
      </c>
      <c r="G1199" s="2" t="str">
        <f>VLOOKUP(B1199,Spearman!B:G,6,FALSE)</f>
        <v>III</v>
      </c>
      <c r="H1199">
        <f t="shared" si="19"/>
        <v>1</v>
      </c>
    </row>
    <row r="1200" spans="1:8" x14ac:dyDescent="0.2">
      <c r="A1200" s="2" t="s">
        <v>33</v>
      </c>
      <c r="B1200" s="2" t="s">
        <v>294</v>
      </c>
      <c r="C1200" s="2" t="str">
        <f>VLOOKUP(B1200,Spearman!B:C,2,FALSE)</f>
        <v>OsSPL14</v>
      </c>
      <c r="D1200" s="2">
        <v>-0.20717148036549099</v>
      </c>
      <c r="E1200" s="2">
        <v>0.59275886927921995</v>
      </c>
      <c r="F1200" s="2" t="s">
        <v>243</v>
      </c>
      <c r="G1200" s="2" t="str">
        <f>VLOOKUP(B1200,Spearman!B:G,6,FALSE)</f>
        <v>III</v>
      </c>
      <c r="H1200">
        <f t="shared" si="19"/>
        <v>1</v>
      </c>
    </row>
    <row r="1201" spans="1:8" x14ac:dyDescent="0.2">
      <c r="A1201" s="2" t="s">
        <v>41</v>
      </c>
      <c r="B1201" s="2" t="s">
        <v>294</v>
      </c>
      <c r="C1201" s="2" t="str">
        <f>VLOOKUP(B1201,Spearman!B:C,2,FALSE)</f>
        <v>OsSPL14</v>
      </c>
      <c r="D1201" s="2">
        <v>-3.6209540904905101E-2</v>
      </c>
      <c r="E1201" s="2">
        <v>0.92631507827239101</v>
      </c>
      <c r="F1201" s="2" t="s">
        <v>243</v>
      </c>
      <c r="G1201" s="2" t="str">
        <f>VLOOKUP(B1201,Spearman!B:G,6,FALSE)</f>
        <v>III</v>
      </c>
      <c r="H1201">
        <f t="shared" si="19"/>
        <v>1</v>
      </c>
    </row>
    <row r="1202" spans="1:8" x14ac:dyDescent="0.2">
      <c r="A1202" s="2" t="s">
        <v>34</v>
      </c>
      <c r="B1202" s="2" t="s">
        <v>294</v>
      </c>
      <c r="C1202" s="2" t="str">
        <f>VLOOKUP(B1202,Spearman!B:C,2,FALSE)</f>
        <v>OsSPL14</v>
      </c>
      <c r="D1202" s="2">
        <v>6.3264956466615396E-2</v>
      </c>
      <c r="E1202" s="2">
        <v>0.87154678647960904</v>
      </c>
      <c r="F1202" s="2" t="s">
        <v>243</v>
      </c>
      <c r="G1202" s="2" t="str">
        <f>VLOOKUP(B1202,Spearman!B:G,6,FALSE)</f>
        <v>III</v>
      </c>
      <c r="H1202">
        <f t="shared" si="19"/>
        <v>1</v>
      </c>
    </row>
    <row r="1203" spans="1:8" x14ac:dyDescent="0.2">
      <c r="A1203" s="2" t="s">
        <v>42</v>
      </c>
      <c r="B1203" s="2" t="s">
        <v>294</v>
      </c>
      <c r="C1203" s="2" t="str">
        <f>VLOOKUP(B1203,Spearman!B:C,2,FALSE)</f>
        <v>OsSPL14</v>
      </c>
      <c r="D1203" s="2">
        <v>7.5761639584593907E-2</v>
      </c>
      <c r="E1203" s="2">
        <v>0.84639598864210597</v>
      </c>
      <c r="F1203" s="2" t="s">
        <v>243</v>
      </c>
      <c r="G1203" s="2" t="str">
        <f>VLOOKUP(B1203,Spearman!B:G,6,FALSE)</f>
        <v>III</v>
      </c>
      <c r="H1203">
        <f t="shared" si="19"/>
        <v>1</v>
      </c>
    </row>
    <row r="1204" spans="1:8" x14ac:dyDescent="0.2">
      <c r="A1204" s="2" t="s">
        <v>36</v>
      </c>
      <c r="B1204" s="2" t="s">
        <v>294</v>
      </c>
      <c r="C1204" s="2" t="str">
        <f>VLOOKUP(B1204,Spearman!B:C,2,FALSE)</f>
        <v>OsSPL14</v>
      </c>
      <c r="D1204" s="2">
        <v>0.231714031650083</v>
      </c>
      <c r="E1204" s="2">
        <v>0.54856961366936796</v>
      </c>
      <c r="F1204" s="2" t="s">
        <v>243</v>
      </c>
      <c r="G1204" s="2" t="str">
        <f>VLOOKUP(B1204,Spearman!B:G,6,FALSE)</f>
        <v>III</v>
      </c>
      <c r="H1204">
        <f t="shared" si="19"/>
        <v>1</v>
      </c>
    </row>
    <row r="1205" spans="1:8" x14ac:dyDescent="0.2">
      <c r="A1205" s="2" t="s">
        <v>38</v>
      </c>
      <c r="B1205" s="2" t="s">
        <v>294</v>
      </c>
      <c r="C1205" s="2" t="str">
        <f>VLOOKUP(B1205,Spearman!B:C,2,FALSE)</f>
        <v>OsSPL14</v>
      </c>
      <c r="D1205" s="2">
        <v>0.29472197080472401</v>
      </c>
      <c r="E1205" s="2">
        <v>0.44137598733316102</v>
      </c>
      <c r="F1205" s="2" t="s">
        <v>243</v>
      </c>
      <c r="G1205" s="2" t="str">
        <f>VLOOKUP(B1205,Spearman!B:G,6,FALSE)</f>
        <v>III</v>
      </c>
      <c r="H1205">
        <f t="shared" si="19"/>
        <v>1</v>
      </c>
    </row>
    <row r="1206" spans="1:8" x14ac:dyDescent="0.2">
      <c r="A1206" s="2" t="s">
        <v>39</v>
      </c>
      <c r="B1206" s="2" t="s">
        <v>294</v>
      </c>
      <c r="C1206" s="2" t="str">
        <f>VLOOKUP(B1206,Spearman!B:C,2,FALSE)</f>
        <v>OsSPL14</v>
      </c>
      <c r="D1206" s="2">
        <v>0.58249117807037498</v>
      </c>
      <c r="E1206" s="2">
        <v>9.9793437790524603E-2</v>
      </c>
      <c r="F1206" s="2" t="s">
        <v>243</v>
      </c>
      <c r="G1206" s="2" t="str">
        <f>VLOOKUP(B1206,Spearman!B:G,6,FALSE)</f>
        <v>III</v>
      </c>
      <c r="H1206">
        <f t="shared" si="19"/>
        <v>1</v>
      </c>
    </row>
    <row r="1207" spans="1:8" x14ac:dyDescent="0.2">
      <c r="A1207" s="2" t="s">
        <v>35</v>
      </c>
      <c r="B1207" s="2" t="s">
        <v>294</v>
      </c>
      <c r="C1207" s="2" t="str">
        <f>VLOOKUP(B1207,Spearman!B:C,2,FALSE)</f>
        <v>OsSPL14</v>
      </c>
      <c r="D1207" s="2">
        <v>0.59981944935227505</v>
      </c>
      <c r="E1207" s="2">
        <v>8.7743405587478104E-2</v>
      </c>
      <c r="F1207" s="2" t="s">
        <v>243</v>
      </c>
      <c r="G1207" s="2" t="str">
        <f>VLOOKUP(B1207,Spearman!B:G,6,FALSE)</f>
        <v>III</v>
      </c>
      <c r="H1207">
        <f t="shared" si="19"/>
        <v>1</v>
      </c>
    </row>
    <row r="1208" spans="1:8" x14ac:dyDescent="0.2">
      <c r="A1208" s="2" t="s">
        <v>40</v>
      </c>
      <c r="B1208" s="2" t="s">
        <v>294</v>
      </c>
      <c r="C1208" s="2" t="str">
        <f>VLOOKUP(B1208,Spearman!B:C,2,FALSE)</f>
        <v>OsSPL14</v>
      </c>
      <c r="D1208" s="2">
        <v>0.74647217920269504</v>
      </c>
      <c r="E1208" s="2">
        <v>2.0865819261925999E-2</v>
      </c>
      <c r="F1208" s="2" t="s">
        <v>243</v>
      </c>
      <c r="G1208" s="2" t="str">
        <f>VLOOKUP(B1208,Spearman!B:G,6,FALSE)</f>
        <v>III</v>
      </c>
      <c r="H1208">
        <f t="shared" si="19"/>
        <v>1</v>
      </c>
    </row>
    <row r="1209" spans="1:8" x14ac:dyDescent="0.2">
      <c r="A1209" s="2" t="s">
        <v>37</v>
      </c>
      <c r="B1209" s="2" t="s">
        <v>294</v>
      </c>
      <c r="C1209" s="2" t="str">
        <f>VLOOKUP(B1209,Spearman!B:C,2,FALSE)</f>
        <v>OsSPL14</v>
      </c>
      <c r="D1209" s="2">
        <v>0.86417903757241399</v>
      </c>
      <c r="E1209" s="2">
        <v>2.65542960743782E-3</v>
      </c>
      <c r="F1209" s="2" t="s">
        <v>243</v>
      </c>
      <c r="G1209" s="2" t="str">
        <f>VLOOKUP(B1209,Spearman!B:G,6,FALSE)</f>
        <v>III</v>
      </c>
      <c r="H1209">
        <f t="shared" si="19"/>
        <v>1</v>
      </c>
    </row>
    <row r="1210" spans="1:8" x14ac:dyDescent="0.2">
      <c r="A1210" s="2" t="s">
        <v>40</v>
      </c>
      <c r="B1210" s="2" t="s">
        <v>295</v>
      </c>
      <c r="C1210" s="2" t="s">
        <v>147</v>
      </c>
      <c r="D1210" s="2">
        <v>-0.62791087479170404</v>
      </c>
      <c r="E1210" s="2">
        <v>2.8800355758399902E-2</v>
      </c>
      <c r="F1210" s="2" t="s">
        <v>245</v>
      </c>
      <c r="G1210" s="2" t="s">
        <v>268</v>
      </c>
      <c r="H1210">
        <f t="shared" si="19"/>
        <v>0</v>
      </c>
    </row>
    <row r="1211" spans="1:8" x14ac:dyDescent="0.2">
      <c r="A1211" s="2" t="s">
        <v>33</v>
      </c>
      <c r="B1211" s="2" t="s">
        <v>295</v>
      </c>
      <c r="C1211" s="2" t="s">
        <v>147</v>
      </c>
      <c r="D1211" s="2">
        <v>-0.62624825775259496</v>
      </c>
      <c r="E1211" s="2">
        <v>2.93549745787215E-2</v>
      </c>
      <c r="F1211" s="2" t="s">
        <v>245</v>
      </c>
      <c r="G1211" s="2" t="s">
        <v>268</v>
      </c>
      <c r="H1211">
        <f t="shared" si="19"/>
        <v>0</v>
      </c>
    </row>
    <row r="1212" spans="1:8" x14ac:dyDescent="0.2">
      <c r="A1212" s="2" t="s">
        <v>41</v>
      </c>
      <c r="B1212" s="2" t="s">
        <v>295</v>
      </c>
      <c r="C1212" s="2" t="s">
        <v>147</v>
      </c>
      <c r="D1212" s="2">
        <v>-0.52050408731354902</v>
      </c>
      <c r="E1212" s="2">
        <v>8.2749613113466097E-2</v>
      </c>
      <c r="F1212" s="2" t="s">
        <v>245</v>
      </c>
      <c r="G1212" s="2" t="s">
        <v>268</v>
      </c>
      <c r="H1212">
        <f t="shared" si="19"/>
        <v>0</v>
      </c>
    </row>
    <row r="1213" spans="1:8" x14ac:dyDescent="0.2">
      <c r="A1213" s="2" t="s">
        <v>37</v>
      </c>
      <c r="B1213" s="2" t="s">
        <v>295</v>
      </c>
      <c r="C1213" s="2" t="s">
        <v>147</v>
      </c>
      <c r="D1213" s="2">
        <v>-0.50087818610718604</v>
      </c>
      <c r="E1213" s="2">
        <v>9.7172409786830699E-2</v>
      </c>
      <c r="F1213" s="2" t="s">
        <v>245</v>
      </c>
      <c r="G1213" s="2" t="s">
        <v>268</v>
      </c>
      <c r="H1213">
        <f t="shared" si="19"/>
        <v>0</v>
      </c>
    </row>
    <row r="1214" spans="1:8" x14ac:dyDescent="0.2">
      <c r="A1214" s="2" t="s">
        <v>36</v>
      </c>
      <c r="B1214" s="2" t="s">
        <v>295</v>
      </c>
      <c r="C1214" s="2" t="s">
        <v>147</v>
      </c>
      <c r="D1214" s="2">
        <v>-0.47084670453216898</v>
      </c>
      <c r="E1214" s="2">
        <v>0.122352365365733</v>
      </c>
      <c r="F1214" s="2" t="s">
        <v>245</v>
      </c>
      <c r="G1214" s="2" t="s">
        <v>268</v>
      </c>
      <c r="H1214">
        <f t="shared" si="19"/>
        <v>0</v>
      </c>
    </row>
    <row r="1215" spans="1:8" x14ac:dyDescent="0.2">
      <c r="A1215" s="2" t="s">
        <v>39</v>
      </c>
      <c r="B1215" s="2" t="s">
        <v>295</v>
      </c>
      <c r="C1215" s="2" t="s">
        <v>147</v>
      </c>
      <c r="D1215" s="2">
        <v>-0.43422411602192001</v>
      </c>
      <c r="E1215" s="2">
        <v>0.158403063309877</v>
      </c>
      <c r="F1215" s="2" t="s">
        <v>245</v>
      </c>
      <c r="G1215" s="2" t="s">
        <v>268</v>
      </c>
      <c r="H1215">
        <f t="shared" si="19"/>
        <v>0</v>
      </c>
    </row>
    <row r="1216" spans="1:8" x14ac:dyDescent="0.2">
      <c r="A1216" s="2" t="s">
        <v>43</v>
      </c>
      <c r="B1216" s="2" t="s">
        <v>295</v>
      </c>
      <c r="C1216" s="2" t="s">
        <v>147</v>
      </c>
      <c r="D1216" s="2">
        <v>-0.39804847534578902</v>
      </c>
      <c r="E1216" s="2">
        <v>0.20001727720774301</v>
      </c>
      <c r="F1216" s="2" t="s">
        <v>245</v>
      </c>
      <c r="G1216" s="2" t="s">
        <v>268</v>
      </c>
      <c r="H1216">
        <f t="shared" si="19"/>
        <v>0</v>
      </c>
    </row>
    <row r="1217" spans="1:8" x14ac:dyDescent="0.2">
      <c r="A1217" s="2" t="s">
        <v>35</v>
      </c>
      <c r="B1217" s="2" t="s">
        <v>295</v>
      </c>
      <c r="C1217" s="2" t="s">
        <v>147</v>
      </c>
      <c r="D1217" s="2">
        <v>-0.298426981569269</v>
      </c>
      <c r="E1217" s="2">
        <v>0.34609867894222202</v>
      </c>
      <c r="F1217" s="2" t="s">
        <v>245</v>
      </c>
      <c r="G1217" s="2" t="s">
        <v>268</v>
      </c>
      <c r="H1217">
        <f t="shared" si="19"/>
        <v>0</v>
      </c>
    </row>
    <row r="1218" spans="1:8" x14ac:dyDescent="0.2">
      <c r="A1218" s="2" t="s">
        <v>34</v>
      </c>
      <c r="B1218" s="2" t="s">
        <v>295</v>
      </c>
      <c r="C1218" s="2" t="s">
        <v>147</v>
      </c>
      <c r="D1218" s="2">
        <v>-0.213602455368262</v>
      </c>
      <c r="E1218" s="2">
        <v>0.50503133522593802</v>
      </c>
      <c r="F1218" s="2" t="s">
        <v>245</v>
      </c>
      <c r="G1218" s="2" t="s">
        <v>268</v>
      </c>
      <c r="H1218">
        <f t="shared" si="19"/>
        <v>0</v>
      </c>
    </row>
    <row r="1219" spans="1:8" x14ac:dyDescent="0.2">
      <c r="A1219" s="2" t="s">
        <v>38</v>
      </c>
      <c r="B1219" s="2" t="s">
        <v>295</v>
      </c>
      <c r="C1219" s="2" t="s">
        <v>147</v>
      </c>
      <c r="D1219" s="2">
        <v>-0.14261258656483</v>
      </c>
      <c r="E1219" s="2">
        <v>0.65838409004597798</v>
      </c>
      <c r="F1219" s="2" t="s">
        <v>245</v>
      </c>
      <c r="G1219" s="2" t="s">
        <v>268</v>
      </c>
      <c r="H1219">
        <f t="shared" si="19"/>
        <v>0</v>
      </c>
    </row>
    <row r="1220" spans="1:8" x14ac:dyDescent="0.2">
      <c r="A1220" s="2" t="s">
        <v>42</v>
      </c>
      <c r="B1220" s="2" t="s">
        <v>295</v>
      </c>
      <c r="C1220" s="2" t="s">
        <v>147</v>
      </c>
      <c r="D1220" s="2">
        <v>0.80131969553533999</v>
      </c>
      <c r="E1220" s="2">
        <v>1.72792780425354E-3</v>
      </c>
      <c r="F1220" s="2" t="s">
        <v>245</v>
      </c>
      <c r="G1220" s="2" t="s">
        <v>268</v>
      </c>
      <c r="H1220">
        <f t="shared" si="19"/>
        <v>0</v>
      </c>
    </row>
    <row r="1221" spans="1:8" x14ac:dyDescent="0.2">
      <c r="A1221" s="2" t="s">
        <v>34</v>
      </c>
      <c r="B1221" s="2" t="s">
        <v>295</v>
      </c>
      <c r="C1221" s="2" t="s">
        <v>147</v>
      </c>
      <c r="D1221" s="2">
        <v>-0.19214282822723699</v>
      </c>
      <c r="E1221" s="2">
        <v>2.1505346608849701E-2</v>
      </c>
      <c r="F1221" s="2" t="s">
        <v>247</v>
      </c>
      <c r="G1221" s="2" t="s">
        <v>268</v>
      </c>
      <c r="H1221">
        <f t="shared" si="19"/>
        <v>0</v>
      </c>
    </row>
    <row r="1222" spans="1:8" x14ac:dyDescent="0.2">
      <c r="A1222" s="2" t="s">
        <v>36</v>
      </c>
      <c r="B1222" s="2" t="s">
        <v>295</v>
      </c>
      <c r="C1222" s="2" t="s">
        <v>147</v>
      </c>
      <c r="D1222" s="2">
        <v>-0.131320564654647</v>
      </c>
      <c r="E1222" s="2">
        <v>0.11796763885238</v>
      </c>
      <c r="F1222" s="2" t="s">
        <v>247</v>
      </c>
      <c r="G1222" s="2" t="s">
        <v>268</v>
      </c>
      <c r="H1222">
        <f t="shared" si="19"/>
        <v>0</v>
      </c>
    </row>
    <row r="1223" spans="1:8" x14ac:dyDescent="0.2">
      <c r="A1223" s="2" t="s">
        <v>35</v>
      </c>
      <c r="B1223" s="2" t="s">
        <v>295</v>
      </c>
      <c r="C1223" s="2" t="s">
        <v>147</v>
      </c>
      <c r="D1223" s="2">
        <v>-8.7894108990164796E-2</v>
      </c>
      <c r="E1223" s="2">
        <v>0.29655124274558697</v>
      </c>
      <c r="F1223" s="2" t="s">
        <v>247</v>
      </c>
      <c r="G1223" s="2" t="s">
        <v>268</v>
      </c>
      <c r="H1223">
        <f t="shared" ref="H1223:H1286" si="20">IF(ROW(B1223)=2,1,IF(B1223=B1222,H1222,1-H1222))</f>
        <v>0</v>
      </c>
    </row>
    <row r="1224" spans="1:8" x14ac:dyDescent="0.2">
      <c r="A1224" s="2" t="s">
        <v>33</v>
      </c>
      <c r="B1224" s="2" t="s">
        <v>295</v>
      </c>
      <c r="C1224" s="2" t="s">
        <v>147</v>
      </c>
      <c r="D1224" s="2">
        <v>-2.6019077095636799E-2</v>
      </c>
      <c r="E1224" s="2">
        <v>0.75772901546144</v>
      </c>
      <c r="F1224" s="2" t="s">
        <v>247</v>
      </c>
      <c r="G1224" s="2" t="s">
        <v>268</v>
      </c>
      <c r="H1224">
        <f t="shared" si="20"/>
        <v>0</v>
      </c>
    </row>
    <row r="1225" spans="1:8" x14ac:dyDescent="0.2">
      <c r="A1225" s="2" t="s">
        <v>41</v>
      </c>
      <c r="B1225" s="2" t="s">
        <v>295</v>
      </c>
      <c r="C1225" s="2" t="s">
        <v>147</v>
      </c>
      <c r="D1225" s="2">
        <v>-1.5797181838626499E-2</v>
      </c>
      <c r="E1225" s="2">
        <v>0.851456361367815</v>
      </c>
      <c r="F1225" s="2" t="s">
        <v>247</v>
      </c>
      <c r="G1225" s="2" t="s">
        <v>268</v>
      </c>
      <c r="H1225">
        <f t="shared" si="20"/>
        <v>0</v>
      </c>
    </row>
    <row r="1226" spans="1:8" x14ac:dyDescent="0.2">
      <c r="A1226" s="2" t="s">
        <v>37</v>
      </c>
      <c r="B1226" s="2" t="s">
        <v>295</v>
      </c>
      <c r="C1226" s="2" t="s">
        <v>147</v>
      </c>
      <c r="D1226" s="2">
        <v>5.1283805582340199E-3</v>
      </c>
      <c r="E1226" s="2">
        <v>0.95152751389641799</v>
      </c>
      <c r="F1226" s="2" t="s">
        <v>247</v>
      </c>
      <c r="G1226" s="2" t="s">
        <v>268</v>
      </c>
      <c r="H1226">
        <f t="shared" si="20"/>
        <v>0</v>
      </c>
    </row>
    <row r="1227" spans="1:8" x14ac:dyDescent="0.2">
      <c r="A1227" s="2" t="s">
        <v>43</v>
      </c>
      <c r="B1227" s="2" t="s">
        <v>295</v>
      </c>
      <c r="C1227" s="2" t="s">
        <v>147</v>
      </c>
      <c r="D1227" s="2">
        <v>1.5053359019085499E-2</v>
      </c>
      <c r="E1227" s="2">
        <v>0.85837570775815897</v>
      </c>
      <c r="F1227" s="2" t="s">
        <v>247</v>
      </c>
      <c r="G1227" s="2" t="s">
        <v>268</v>
      </c>
      <c r="H1227">
        <f t="shared" si="20"/>
        <v>0</v>
      </c>
    </row>
    <row r="1228" spans="1:8" x14ac:dyDescent="0.2">
      <c r="A1228" s="2" t="s">
        <v>38</v>
      </c>
      <c r="B1228" s="2" t="s">
        <v>295</v>
      </c>
      <c r="C1228" s="2" t="s">
        <v>147</v>
      </c>
      <c r="D1228" s="2">
        <v>2.3298983329868499E-2</v>
      </c>
      <c r="E1228" s="2">
        <v>0.78238868366605896</v>
      </c>
      <c r="F1228" s="2" t="s">
        <v>247</v>
      </c>
      <c r="G1228" s="2" t="s">
        <v>268</v>
      </c>
      <c r="H1228">
        <f t="shared" si="20"/>
        <v>0</v>
      </c>
    </row>
    <row r="1229" spans="1:8" x14ac:dyDescent="0.2">
      <c r="A1229" s="2" t="s">
        <v>39</v>
      </c>
      <c r="B1229" s="2" t="s">
        <v>295</v>
      </c>
      <c r="C1229" s="2" t="s">
        <v>147</v>
      </c>
      <c r="D1229" s="2">
        <v>4.73016576095674E-2</v>
      </c>
      <c r="E1229" s="2">
        <v>0.57480076481532405</v>
      </c>
      <c r="F1229" s="2" t="s">
        <v>247</v>
      </c>
      <c r="G1229" s="2" t="s">
        <v>268</v>
      </c>
      <c r="H1229">
        <f t="shared" si="20"/>
        <v>0</v>
      </c>
    </row>
    <row r="1230" spans="1:8" x14ac:dyDescent="0.2">
      <c r="A1230" s="2" t="s">
        <v>40</v>
      </c>
      <c r="B1230" s="2" t="s">
        <v>295</v>
      </c>
      <c r="C1230" s="2" t="s">
        <v>147</v>
      </c>
      <c r="D1230" s="2">
        <v>4.9578812856300301E-2</v>
      </c>
      <c r="E1230" s="2">
        <v>0.55650898492862499</v>
      </c>
      <c r="F1230" s="2" t="s">
        <v>247</v>
      </c>
      <c r="G1230" s="2" t="s">
        <v>268</v>
      </c>
      <c r="H1230">
        <f t="shared" si="20"/>
        <v>0</v>
      </c>
    </row>
    <row r="1231" spans="1:8" x14ac:dyDescent="0.2">
      <c r="A1231" s="2" t="s">
        <v>42</v>
      </c>
      <c r="B1231" s="2" t="s">
        <v>295</v>
      </c>
      <c r="C1231" s="2" t="s">
        <v>147</v>
      </c>
      <c r="D1231" s="2">
        <v>0.11345781625972701</v>
      </c>
      <c r="E1231" s="2">
        <v>0.177269096496769</v>
      </c>
      <c r="F1231" s="2" t="s">
        <v>247</v>
      </c>
      <c r="G1231" s="2" t="s">
        <v>268</v>
      </c>
      <c r="H1231">
        <f t="shared" si="20"/>
        <v>0</v>
      </c>
    </row>
    <row r="1232" spans="1:8" x14ac:dyDescent="0.2">
      <c r="A1232" s="2" t="s">
        <v>36</v>
      </c>
      <c r="B1232" s="2" t="s">
        <v>295</v>
      </c>
      <c r="C1232" s="2" t="s">
        <v>147</v>
      </c>
      <c r="D1232" s="2">
        <v>-0.23105532330027401</v>
      </c>
      <c r="E1232" s="2">
        <v>0.140960230472223</v>
      </c>
      <c r="F1232" s="2" t="s">
        <v>248</v>
      </c>
      <c r="G1232" s="2" t="s">
        <v>268</v>
      </c>
      <c r="H1232">
        <f t="shared" si="20"/>
        <v>0</v>
      </c>
    </row>
    <row r="1233" spans="1:8" x14ac:dyDescent="0.2">
      <c r="A1233" s="2" t="s">
        <v>37</v>
      </c>
      <c r="B1233" s="2" t="s">
        <v>295</v>
      </c>
      <c r="C1233" s="2" t="s">
        <v>147</v>
      </c>
      <c r="D1233" s="2">
        <v>-0.16854432176720099</v>
      </c>
      <c r="E1233" s="2">
        <v>0.28597887538028999</v>
      </c>
      <c r="F1233" s="2" t="s">
        <v>248</v>
      </c>
      <c r="G1233" s="2" t="s">
        <v>268</v>
      </c>
      <c r="H1233">
        <f t="shared" si="20"/>
        <v>0</v>
      </c>
    </row>
    <row r="1234" spans="1:8" x14ac:dyDescent="0.2">
      <c r="A1234" s="2" t="s">
        <v>41</v>
      </c>
      <c r="B1234" s="2" t="s">
        <v>295</v>
      </c>
      <c r="C1234" s="2" t="s">
        <v>147</v>
      </c>
      <c r="D1234" s="2">
        <v>-0.13477436032067</v>
      </c>
      <c r="E1234" s="2">
        <v>0.39478558229155603</v>
      </c>
      <c r="F1234" s="2" t="s">
        <v>248</v>
      </c>
      <c r="G1234" s="2" t="s">
        <v>268</v>
      </c>
      <c r="H1234">
        <f t="shared" si="20"/>
        <v>0</v>
      </c>
    </row>
    <row r="1235" spans="1:8" x14ac:dyDescent="0.2">
      <c r="A1235" s="2" t="s">
        <v>43</v>
      </c>
      <c r="B1235" s="2" t="s">
        <v>295</v>
      </c>
      <c r="C1235" s="2" t="s">
        <v>147</v>
      </c>
      <c r="D1235" s="2">
        <v>-2.5853282150542601E-2</v>
      </c>
      <c r="E1235" s="2">
        <v>0.87089710095681205</v>
      </c>
      <c r="F1235" s="2" t="s">
        <v>248</v>
      </c>
      <c r="G1235" s="2" t="s">
        <v>268</v>
      </c>
      <c r="H1235">
        <f t="shared" si="20"/>
        <v>0</v>
      </c>
    </row>
    <row r="1236" spans="1:8" x14ac:dyDescent="0.2">
      <c r="A1236" s="2" t="s">
        <v>40</v>
      </c>
      <c r="B1236" s="2" t="s">
        <v>295</v>
      </c>
      <c r="C1236" s="2" t="s">
        <v>147</v>
      </c>
      <c r="D1236" s="2">
        <v>-1.0053547177440499E-3</v>
      </c>
      <c r="E1236" s="2">
        <v>0.99495835178260505</v>
      </c>
      <c r="F1236" s="2" t="s">
        <v>248</v>
      </c>
      <c r="G1236" s="2" t="s">
        <v>268</v>
      </c>
      <c r="H1236">
        <f t="shared" si="20"/>
        <v>0</v>
      </c>
    </row>
    <row r="1237" spans="1:8" x14ac:dyDescent="0.2">
      <c r="A1237" s="2" t="s">
        <v>33</v>
      </c>
      <c r="B1237" s="2" t="s">
        <v>295</v>
      </c>
      <c r="C1237" s="2" t="s">
        <v>147</v>
      </c>
      <c r="D1237" s="2">
        <v>2.1550818766402299E-2</v>
      </c>
      <c r="E1237" s="2">
        <v>0.89224345758616397</v>
      </c>
      <c r="F1237" s="2" t="s">
        <v>248</v>
      </c>
      <c r="G1237" s="2" t="s">
        <v>268</v>
      </c>
      <c r="H1237">
        <f t="shared" si="20"/>
        <v>0</v>
      </c>
    </row>
    <row r="1238" spans="1:8" x14ac:dyDescent="0.2">
      <c r="A1238" s="2" t="s">
        <v>34</v>
      </c>
      <c r="B1238" s="2" t="s">
        <v>295</v>
      </c>
      <c r="C1238" s="2" t="s">
        <v>147</v>
      </c>
      <c r="D1238" s="2">
        <v>4.4701556705341997E-2</v>
      </c>
      <c r="E1238" s="2">
        <v>0.77863601782221403</v>
      </c>
      <c r="F1238" s="2" t="s">
        <v>248</v>
      </c>
      <c r="G1238" s="2" t="s">
        <v>268</v>
      </c>
      <c r="H1238">
        <f t="shared" si="20"/>
        <v>0</v>
      </c>
    </row>
    <row r="1239" spans="1:8" x14ac:dyDescent="0.2">
      <c r="A1239" s="2" t="s">
        <v>39</v>
      </c>
      <c r="B1239" s="2" t="s">
        <v>295</v>
      </c>
      <c r="C1239" s="2" t="s">
        <v>147</v>
      </c>
      <c r="D1239" s="2">
        <v>6.3184538724962394E-2</v>
      </c>
      <c r="E1239" s="2">
        <v>0.69098210504671298</v>
      </c>
      <c r="F1239" s="2" t="s">
        <v>248</v>
      </c>
      <c r="G1239" s="2" t="s">
        <v>268</v>
      </c>
      <c r="H1239">
        <f t="shared" si="20"/>
        <v>0</v>
      </c>
    </row>
    <row r="1240" spans="1:8" x14ac:dyDescent="0.2">
      <c r="A1240" s="2" t="s">
        <v>35</v>
      </c>
      <c r="B1240" s="2" t="s">
        <v>295</v>
      </c>
      <c r="C1240" s="2" t="s">
        <v>147</v>
      </c>
      <c r="D1240" s="2">
        <v>8.6022303100227807E-2</v>
      </c>
      <c r="E1240" s="2">
        <v>0.58804600063738499</v>
      </c>
      <c r="F1240" s="2" t="s">
        <v>248</v>
      </c>
      <c r="G1240" s="2" t="s">
        <v>268</v>
      </c>
      <c r="H1240">
        <f t="shared" si="20"/>
        <v>0</v>
      </c>
    </row>
    <row r="1241" spans="1:8" x14ac:dyDescent="0.2">
      <c r="A1241" s="2" t="s">
        <v>38</v>
      </c>
      <c r="B1241" s="2" t="s">
        <v>295</v>
      </c>
      <c r="C1241" s="2" t="s">
        <v>147</v>
      </c>
      <c r="D1241" s="2">
        <v>9.6841328594806902E-2</v>
      </c>
      <c r="E1241" s="2">
        <v>0.54179552909616102</v>
      </c>
      <c r="F1241" s="2" t="s">
        <v>248</v>
      </c>
      <c r="G1241" s="2" t="s">
        <v>268</v>
      </c>
      <c r="H1241">
        <f t="shared" si="20"/>
        <v>0</v>
      </c>
    </row>
    <row r="1242" spans="1:8" x14ac:dyDescent="0.2">
      <c r="A1242" s="2" t="s">
        <v>42</v>
      </c>
      <c r="B1242" s="2" t="s">
        <v>295</v>
      </c>
      <c r="C1242" s="2" t="s">
        <v>147</v>
      </c>
      <c r="D1242" s="2">
        <v>0.52103917755444396</v>
      </c>
      <c r="E1242" s="2">
        <v>4.03371121697582E-4</v>
      </c>
      <c r="F1242" s="2" t="s">
        <v>248</v>
      </c>
      <c r="G1242" s="2" t="s">
        <v>268</v>
      </c>
      <c r="H1242">
        <f t="shared" si="20"/>
        <v>0</v>
      </c>
    </row>
    <row r="1243" spans="1:8" x14ac:dyDescent="0.2">
      <c r="A1243" s="2" t="s">
        <v>37</v>
      </c>
      <c r="B1243" s="2" t="s">
        <v>295</v>
      </c>
      <c r="C1243" s="2" t="str">
        <f>VLOOKUP(B1243,Spearman!B:C,2,FALSE)</f>
        <v>OsSPL18</v>
      </c>
      <c r="D1243" s="2">
        <v>-0.60373864476940797</v>
      </c>
      <c r="E1243" s="2">
        <v>8.5148955374360097E-2</v>
      </c>
      <c r="F1243" s="2" t="s">
        <v>243</v>
      </c>
      <c r="G1243" s="2" t="str">
        <f>VLOOKUP(B1243,Spearman!B:G,6,FALSE)</f>
        <v>II</v>
      </c>
      <c r="H1243">
        <f t="shared" si="20"/>
        <v>0</v>
      </c>
    </row>
    <row r="1244" spans="1:8" x14ac:dyDescent="0.2">
      <c r="A1244" s="2" t="s">
        <v>40</v>
      </c>
      <c r="B1244" s="2" t="s">
        <v>295</v>
      </c>
      <c r="C1244" s="2" t="str">
        <f>VLOOKUP(B1244,Spearman!B:C,2,FALSE)</f>
        <v>OsSPL18</v>
      </c>
      <c r="D1244" s="2">
        <v>-0.56535544884227196</v>
      </c>
      <c r="E1244" s="2">
        <v>0.112650146413181</v>
      </c>
      <c r="F1244" s="2" t="s">
        <v>243</v>
      </c>
      <c r="G1244" s="2" t="str">
        <f>VLOOKUP(B1244,Spearman!B:G,6,FALSE)</f>
        <v>II</v>
      </c>
      <c r="H1244">
        <f t="shared" si="20"/>
        <v>0</v>
      </c>
    </row>
    <row r="1245" spans="1:8" x14ac:dyDescent="0.2">
      <c r="A1245" s="2" t="s">
        <v>38</v>
      </c>
      <c r="B1245" s="2" t="s">
        <v>295</v>
      </c>
      <c r="C1245" s="2" t="str">
        <f>VLOOKUP(B1245,Spearman!B:C,2,FALSE)</f>
        <v>OsSPL18</v>
      </c>
      <c r="D1245" s="2">
        <v>-0.50553009411489702</v>
      </c>
      <c r="E1245" s="2">
        <v>0.165033220310251</v>
      </c>
      <c r="F1245" s="2" t="s">
        <v>243</v>
      </c>
      <c r="G1245" s="2" t="str">
        <f>VLOOKUP(B1245,Spearman!B:G,6,FALSE)</f>
        <v>II</v>
      </c>
      <c r="H1245">
        <f t="shared" si="20"/>
        <v>0</v>
      </c>
    </row>
    <row r="1246" spans="1:8" x14ac:dyDescent="0.2">
      <c r="A1246" s="2" t="s">
        <v>39</v>
      </c>
      <c r="B1246" s="2" t="s">
        <v>295</v>
      </c>
      <c r="C1246" s="2" t="str">
        <f>VLOOKUP(B1246,Spearman!B:C,2,FALSE)</f>
        <v>OsSPL18</v>
      </c>
      <c r="D1246" s="2">
        <v>-0.36444799575454701</v>
      </c>
      <c r="E1246" s="2">
        <v>0.33489755706508401</v>
      </c>
      <c r="F1246" s="2" t="s">
        <v>243</v>
      </c>
      <c r="G1246" s="2" t="str">
        <f>VLOOKUP(B1246,Spearman!B:G,6,FALSE)</f>
        <v>II</v>
      </c>
      <c r="H1246">
        <f t="shared" si="20"/>
        <v>0</v>
      </c>
    </row>
    <row r="1247" spans="1:8" x14ac:dyDescent="0.2">
      <c r="A1247" s="2" t="s">
        <v>35</v>
      </c>
      <c r="B1247" s="2" t="s">
        <v>295</v>
      </c>
      <c r="C1247" s="2" t="str">
        <f>VLOOKUP(B1247,Spearman!B:C,2,FALSE)</f>
        <v>OsSPL18</v>
      </c>
      <c r="D1247" s="2">
        <v>-0.245265893833892</v>
      </c>
      <c r="E1247" s="2">
        <v>0.52472254760124404</v>
      </c>
      <c r="F1247" s="2" t="s">
        <v>243</v>
      </c>
      <c r="G1247" s="2" t="str">
        <f>VLOOKUP(B1247,Spearman!B:G,6,FALSE)</f>
        <v>II</v>
      </c>
      <c r="H1247">
        <f t="shared" si="20"/>
        <v>0</v>
      </c>
    </row>
    <row r="1248" spans="1:8" x14ac:dyDescent="0.2">
      <c r="A1248" s="2" t="s">
        <v>36</v>
      </c>
      <c r="B1248" s="2" t="s">
        <v>295</v>
      </c>
      <c r="C1248" s="2" t="str">
        <f>VLOOKUP(B1248,Spearman!B:C,2,FALSE)</f>
        <v>OsSPL18</v>
      </c>
      <c r="D1248" s="2">
        <v>-0.16971303703319601</v>
      </c>
      <c r="E1248" s="2">
        <v>0.662454655172795</v>
      </c>
      <c r="F1248" s="2" t="s">
        <v>243</v>
      </c>
      <c r="G1248" s="2" t="str">
        <f>VLOOKUP(B1248,Spearman!B:G,6,FALSE)</f>
        <v>II</v>
      </c>
      <c r="H1248">
        <f t="shared" si="20"/>
        <v>0</v>
      </c>
    </row>
    <row r="1249" spans="1:8" x14ac:dyDescent="0.2">
      <c r="A1249" s="2" t="s">
        <v>42</v>
      </c>
      <c r="B1249" s="2" t="s">
        <v>295</v>
      </c>
      <c r="C1249" s="2" t="str">
        <f>VLOOKUP(B1249,Spearman!B:C,2,FALSE)</f>
        <v>OsSPL18</v>
      </c>
      <c r="D1249" s="2">
        <v>-0.151938857749946</v>
      </c>
      <c r="E1249" s="2">
        <v>0.69636565053680699</v>
      </c>
      <c r="F1249" s="2" t="s">
        <v>243</v>
      </c>
      <c r="G1249" s="2" t="str">
        <f>VLOOKUP(B1249,Spearman!B:G,6,FALSE)</f>
        <v>II</v>
      </c>
      <c r="H1249">
        <f t="shared" si="20"/>
        <v>0</v>
      </c>
    </row>
    <row r="1250" spans="1:8" x14ac:dyDescent="0.2">
      <c r="A1250" s="2" t="s">
        <v>34</v>
      </c>
      <c r="B1250" s="2" t="s">
        <v>295</v>
      </c>
      <c r="C1250" s="2" t="str">
        <f>VLOOKUP(B1250,Spearman!B:C,2,FALSE)</f>
        <v>OsSPL18</v>
      </c>
      <c r="D1250" s="2">
        <v>-5.7225995132504502E-2</v>
      </c>
      <c r="E1250" s="2">
        <v>0.88373783914966497</v>
      </c>
      <c r="F1250" s="2" t="s">
        <v>243</v>
      </c>
      <c r="G1250" s="2" t="str">
        <f>VLOOKUP(B1250,Spearman!B:G,6,FALSE)</f>
        <v>II</v>
      </c>
      <c r="H1250">
        <f t="shared" si="20"/>
        <v>0</v>
      </c>
    </row>
    <row r="1251" spans="1:8" x14ac:dyDescent="0.2">
      <c r="A1251" s="2" t="s">
        <v>33</v>
      </c>
      <c r="B1251" s="2" t="s">
        <v>295</v>
      </c>
      <c r="C1251" s="2" t="str">
        <f>VLOOKUP(B1251,Spearman!B:C,2,FALSE)</f>
        <v>OsSPL18</v>
      </c>
      <c r="D1251" s="2">
        <v>0.20035605728070799</v>
      </c>
      <c r="E1251" s="2">
        <v>0.60524641568267101</v>
      </c>
      <c r="F1251" s="2" t="s">
        <v>243</v>
      </c>
      <c r="G1251" s="2" t="str">
        <f>VLOOKUP(B1251,Spearman!B:G,6,FALSE)</f>
        <v>II</v>
      </c>
      <c r="H1251">
        <f t="shared" si="20"/>
        <v>0</v>
      </c>
    </row>
    <row r="1252" spans="1:8" x14ac:dyDescent="0.2">
      <c r="A1252" s="2" t="s">
        <v>41</v>
      </c>
      <c r="B1252" s="2" t="s">
        <v>295</v>
      </c>
      <c r="C1252" s="2" t="str">
        <f>VLOOKUP(B1252,Spearman!B:C,2,FALSE)</f>
        <v>OsSPL18</v>
      </c>
      <c r="D1252" s="2">
        <v>0.28829106475746602</v>
      </c>
      <c r="E1252" s="2">
        <v>0.45186852338065697</v>
      </c>
      <c r="F1252" s="2" t="s">
        <v>243</v>
      </c>
      <c r="G1252" s="2" t="str">
        <f>VLOOKUP(B1252,Spearman!B:G,6,FALSE)</f>
        <v>II</v>
      </c>
      <c r="H1252">
        <f t="shared" si="20"/>
        <v>0</v>
      </c>
    </row>
    <row r="1253" spans="1:8" x14ac:dyDescent="0.2">
      <c r="A1253" s="2" t="s">
        <v>43</v>
      </c>
      <c r="B1253" s="2" t="s">
        <v>295</v>
      </c>
      <c r="C1253" s="2" t="str">
        <f>VLOOKUP(B1253,Spearman!B:C,2,FALSE)</f>
        <v>OsSPL18</v>
      </c>
      <c r="D1253" s="2">
        <v>0.38856331275240702</v>
      </c>
      <c r="E1253" s="2">
        <v>0.30137644277713899</v>
      </c>
      <c r="F1253" s="2" t="s">
        <v>243</v>
      </c>
      <c r="G1253" s="2" t="str">
        <f>VLOOKUP(B1253,Spearman!B:G,6,FALSE)</f>
        <v>II</v>
      </c>
      <c r="H1253">
        <f t="shared" si="20"/>
        <v>0</v>
      </c>
    </row>
    <row r="1254" spans="1:8" x14ac:dyDescent="0.2">
      <c r="A1254" s="2" t="s">
        <v>49</v>
      </c>
      <c r="B1254" s="2" t="s">
        <v>296</v>
      </c>
      <c r="C1254" s="2" t="s">
        <v>148</v>
      </c>
      <c r="D1254" s="2">
        <v>-0.170860655686152</v>
      </c>
      <c r="E1254" s="2">
        <v>0.59546539174361102</v>
      </c>
      <c r="F1254" s="2" t="s">
        <v>245</v>
      </c>
      <c r="G1254" s="2" t="s">
        <v>246</v>
      </c>
      <c r="H1254">
        <f t="shared" si="20"/>
        <v>1</v>
      </c>
    </row>
    <row r="1255" spans="1:8" x14ac:dyDescent="0.2">
      <c r="A1255" s="2" t="s">
        <v>50</v>
      </c>
      <c r="B1255" s="2" t="s">
        <v>296</v>
      </c>
      <c r="C1255" s="2" t="s">
        <v>148</v>
      </c>
      <c r="D1255" s="2">
        <v>-0.16604618971014201</v>
      </c>
      <c r="E1255" s="2">
        <v>0.60602475667202704</v>
      </c>
      <c r="F1255" s="2" t="s">
        <v>245</v>
      </c>
      <c r="G1255" s="2" t="s">
        <v>246</v>
      </c>
      <c r="H1255">
        <f t="shared" si="20"/>
        <v>1</v>
      </c>
    </row>
    <row r="1256" spans="1:8" x14ac:dyDescent="0.2">
      <c r="A1256" s="2" t="s">
        <v>51</v>
      </c>
      <c r="B1256" s="2" t="s">
        <v>296</v>
      </c>
      <c r="C1256" s="2" t="s">
        <v>148</v>
      </c>
      <c r="D1256" s="2">
        <v>7.6788903637437095E-2</v>
      </c>
      <c r="E1256" s="2">
        <v>0.812505157377304</v>
      </c>
      <c r="F1256" s="2" t="s">
        <v>245</v>
      </c>
      <c r="G1256" s="2" t="s">
        <v>246</v>
      </c>
      <c r="H1256">
        <f t="shared" si="20"/>
        <v>1</v>
      </c>
    </row>
    <row r="1257" spans="1:8" x14ac:dyDescent="0.2">
      <c r="A1257" s="2" t="s">
        <v>54</v>
      </c>
      <c r="B1257" s="2" t="s">
        <v>296</v>
      </c>
      <c r="C1257" s="2" t="s">
        <v>148</v>
      </c>
      <c r="D1257" s="2">
        <v>0.30510056333114099</v>
      </c>
      <c r="E1257" s="2">
        <v>0.33488895345163</v>
      </c>
      <c r="F1257" s="2" t="s">
        <v>245</v>
      </c>
      <c r="G1257" s="2" t="s">
        <v>246</v>
      </c>
      <c r="H1257">
        <f t="shared" si="20"/>
        <v>1</v>
      </c>
    </row>
    <row r="1258" spans="1:8" x14ac:dyDescent="0.2">
      <c r="A1258" s="2" t="s">
        <v>52</v>
      </c>
      <c r="B1258" s="2" t="s">
        <v>296</v>
      </c>
      <c r="C1258" s="2" t="s">
        <v>148</v>
      </c>
      <c r="D1258" s="2">
        <v>0.32927268903969897</v>
      </c>
      <c r="E1258" s="2">
        <v>0.29596814714471198</v>
      </c>
      <c r="F1258" s="2" t="s">
        <v>245</v>
      </c>
      <c r="G1258" s="2" t="s">
        <v>246</v>
      </c>
      <c r="H1258">
        <f t="shared" si="20"/>
        <v>1</v>
      </c>
    </row>
    <row r="1259" spans="1:8" x14ac:dyDescent="0.2">
      <c r="A1259" s="2" t="s">
        <v>53</v>
      </c>
      <c r="B1259" s="2" t="s">
        <v>296</v>
      </c>
      <c r="C1259" s="2" t="s">
        <v>148</v>
      </c>
      <c r="D1259" s="2">
        <v>0.37752105919291401</v>
      </c>
      <c r="E1259" s="2">
        <v>0.22634081802217801</v>
      </c>
      <c r="F1259" s="2" t="s">
        <v>245</v>
      </c>
      <c r="G1259" s="2" t="s">
        <v>246</v>
      </c>
      <c r="H1259">
        <f t="shared" si="20"/>
        <v>1</v>
      </c>
    </row>
    <row r="1260" spans="1:8" x14ac:dyDescent="0.2">
      <c r="A1260" s="2" t="s">
        <v>51</v>
      </c>
      <c r="B1260" s="2" t="s">
        <v>296</v>
      </c>
      <c r="C1260" s="2" t="s">
        <v>148</v>
      </c>
      <c r="D1260" s="2">
        <v>-0.371758986396302</v>
      </c>
      <c r="E1260" s="2">
        <v>4.8422795126560097E-6</v>
      </c>
      <c r="F1260" s="2" t="s">
        <v>247</v>
      </c>
      <c r="G1260" s="2" t="s">
        <v>246</v>
      </c>
      <c r="H1260">
        <f t="shared" si="20"/>
        <v>1</v>
      </c>
    </row>
    <row r="1261" spans="1:8" x14ac:dyDescent="0.2">
      <c r="A1261" s="2" t="s">
        <v>53</v>
      </c>
      <c r="B1261" s="2" t="s">
        <v>296</v>
      </c>
      <c r="C1261" s="2" t="s">
        <v>148</v>
      </c>
      <c r="D1261" s="2">
        <v>-0.31026487684418802</v>
      </c>
      <c r="E1261" s="2">
        <v>1.6248670054722699E-4</v>
      </c>
      <c r="F1261" s="2" t="s">
        <v>247</v>
      </c>
      <c r="G1261" s="2" t="s">
        <v>246</v>
      </c>
      <c r="H1261">
        <f t="shared" si="20"/>
        <v>1</v>
      </c>
    </row>
    <row r="1262" spans="1:8" x14ac:dyDescent="0.2">
      <c r="A1262" s="2" t="s">
        <v>49</v>
      </c>
      <c r="B1262" s="2" t="s">
        <v>296</v>
      </c>
      <c r="C1262" s="2" t="s">
        <v>148</v>
      </c>
      <c r="D1262" s="2">
        <v>-0.303778551579934</v>
      </c>
      <c r="E1262" s="2">
        <v>2.2572707984247801E-4</v>
      </c>
      <c r="F1262" s="2" t="s">
        <v>247</v>
      </c>
      <c r="G1262" s="2" t="s">
        <v>246</v>
      </c>
      <c r="H1262">
        <f t="shared" si="20"/>
        <v>1</v>
      </c>
    </row>
    <row r="1263" spans="1:8" x14ac:dyDescent="0.2">
      <c r="A1263" s="2" t="s">
        <v>50</v>
      </c>
      <c r="B1263" s="2" t="s">
        <v>296</v>
      </c>
      <c r="C1263" s="2" t="s">
        <v>148</v>
      </c>
      <c r="D1263" s="2">
        <v>-0.26994805354653101</v>
      </c>
      <c r="E1263" s="2">
        <v>1.1120513610126601E-3</v>
      </c>
      <c r="F1263" s="2" t="s">
        <v>247</v>
      </c>
      <c r="G1263" s="2" t="s">
        <v>246</v>
      </c>
      <c r="H1263">
        <f t="shared" si="20"/>
        <v>1</v>
      </c>
    </row>
    <row r="1264" spans="1:8" x14ac:dyDescent="0.2">
      <c r="A1264" s="2" t="s">
        <v>52</v>
      </c>
      <c r="B1264" s="2" t="s">
        <v>296</v>
      </c>
      <c r="C1264" s="2" t="s">
        <v>148</v>
      </c>
      <c r="D1264" s="2">
        <v>-0.232091555938267</v>
      </c>
      <c r="E1264" s="2">
        <v>5.2831152073591703E-3</v>
      </c>
      <c r="F1264" s="2" t="s">
        <v>247</v>
      </c>
      <c r="G1264" s="2" t="s">
        <v>246</v>
      </c>
      <c r="H1264">
        <f t="shared" si="20"/>
        <v>1</v>
      </c>
    </row>
    <row r="1265" spans="1:8" x14ac:dyDescent="0.2">
      <c r="A1265" s="2" t="s">
        <v>54</v>
      </c>
      <c r="B1265" s="2" t="s">
        <v>296</v>
      </c>
      <c r="C1265" s="2" t="s">
        <v>148</v>
      </c>
      <c r="D1265" s="2">
        <v>-0.127286858741613</v>
      </c>
      <c r="E1265" s="2">
        <v>0.12978775755461899</v>
      </c>
      <c r="F1265" s="2" t="s">
        <v>247</v>
      </c>
      <c r="G1265" s="2" t="s">
        <v>246</v>
      </c>
      <c r="H1265">
        <f t="shared" si="20"/>
        <v>1</v>
      </c>
    </row>
    <row r="1266" spans="1:8" x14ac:dyDescent="0.2">
      <c r="A1266" s="2" t="s">
        <v>53</v>
      </c>
      <c r="B1266" s="2" t="s">
        <v>296</v>
      </c>
      <c r="C1266" s="2" t="s">
        <v>148</v>
      </c>
      <c r="D1266" s="2">
        <v>-0.401899447258174</v>
      </c>
      <c r="E1266" s="2">
        <v>8.3328823906493703E-3</v>
      </c>
      <c r="F1266" s="2" t="s">
        <v>248</v>
      </c>
      <c r="G1266" s="2" t="s">
        <v>246</v>
      </c>
      <c r="H1266">
        <f t="shared" si="20"/>
        <v>1</v>
      </c>
    </row>
    <row r="1267" spans="1:8" x14ac:dyDescent="0.2">
      <c r="A1267" s="2" t="s">
        <v>51</v>
      </c>
      <c r="B1267" s="2" t="s">
        <v>296</v>
      </c>
      <c r="C1267" s="2" t="s">
        <v>148</v>
      </c>
      <c r="D1267" s="2">
        <v>-0.36659690992537403</v>
      </c>
      <c r="E1267" s="2">
        <v>1.6944178282561E-2</v>
      </c>
      <c r="F1267" s="2" t="s">
        <v>248</v>
      </c>
      <c r="G1267" s="2" t="s">
        <v>246</v>
      </c>
      <c r="H1267">
        <f t="shared" si="20"/>
        <v>1</v>
      </c>
    </row>
    <row r="1268" spans="1:8" x14ac:dyDescent="0.2">
      <c r="A1268" s="2" t="s">
        <v>52</v>
      </c>
      <c r="B1268" s="2" t="s">
        <v>296</v>
      </c>
      <c r="C1268" s="2" t="s">
        <v>148</v>
      </c>
      <c r="D1268" s="2">
        <v>-0.32136779895454198</v>
      </c>
      <c r="E1268" s="2">
        <v>3.7963026809644501E-2</v>
      </c>
      <c r="F1268" s="2" t="s">
        <v>248</v>
      </c>
      <c r="G1268" s="2" t="s">
        <v>246</v>
      </c>
      <c r="H1268">
        <f t="shared" si="20"/>
        <v>1</v>
      </c>
    </row>
    <row r="1269" spans="1:8" x14ac:dyDescent="0.2">
      <c r="A1269" s="2" t="s">
        <v>49</v>
      </c>
      <c r="B1269" s="2" t="s">
        <v>296</v>
      </c>
      <c r="C1269" s="2" t="s">
        <v>148</v>
      </c>
      <c r="D1269" s="2">
        <v>-0.300821404781487</v>
      </c>
      <c r="E1269" s="2">
        <v>5.28905337606079E-2</v>
      </c>
      <c r="F1269" s="2" t="s">
        <v>248</v>
      </c>
      <c r="G1269" s="2" t="s">
        <v>246</v>
      </c>
      <c r="H1269">
        <f t="shared" si="20"/>
        <v>1</v>
      </c>
    </row>
    <row r="1270" spans="1:8" x14ac:dyDescent="0.2">
      <c r="A1270" s="2" t="s">
        <v>50</v>
      </c>
      <c r="B1270" s="2" t="s">
        <v>296</v>
      </c>
      <c r="C1270" s="2" t="s">
        <v>148</v>
      </c>
      <c r="D1270" s="2">
        <v>-0.27502655744192001</v>
      </c>
      <c r="E1270" s="2">
        <v>7.7941601470596006E-2</v>
      </c>
      <c r="F1270" s="2" t="s">
        <v>248</v>
      </c>
      <c r="G1270" s="2" t="s">
        <v>246</v>
      </c>
      <c r="H1270">
        <f t="shared" si="20"/>
        <v>1</v>
      </c>
    </row>
    <row r="1271" spans="1:8" x14ac:dyDescent="0.2">
      <c r="A1271" s="2" t="s">
        <v>54</v>
      </c>
      <c r="B1271" s="2" t="s">
        <v>296</v>
      </c>
      <c r="C1271" s="2" t="s">
        <v>148</v>
      </c>
      <c r="D1271" s="2">
        <v>0.244570546616418</v>
      </c>
      <c r="E1271" s="2">
        <v>0.118529235697831</v>
      </c>
      <c r="F1271" s="2" t="s">
        <v>248</v>
      </c>
      <c r="G1271" s="2" t="s">
        <v>246</v>
      </c>
      <c r="H1271">
        <f t="shared" si="20"/>
        <v>1</v>
      </c>
    </row>
    <row r="1272" spans="1:8" x14ac:dyDescent="0.2">
      <c r="A1272" s="2" t="s">
        <v>49</v>
      </c>
      <c r="B1272" s="2" t="s">
        <v>296</v>
      </c>
      <c r="C1272" s="2" t="str">
        <f>VLOOKUP(B1272,Spearman!B:C,2,FALSE)</f>
        <v>OsARF18</v>
      </c>
      <c r="D1272" s="2">
        <v>-0.60851837909013895</v>
      </c>
      <c r="E1272" s="2">
        <v>8.2049585746685097E-2</v>
      </c>
      <c r="F1272" s="2" t="s">
        <v>243</v>
      </c>
      <c r="G1272" s="2" t="str">
        <f>VLOOKUP(B1272,Spearman!B:G,6,FALSE)</f>
        <v>I</v>
      </c>
      <c r="H1272">
        <f t="shared" si="20"/>
        <v>1</v>
      </c>
    </row>
    <row r="1273" spans="1:8" x14ac:dyDescent="0.2">
      <c r="A1273" s="2" t="s">
        <v>54</v>
      </c>
      <c r="B1273" s="2" t="s">
        <v>296</v>
      </c>
      <c r="C1273" s="2" t="str">
        <f>VLOOKUP(B1273,Spearman!B:C,2,FALSE)</f>
        <v>OsARF18</v>
      </c>
      <c r="D1273" s="2">
        <v>-0.56568214663408201</v>
      </c>
      <c r="E1273" s="2">
        <v>0.112396195662023</v>
      </c>
      <c r="F1273" s="2" t="s">
        <v>243</v>
      </c>
      <c r="G1273" s="2" t="str">
        <f>VLOOKUP(B1273,Spearman!B:G,6,FALSE)</f>
        <v>I</v>
      </c>
      <c r="H1273">
        <f t="shared" si="20"/>
        <v>1</v>
      </c>
    </row>
    <row r="1274" spans="1:8" x14ac:dyDescent="0.2">
      <c r="A1274" s="2" t="s">
        <v>52</v>
      </c>
      <c r="B1274" s="2" t="s">
        <v>296</v>
      </c>
      <c r="C1274" s="2" t="str">
        <f>VLOOKUP(B1274,Spearman!B:C,2,FALSE)</f>
        <v>OsARF18</v>
      </c>
      <c r="D1274" s="2">
        <v>-0.52123357916618096</v>
      </c>
      <c r="E1274" s="2">
        <v>0.15014405129043801</v>
      </c>
      <c r="F1274" s="2" t="s">
        <v>243</v>
      </c>
      <c r="G1274" s="2" t="str">
        <f>VLOOKUP(B1274,Spearman!B:G,6,FALSE)</f>
        <v>I</v>
      </c>
      <c r="H1274">
        <f t="shared" si="20"/>
        <v>1</v>
      </c>
    </row>
    <row r="1275" spans="1:8" x14ac:dyDescent="0.2">
      <c r="A1275" s="2" t="s">
        <v>51</v>
      </c>
      <c r="B1275" s="2" t="s">
        <v>296</v>
      </c>
      <c r="C1275" s="2" t="str">
        <f>VLOOKUP(B1275,Spearman!B:C,2,FALSE)</f>
        <v>OsARF18</v>
      </c>
      <c r="D1275" s="2">
        <v>-0.48511602115727798</v>
      </c>
      <c r="E1275" s="2">
        <v>0.18560774283376599</v>
      </c>
      <c r="F1275" s="2" t="s">
        <v>243</v>
      </c>
      <c r="G1275" s="2" t="str">
        <f>VLOOKUP(B1275,Spearman!B:G,6,FALSE)</f>
        <v>I</v>
      </c>
      <c r="H1275">
        <f t="shared" si="20"/>
        <v>1</v>
      </c>
    </row>
    <row r="1276" spans="1:8" x14ac:dyDescent="0.2">
      <c r="A1276" s="2" t="s">
        <v>50</v>
      </c>
      <c r="B1276" s="2" t="s">
        <v>296</v>
      </c>
      <c r="C1276" s="2" t="str">
        <f>VLOOKUP(B1276,Spearman!B:C,2,FALSE)</f>
        <v>OsARF18</v>
      </c>
      <c r="D1276" s="2">
        <v>-0.43588116235108099</v>
      </c>
      <c r="E1276" s="2">
        <v>0.24087698845975899</v>
      </c>
      <c r="F1276" s="2" t="s">
        <v>243</v>
      </c>
      <c r="G1276" s="2" t="str">
        <f>VLOOKUP(B1276,Spearman!B:G,6,FALSE)</f>
        <v>I</v>
      </c>
      <c r="H1276">
        <f t="shared" si="20"/>
        <v>1</v>
      </c>
    </row>
    <row r="1277" spans="1:8" x14ac:dyDescent="0.2">
      <c r="A1277" s="2" t="s">
        <v>53</v>
      </c>
      <c r="B1277" s="2" t="s">
        <v>296</v>
      </c>
      <c r="C1277" s="2" t="str">
        <f>VLOOKUP(B1277,Spearman!B:C,2,FALSE)</f>
        <v>OsARF18</v>
      </c>
      <c r="D1277" s="2">
        <v>-0.41640044968301099</v>
      </c>
      <c r="E1277" s="2">
        <v>0.26492284725107001</v>
      </c>
      <c r="F1277" s="2" t="s">
        <v>243</v>
      </c>
      <c r="G1277" s="2" t="str">
        <f>VLOOKUP(B1277,Spearman!B:G,6,FALSE)</f>
        <v>I</v>
      </c>
      <c r="H1277">
        <f t="shared" si="20"/>
        <v>1</v>
      </c>
    </row>
    <row r="1278" spans="1:8" x14ac:dyDescent="0.2">
      <c r="A1278" s="2" t="s">
        <v>68</v>
      </c>
      <c r="B1278" s="2" t="s">
        <v>297</v>
      </c>
      <c r="C1278" s="2" t="s">
        <v>116</v>
      </c>
      <c r="D1278" s="2">
        <v>0.10268437035008</v>
      </c>
      <c r="E1278" s="2">
        <v>0.75081928722097901</v>
      </c>
      <c r="F1278" s="2" t="s">
        <v>245</v>
      </c>
      <c r="G1278" s="2" t="s">
        <v>246</v>
      </c>
      <c r="H1278">
        <f t="shared" si="20"/>
        <v>0</v>
      </c>
    </row>
    <row r="1279" spans="1:8" x14ac:dyDescent="0.2">
      <c r="A1279" s="2" t="s">
        <v>66</v>
      </c>
      <c r="B1279" s="2" t="s">
        <v>297</v>
      </c>
      <c r="C1279" s="2" t="s">
        <v>116</v>
      </c>
      <c r="D1279" s="2">
        <v>0.18255391056254699</v>
      </c>
      <c r="E1279" s="2">
        <v>0.57011933634704004</v>
      </c>
      <c r="F1279" s="2" t="s">
        <v>245</v>
      </c>
      <c r="G1279" s="2" t="s">
        <v>246</v>
      </c>
      <c r="H1279">
        <f t="shared" si="20"/>
        <v>0</v>
      </c>
    </row>
    <row r="1280" spans="1:8" x14ac:dyDescent="0.2">
      <c r="A1280" s="2" t="s">
        <v>69</v>
      </c>
      <c r="B1280" s="2" t="s">
        <v>297</v>
      </c>
      <c r="C1280" s="2" t="s">
        <v>116</v>
      </c>
      <c r="D1280" s="2">
        <v>0.24320158651523099</v>
      </c>
      <c r="E1280" s="2">
        <v>0.446253126484357</v>
      </c>
      <c r="F1280" s="2" t="s">
        <v>245</v>
      </c>
      <c r="G1280" s="2" t="s">
        <v>246</v>
      </c>
      <c r="H1280">
        <f t="shared" si="20"/>
        <v>0</v>
      </c>
    </row>
    <row r="1281" spans="1:8" x14ac:dyDescent="0.2">
      <c r="A1281" s="2" t="s">
        <v>65</v>
      </c>
      <c r="B1281" s="2" t="s">
        <v>297</v>
      </c>
      <c r="C1281" s="2" t="s">
        <v>116</v>
      </c>
      <c r="D1281" s="2">
        <v>0.32075609305057601</v>
      </c>
      <c r="E1281" s="2">
        <v>0.30937798863591398</v>
      </c>
      <c r="F1281" s="2" t="s">
        <v>245</v>
      </c>
      <c r="G1281" s="2" t="s">
        <v>246</v>
      </c>
      <c r="H1281">
        <f t="shared" si="20"/>
        <v>0</v>
      </c>
    </row>
    <row r="1282" spans="1:8" x14ac:dyDescent="0.2">
      <c r="A1282" s="2" t="s">
        <v>70</v>
      </c>
      <c r="B1282" s="2" t="s">
        <v>297</v>
      </c>
      <c r="C1282" s="2" t="s">
        <v>116</v>
      </c>
      <c r="D1282" s="2">
        <v>0.33531015539907399</v>
      </c>
      <c r="E1282" s="2">
        <v>0.28666352925488697</v>
      </c>
      <c r="F1282" s="2" t="s">
        <v>245</v>
      </c>
      <c r="G1282" s="2" t="s">
        <v>246</v>
      </c>
      <c r="H1282">
        <f t="shared" si="20"/>
        <v>0</v>
      </c>
    </row>
    <row r="1283" spans="1:8" x14ac:dyDescent="0.2">
      <c r="A1283" s="2" t="s">
        <v>63</v>
      </c>
      <c r="B1283" s="2" t="s">
        <v>297</v>
      </c>
      <c r="C1283" s="2" t="s">
        <v>116</v>
      </c>
      <c r="D1283" s="2">
        <v>0.43473684850675998</v>
      </c>
      <c r="E1283" s="2">
        <v>0.157856600760684</v>
      </c>
      <c r="F1283" s="2" t="s">
        <v>245</v>
      </c>
      <c r="G1283" s="2" t="s">
        <v>246</v>
      </c>
      <c r="H1283">
        <f t="shared" si="20"/>
        <v>0</v>
      </c>
    </row>
    <row r="1284" spans="1:8" x14ac:dyDescent="0.2">
      <c r="A1284" s="2" t="s">
        <v>64</v>
      </c>
      <c r="B1284" s="2" t="s">
        <v>297</v>
      </c>
      <c r="C1284" s="2" t="s">
        <v>116</v>
      </c>
      <c r="D1284" s="2">
        <v>0.50534612156049297</v>
      </c>
      <c r="E1284" s="2">
        <v>9.3750957286623901E-2</v>
      </c>
      <c r="F1284" s="2" t="s">
        <v>245</v>
      </c>
      <c r="G1284" s="2" t="s">
        <v>246</v>
      </c>
      <c r="H1284">
        <f t="shared" si="20"/>
        <v>0</v>
      </c>
    </row>
    <row r="1285" spans="1:8" x14ac:dyDescent="0.2">
      <c r="A1285" s="2" t="s">
        <v>71</v>
      </c>
      <c r="B1285" s="2" t="s">
        <v>297</v>
      </c>
      <c r="C1285" s="2" t="s">
        <v>116</v>
      </c>
      <c r="D1285" s="2">
        <v>0.63221301475424896</v>
      </c>
      <c r="E1285" s="2">
        <v>2.7400347179571499E-2</v>
      </c>
      <c r="F1285" s="2" t="s">
        <v>245</v>
      </c>
      <c r="G1285" s="2" t="s">
        <v>246</v>
      </c>
      <c r="H1285">
        <f t="shared" si="20"/>
        <v>0</v>
      </c>
    </row>
    <row r="1286" spans="1:8" x14ac:dyDescent="0.2">
      <c r="A1286" s="2" t="s">
        <v>62</v>
      </c>
      <c r="B1286" s="2" t="s">
        <v>297</v>
      </c>
      <c r="C1286" s="2" t="s">
        <v>116</v>
      </c>
      <c r="D1286" s="2">
        <v>0.637239452560311</v>
      </c>
      <c r="E1286" s="2">
        <v>2.5827691576092701E-2</v>
      </c>
      <c r="F1286" s="2" t="s">
        <v>245</v>
      </c>
      <c r="G1286" s="2" t="s">
        <v>246</v>
      </c>
      <c r="H1286">
        <f t="shared" si="20"/>
        <v>0</v>
      </c>
    </row>
    <row r="1287" spans="1:8" x14ac:dyDescent="0.2">
      <c r="A1287" s="2" t="s">
        <v>72</v>
      </c>
      <c r="B1287" s="2" t="s">
        <v>297</v>
      </c>
      <c r="C1287" s="2" t="s">
        <v>116</v>
      </c>
      <c r="D1287" s="2">
        <v>0.73962007126507301</v>
      </c>
      <c r="E1287" s="2">
        <v>5.9691036261091002E-3</v>
      </c>
      <c r="F1287" s="2" t="s">
        <v>245</v>
      </c>
      <c r="G1287" s="2" t="s">
        <v>246</v>
      </c>
      <c r="H1287">
        <f t="shared" ref="H1287:H1350" si="21">IF(ROW(B1287)=2,1,IF(B1287=B1286,H1286,1-H1286))</f>
        <v>0</v>
      </c>
    </row>
    <row r="1288" spans="1:8" x14ac:dyDescent="0.2">
      <c r="A1288" s="2" t="s">
        <v>67</v>
      </c>
      <c r="B1288" s="2" t="s">
        <v>297</v>
      </c>
      <c r="C1288" s="2" t="s">
        <v>116</v>
      </c>
      <c r="D1288" s="2">
        <v>0.74300030962365604</v>
      </c>
      <c r="E1288" s="2">
        <v>5.6265780811011303E-3</v>
      </c>
      <c r="F1288" s="2" t="s">
        <v>245</v>
      </c>
      <c r="G1288" s="2" t="s">
        <v>246</v>
      </c>
      <c r="H1288">
        <f t="shared" si="21"/>
        <v>0</v>
      </c>
    </row>
    <row r="1289" spans="1:8" x14ac:dyDescent="0.2">
      <c r="A1289" s="2" t="s">
        <v>68</v>
      </c>
      <c r="B1289" s="2" t="s">
        <v>297</v>
      </c>
      <c r="C1289" s="2" t="s">
        <v>116</v>
      </c>
      <c r="D1289" s="2">
        <v>-0.25510500400034403</v>
      </c>
      <c r="E1289" s="2">
        <v>2.1058763064478801E-3</v>
      </c>
      <c r="F1289" s="2" t="s">
        <v>247</v>
      </c>
      <c r="G1289" s="2" t="s">
        <v>246</v>
      </c>
      <c r="H1289">
        <f t="shared" si="21"/>
        <v>0</v>
      </c>
    </row>
    <row r="1290" spans="1:8" x14ac:dyDescent="0.2">
      <c r="A1290" s="2" t="s">
        <v>69</v>
      </c>
      <c r="B1290" s="2" t="s">
        <v>297</v>
      </c>
      <c r="C1290" s="2" t="s">
        <v>116</v>
      </c>
      <c r="D1290" s="2">
        <v>-4.3994370394610897E-2</v>
      </c>
      <c r="E1290" s="2">
        <v>0.60185726858059097</v>
      </c>
      <c r="F1290" s="2" t="s">
        <v>247</v>
      </c>
      <c r="G1290" s="2" t="s">
        <v>246</v>
      </c>
      <c r="H1290">
        <f t="shared" si="21"/>
        <v>0</v>
      </c>
    </row>
    <row r="1291" spans="1:8" x14ac:dyDescent="0.2">
      <c r="A1291" s="2" t="s">
        <v>67</v>
      </c>
      <c r="B1291" s="2" t="s">
        <v>297</v>
      </c>
      <c r="C1291" s="2" t="s">
        <v>116</v>
      </c>
      <c r="D1291" s="2">
        <v>9.0024328384859395E-2</v>
      </c>
      <c r="E1291" s="2">
        <v>0.28495304135740701</v>
      </c>
      <c r="F1291" s="2" t="s">
        <v>247</v>
      </c>
      <c r="G1291" s="2" t="s">
        <v>246</v>
      </c>
      <c r="H1291">
        <f t="shared" si="21"/>
        <v>0</v>
      </c>
    </row>
    <row r="1292" spans="1:8" x14ac:dyDescent="0.2">
      <c r="A1292" s="2" t="s">
        <v>66</v>
      </c>
      <c r="B1292" s="2" t="s">
        <v>297</v>
      </c>
      <c r="C1292" s="2" t="s">
        <v>116</v>
      </c>
      <c r="D1292" s="2">
        <v>0.212304912935181</v>
      </c>
      <c r="E1292" s="2">
        <v>1.09088935262947E-2</v>
      </c>
      <c r="F1292" s="2" t="s">
        <v>247</v>
      </c>
      <c r="G1292" s="2" t="s">
        <v>246</v>
      </c>
      <c r="H1292">
        <f t="shared" si="21"/>
        <v>0</v>
      </c>
    </row>
    <row r="1293" spans="1:8" x14ac:dyDescent="0.2">
      <c r="A1293" s="2" t="s">
        <v>70</v>
      </c>
      <c r="B1293" s="2" t="s">
        <v>297</v>
      </c>
      <c r="C1293" s="2" t="s">
        <v>116</v>
      </c>
      <c r="D1293" s="2">
        <v>0.21959245035532601</v>
      </c>
      <c r="E1293" s="2">
        <v>8.4102159196670599E-3</v>
      </c>
      <c r="F1293" s="2" t="s">
        <v>247</v>
      </c>
      <c r="G1293" s="2" t="s">
        <v>246</v>
      </c>
      <c r="H1293">
        <f t="shared" si="21"/>
        <v>0</v>
      </c>
    </row>
    <row r="1294" spans="1:8" x14ac:dyDescent="0.2">
      <c r="A1294" s="2" t="s">
        <v>64</v>
      </c>
      <c r="B1294" s="2" t="s">
        <v>297</v>
      </c>
      <c r="C1294" s="2" t="s">
        <v>116</v>
      </c>
      <c r="D1294" s="2">
        <v>0.220320424931542</v>
      </c>
      <c r="E1294" s="2">
        <v>8.1908873612228893E-3</v>
      </c>
      <c r="F1294" s="2" t="s">
        <v>247</v>
      </c>
      <c r="G1294" s="2" t="s">
        <v>246</v>
      </c>
      <c r="H1294">
        <f t="shared" si="21"/>
        <v>0</v>
      </c>
    </row>
    <row r="1295" spans="1:8" x14ac:dyDescent="0.2">
      <c r="A1295" s="2" t="s">
        <v>72</v>
      </c>
      <c r="B1295" s="2" t="s">
        <v>297</v>
      </c>
      <c r="C1295" s="2" t="s">
        <v>116</v>
      </c>
      <c r="D1295" s="2">
        <v>0.23147424813953199</v>
      </c>
      <c r="E1295" s="2">
        <v>5.4088770769038699E-3</v>
      </c>
      <c r="F1295" s="2" t="s">
        <v>247</v>
      </c>
      <c r="G1295" s="2" t="s">
        <v>246</v>
      </c>
      <c r="H1295">
        <f t="shared" si="21"/>
        <v>0</v>
      </c>
    </row>
    <row r="1296" spans="1:8" x14ac:dyDescent="0.2">
      <c r="A1296" s="2" t="s">
        <v>71</v>
      </c>
      <c r="B1296" s="2" t="s">
        <v>297</v>
      </c>
      <c r="C1296" s="2" t="s">
        <v>116</v>
      </c>
      <c r="D1296" s="2">
        <v>0.247725657445072</v>
      </c>
      <c r="E1296" s="2">
        <v>2.8543015527583101E-3</v>
      </c>
      <c r="F1296" s="2" t="s">
        <v>247</v>
      </c>
      <c r="G1296" s="2" t="s">
        <v>246</v>
      </c>
      <c r="H1296">
        <f t="shared" si="21"/>
        <v>0</v>
      </c>
    </row>
    <row r="1297" spans="1:8" x14ac:dyDescent="0.2">
      <c r="A1297" s="2" t="s">
        <v>65</v>
      </c>
      <c r="B1297" s="2" t="s">
        <v>297</v>
      </c>
      <c r="C1297" s="2" t="s">
        <v>116</v>
      </c>
      <c r="D1297" s="2">
        <v>0.27933002129965201</v>
      </c>
      <c r="E1297" s="2">
        <v>7.2884503484136004E-4</v>
      </c>
      <c r="F1297" s="2" t="s">
        <v>247</v>
      </c>
      <c r="G1297" s="2" t="s">
        <v>246</v>
      </c>
      <c r="H1297">
        <f t="shared" si="21"/>
        <v>0</v>
      </c>
    </row>
    <row r="1298" spans="1:8" x14ac:dyDescent="0.2">
      <c r="A1298" s="2" t="s">
        <v>63</v>
      </c>
      <c r="B1298" s="2" t="s">
        <v>297</v>
      </c>
      <c r="C1298" s="2" t="s">
        <v>116</v>
      </c>
      <c r="D1298" s="2">
        <v>0.41176749439828902</v>
      </c>
      <c r="E1298" s="2">
        <v>3.2331673290683402E-7</v>
      </c>
      <c r="F1298" s="2" t="s">
        <v>247</v>
      </c>
      <c r="G1298" s="2" t="s">
        <v>246</v>
      </c>
      <c r="H1298">
        <f t="shared" si="21"/>
        <v>0</v>
      </c>
    </row>
    <row r="1299" spans="1:8" x14ac:dyDescent="0.2">
      <c r="A1299" s="2" t="s">
        <v>62</v>
      </c>
      <c r="B1299" s="2" t="s">
        <v>297</v>
      </c>
      <c r="C1299" s="2" t="s">
        <v>116</v>
      </c>
      <c r="D1299" s="2">
        <v>0.45022949243275301</v>
      </c>
      <c r="E1299" s="2">
        <v>1.6825966810237899E-8</v>
      </c>
      <c r="F1299" s="2" t="s">
        <v>247</v>
      </c>
      <c r="G1299" s="2" t="s">
        <v>246</v>
      </c>
      <c r="H1299">
        <f t="shared" si="21"/>
        <v>0</v>
      </c>
    </row>
    <row r="1300" spans="1:8" x14ac:dyDescent="0.2">
      <c r="A1300" s="2" t="s">
        <v>68</v>
      </c>
      <c r="B1300" s="2" t="s">
        <v>297</v>
      </c>
      <c r="C1300" s="2" t="s">
        <v>116</v>
      </c>
      <c r="D1300" s="2">
        <v>-0.17355797021204999</v>
      </c>
      <c r="E1300" s="2">
        <v>0.27167743531004901</v>
      </c>
      <c r="F1300" s="2" t="s">
        <v>248</v>
      </c>
      <c r="G1300" s="2" t="s">
        <v>246</v>
      </c>
      <c r="H1300">
        <f t="shared" si="21"/>
        <v>0</v>
      </c>
    </row>
    <row r="1301" spans="1:8" x14ac:dyDescent="0.2">
      <c r="A1301" s="2" t="s">
        <v>70</v>
      </c>
      <c r="B1301" s="2" t="s">
        <v>297</v>
      </c>
      <c r="C1301" s="2" t="s">
        <v>116</v>
      </c>
      <c r="D1301" s="2">
        <v>-9.3599857785620799E-2</v>
      </c>
      <c r="E1301" s="2">
        <v>0.55546762464849697</v>
      </c>
      <c r="F1301" s="2" t="s">
        <v>248</v>
      </c>
      <c r="G1301" s="2" t="s">
        <v>246</v>
      </c>
      <c r="H1301">
        <f t="shared" si="21"/>
        <v>0</v>
      </c>
    </row>
    <row r="1302" spans="1:8" x14ac:dyDescent="0.2">
      <c r="A1302" s="2" t="s">
        <v>69</v>
      </c>
      <c r="B1302" s="2" t="s">
        <v>297</v>
      </c>
      <c r="C1302" s="2" t="s">
        <v>116</v>
      </c>
      <c r="D1302" s="2">
        <v>-4.8767067028426203E-2</v>
      </c>
      <c r="E1302" s="2">
        <v>0.75907828137015598</v>
      </c>
      <c r="F1302" s="2" t="s">
        <v>248</v>
      </c>
      <c r="G1302" s="2" t="s">
        <v>246</v>
      </c>
      <c r="H1302">
        <f t="shared" si="21"/>
        <v>0</v>
      </c>
    </row>
    <row r="1303" spans="1:8" x14ac:dyDescent="0.2">
      <c r="A1303" s="2" t="s">
        <v>66</v>
      </c>
      <c r="B1303" s="2" t="s">
        <v>297</v>
      </c>
      <c r="C1303" s="2" t="s">
        <v>116</v>
      </c>
      <c r="D1303" s="2">
        <v>-2.0756452791875699E-2</v>
      </c>
      <c r="E1303" s="2">
        <v>0.89619332925727702</v>
      </c>
      <c r="F1303" s="2" t="s">
        <v>248</v>
      </c>
      <c r="G1303" s="2" t="s">
        <v>246</v>
      </c>
      <c r="H1303">
        <f t="shared" si="21"/>
        <v>0</v>
      </c>
    </row>
    <row r="1304" spans="1:8" x14ac:dyDescent="0.2">
      <c r="A1304" s="2" t="s">
        <v>65</v>
      </c>
      <c r="B1304" s="2" t="s">
        <v>297</v>
      </c>
      <c r="C1304" s="2" t="s">
        <v>116</v>
      </c>
      <c r="D1304" s="2">
        <v>8.5728741341380296E-2</v>
      </c>
      <c r="E1304" s="2">
        <v>0.58932502167828205</v>
      </c>
      <c r="F1304" s="2" t="s">
        <v>248</v>
      </c>
      <c r="G1304" s="2" t="s">
        <v>246</v>
      </c>
      <c r="H1304">
        <f t="shared" si="21"/>
        <v>0</v>
      </c>
    </row>
    <row r="1305" spans="1:8" x14ac:dyDescent="0.2">
      <c r="A1305" s="2" t="s">
        <v>71</v>
      </c>
      <c r="B1305" s="2" t="s">
        <v>297</v>
      </c>
      <c r="C1305" s="2" t="s">
        <v>116</v>
      </c>
      <c r="D1305" s="2">
        <v>9.9981511350244801E-2</v>
      </c>
      <c r="E1305" s="2">
        <v>0.52870666743084205</v>
      </c>
      <c r="F1305" s="2" t="s">
        <v>248</v>
      </c>
      <c r="G1305" s="2" t="s">
        <v>246</v>
      </c>
      <c r="H1305">
        <f t="shared" si="21"/>
        <v>0</v>
      </c>
    </row>
    <row r="1306" spans="1:8" x14ac:dyDescent="0.2">
      <c r="A1306" s="2" t="s">
        <v>64</v>
      </c>
      <c r="B1306" s="2" t="s">
        <v>297</v>
      </c>
      <c r="C1306" s="2" t="s">
        <v>116</v>
      </c>
      <c r="D1306" s="2">
        <v>0.15701797610545701</v>
      </c>
      <c r="E1306" s="2">
        <v>0.32068038564296902</v>
      </c>
      <c r="F1306" s="2" t="s">
        <v>248</v>
      </c>
      <c r="G1306" s="2" t="s">
        <v>246</v>
      </c>
      <c r="H1306">
        <f t="shared" si="21"/>
        <v>0</v>
      </c>
    </row>
    <row r="1307" spans="1:8" x14ac:dyDescent="0.2">
      <c r="A1307" s="2" t="s">
        <v>72</v>
      </c>
      <c r="B1307" s="2" t="s">
        <v>297</v>
      </c>
      <c r="C1307" s="2" t="s">
        <v>116</v>
      </c>
      <c r="D1307" s="2">
        <v>0.34494218683855798</v>
      </c>
      <c r="E1307" s="2">
        <v>2.5274804868701799E-2</v>
      </c>
      <c r="F1307" s="2" t="s">
        <v>248</v>
      </c>
      <c r="G1307" s="2" t="s">
        <v>246</v>
      </c>
      <c r="H1307">
        <f t="shared" si="21"/>
        <v>0</v>
      </c>
    </row>
    <row r="1308" spans="1:8" x14ac:dyDescent="0.2">
      <c r="A1308" s="2" t="s">
        <v>62</v>
      </c>
      <c r="B1308" s="2" t="s">
        <v>297</v>
      </c>
      <c r="C1308" s="2" t="s">
        <v>116</v>
      </c>
      <c r="D1308" s="2">
        <v>0.44165825153757499</v>
      </c>
      <c r="E1308" s="2">
        <v>3.4104348531536701E-3</v>
      </c>
      <c r="F1308" s="2" t="s">
        <v>248</v>
      </c>
      <c r="G1308" s="2" t="s">
        <v>246</v>
      </c>
      <c r="H1308">
        <f t="shared" si="21"/>
        <v>0</v>
      </c>
    </row>
    <row r="1309" spans="1:8" x14ac:dyDescent="0.2">
      <c r="A1309" s="2" t="s">
        <v>63</v>
      </c>
      <c r="B1309" s="2" t="s">
        <v>297</v>
      </c>
      <c r="C1309" s="2" t="s">
        <v>116</v>
      </c>
      <c r="D1309" s="2">
        <v>0.453486929026089</v>
      </c>
      <c r="E1309" s="2">
        <v>2.5601747120081201E-3</v>
      </c>
      <c r="F1309" s="2" t="s">
        <v>248</v>
      </c>
      <c r="G1309" s="2" t="s">
        <v>246</v>
      </c>
      <c r="H1309">
        <f t="shared" si="21"/>
        <v>0</v>
      </c>
    </row>
    <row r="1310" spans="1:8" x14ac:dyDescent="0.2">
      <c r="A1310" s="2" t="s">
        <v>67</v>
      </c>
      <c r="B1310" s="2" t="s">
        <v>297</v>
      </c>
      <c r="C1310" s="2" t="s">
        <v>116</v>
      </c>
      <c r="D1310" s="2">
        <v>0.46994680194223698</v>
      </c>
      <c r="E1310" s="2">
        <v>1.68849317261283E-3</v>
      </c>
      <c r="F1310" s="2" t="s">
        <v>248</v>
      </c>
      <c r="G1310" s="2" t="s">
        <v>246</v>
      </c>
      <c r="H1310">
        <f t="shared" si="21"/>
        <v>0</v>
      </c>
    </row>
    <row r="1311" spans="1:8" x14ac:dyDescent="0.2">
      <c r="A1311" s="2" t="s">
        <v>64</v>
      </c>
      <c r="B1311" s="2" t="s">
        <v>297</v>
      </c>
      <c r="C1311" s="2" t="str">
        <f>VLOOKUP(B1311,Spearman!B:C,2,FALSE)</f>
        <v>START domain containing protein</v>
      </c>
      <c r="D1311" s="2">
        <v>-0.519003953213234</v>
      </c>
      <c r="E1311" s="2">
        <v>0.152208434888426</v>
      </c>
      <c r="F1311" s="2" t="s">
        <v>243</v>
      </c>
      <c r="G1311" s="2" t="str">
        <f>VLOOKUP(B1311,Spearman!B:G,6,FALSE)</f>
        <v>I</v>
      </c>
      <c r="H1311">
        <f t="shared" si="21"/>
        <v>0</v>
      </c>
    </row>
    <row r="1312" spans="1:8" x14ac:dyDescent="0.2">
      <c r="A1312" s="2" t="s">
        <v>69</v>
      </c>
      <c r="B1312" s="2" t="s">
        <v>297</v>
      </c>
      <c r="C1312" s="2" t="str">
        <f>VLOOKUP(B1312,Spearman!B:C,2,FALSE)</f>
        <v>START domain containing protein</v>
      </c>
      <c r="D1312" s="2">
        <v>-0.48214283707689598</v>
      </c>
      <c r="E1312" s="2">
        <v>0.18871923790859099</v>
      </c>
      <c r="F1312" s="2" t="s">
        <v>243</v>
      </c>
      <c r="G1312" s="2" t="str">
        <f>VLOOKUP(B1312,Spearman!B:G,6,FALSE)</f>
        <v>I</v>
      </c>
      <c r="H1312">
        <f t="shared" si="21"/>
        <v>0</v>
      </c>
    </row>
    <row r="1313" spans="1:8" x14ac:dyDescent="0.2">
      <c r="A1313" s="2" t="s">
        <v>62</v>
      </c>
      <c r="B1313" s="2" t="s">
        <v>297</v>
      </c>
      <c r="C1313" s="2" t="str">
        <f>VLOOKUP(B1313,Spearman!B:C,2,FALSE)</f>
        <v>START domain containing protein</v>
      </c>
      <c r="D1313" s="2">
        <v>-0.37509795720431099</v>
      </c>
      <c r="E1313" s="2">
        <v>0.31987527416071798</v>
      </c>
      <c r="F1313" s="2" t="s">
        <v>243</v>
      </c>
      <c r="G1313" s="2" t="str">
        <f>VLOOKUP(B1313,Spearman!B:G,6,FALSE)</f>
        <v>I</v>
      </c>
      <c r="H1313">
        <f t="shared" si="21"/>
        <v>0</v>
      </c>
    </row>
    <row r="1314" spans="1:8" x14ac:dyDescent="0.2">
      <c r="A1314" s="2" t="s">
        <v>66</v>
      </c>
      <c r="B1314" s="2" t="s">
        <v>297</v>
      </c>
      <c r="C1314" s="2" t="str">
        <f>VLOOKUP(B1314,Spearman!B:C,2,FALSE)</f>
        <v>START domain containing protein</v>
      </c>
      <c r="D1314" s="2">
        <v>-0.31821880608585801</v>
      </c>
      <c r="E1314" s="2">
        <v>0.40397242750351597</v>
      </c>
      <c r="F1314" s="2" t="s">
        <v>243</v>
      </c>
      <c r="G1314" s="2" t="str">
        <f>VLOOKUP(B1314,Spearman!B:G,6,FALSE)</f>
        <v>I</v>
      </c>
      <c r="H1314">
        <f t="shared" si="21"/>
        <v>0</v>
      </c>
    </row>
    <row r="1315" spans="1:8" x14ac:dyDescent="0.2">
      <c r="A1315" s="2" t="s">
        <v>70</v>
      </c>
      <c r="B1315" s="2" t="s">
        <v>297</v>
      </c>
      <c r="C1315" s="2" t="str">
        <f>VLOOKUP(B1315,Spearman!B:C,2,FALSE)</f>
        <v>START domain containing protein</v>
      </c>
      <c r="D1315" s="2">
        <v>-0.304509045579755</v>
      </c>
      <c r="E1315" s="2">
        <v>0.42561603791711999</v>
      </c>
      <c r="F1315" s="2" t="s">
        <v>243</v>
      </c>
      <c r="G1315" s="2" t="str">
        <f>VLOOKUP(B1315,Spearman!B:G,6,FALSE)</f>
        <v>I</v>
      </c>
      <c r="H1315">
        <f t="shared" si="21"/>
        <v>0</v>
      </c>
    </row>
    <row r="1316" spans="1:8" x14ac:dyDescent="0.2">
      <c r="A1316" s="2" t="s">
        <v>65</v>
      </c>
      <c r="B1316" s="2" t="s">
        <v>297</v>
      </c>
      <c r="C1316" s="2" t="str">
        <f>VLOOKUP(B1316,Spearman!B:C,2,FALSE)</f>
        <v>START domain containing protein</v>
      </c>
      <c r="D1316" s="2">
        <v>-0.275311227894041</v>
      </c>
      <c r="E1316" s="2">
        <v>0.47336911797273301</v>
      </c>
      <c r="F1316" s="2" t="s">
        <v>243</v>
      </c>
      <c r="G1316" s="2" t="str">
        <f>VLOOKUP(B1316,Spearman!B:G,6,FALSE)</f>
        <v>I</v>
      </c>
      <c r="H1316">
        <f t="shared" si="21"/>
        <v>0</v>
      </c>
    </row>
    <row r="1317" spans="1:8" x14ac:dyDescent="0.2">
      <c r="A1317" s="2" t="s">
        <v>72</v>
      </c>
      <c r="B1317" s="2" t="s">
        <v>297</v>
      </c>
      <c r="C1317" s="2" t="str">
        <f>VLOOKUP(B1317,Spearman!B:C,2,FALSE)</f>
        <v>START domain containing protein</v>
      </c>
      <c r="D1317" s="2">
        <v>-0.243652878370055</v>
      </c>
      <c r="E1317" s="2">
        <v>0.52753940450528503</v>
      </c>
      <c r="F1317" s="2" t="s">
        <v>243</v>
      </c>
      <c r="G1317" s="2" t="str">
        <f>VLOOKUP(B1317,Spearman!B:G,6,FALSE)</f>
        <v>I</v>
      </c>
      <c r="H1317">
        <f t="shared" si="21"/>
        <v>0</v>
      </c>
    </row>
    <row r="1318" spans="1:8" x14ac:dyDescent="0.2">
      <c r="A1318" s="2" t="s">
        <v>71</v>
      </c>
      <c r="B1318" s="2" t="s">
        <v>297</v>
      </c>
      <c r="C1318" s="2" t="str">
        <f>VLOOKUP(B1318,Spearman!B:C,2,FALSE)</f>
        <v>START domain containing protein</v>
      </c>
      <c r="D1318" s="2">
        <v>-0.23807053551118201</v>
      </c>
      <c r="E1318" s="2">
        <v>0.53733328659971502</v>
      </c>
      <c r="F1318" s="2" t="s">
        <v>243</v>
      </c>
      <c r="G1318" s="2" t="str">
        <f>VLOOKUP(B1318,Spearman!B:G,6,FALSE)</f>
        <v>I</v>
      </c>
      <c r="H1318">
        <f t="shared" si="21"/>
        <v>0</v>
      </c>
    </row>
    <row r="1319" spans="1:8" x14ac:dyDescent="0.2">
      <c r="A1319" s="2" t="s">
        <v>68</v>
      </c>
      <c r="B1319" s="2" t="s">
        <v>297</v>
      </c>
      <c r="C1319" s="2" t="str">
        <f>VLOOKUP(B1319,Spearman!B:C,2,FALSE)</f>
        <v>START domain containing protein</v>
      </c>
      <c r="D1319" s="2">
        <v>-0.20109710128602501</v>
      </c>
      <c r="E1319" s="2">
        <v>0.60388427240087095</v>
      </c>
      <c r="F1319" s="2" t="s">
        <v>243</v>
      </c>
      <c r="G1319" s="2" t="str">
        <f>VLOOKUP(B1319,Spearman!B:G,6,FALSE)</f>
        <v>I</v>
      </c>
      <c r="H1319">
        <f t="shared" si="21"/>
        <v>0</v>
      </c>
    </row>
    <row r="1320" spans="1:8" x14ac:dyDescent="0.2">
      <c r="A1320" s="2" t="s">
        <v>67</v>
      </c>
      <c r="B1320" s="2" t="s">
        <v>297</v>
      </c>
      <c r="C1320" s="2" t="str">
        <f>VLOOKUP(B1320,Spearman!B:C,2,FALSE)</f>
        <v>START domain containing protein</v>
      </c>
      <c r="D1320" s="2">
        <v>-0.131979320915867</v>
      </c>
      <c r="E1320" s="2">
        <v>0.73500612015687405</v>
      </c>
      <c r="F1320" s="2" t="s">
        <v>243</v>
      </c>
      <c r="G1320" s="2" t="str">
        <f>VLOOKUP(B1320,Spearman!B:G,6,FALSE)</f>
        <v>I</v>
      </c>
      <c r="H1320">
        <f t="shared" si="21"/>
        <v>0</v>
      </c>
    </row>
    <row r="1321" spans="1:8" x14ac:dyDescent="0.2">
      <c r="A1321" s="2" t="s">
        <v>63</v>
      </c>
      <c r="B1321" s="2" t="s">
        <v>297</v>
      </c>
      <c r="C1321" s="2" t="str">
        <f>VLOOKUP(B1321,Spearman!B:C,2,FALSE)</f>
        <v>START domain containing protein</v>
      </c>
      <c r="D1321" s="2">
        <v>-0.10278972931694801</v>
      </c>
      <c r="E1321" s="2">
        <v>0.79243346078383603</v>
      </c>
      <c r="F1321" s="2" t="s">
        <v>243</v>
      </c>
      <c r="G1321" s="2" t="str">
        <f>VLOOKUP(B1321,Spearman!B:G,6,FALSE)</f>
        <v>I</v>
      </c>
      <c r="H1321">
        <f t="shared" si="21"/>
        <v>0</v>
      </c>
    </row>
    <row r="1322" spans="1:8" x14ac:dyDescent="0.2">
      <c r="A1322" s="2" t="s">
        <v>85</v>
      </c>
      <c r="B1322" s="2" t="s">
        <v>298</v>
      </c>
      <c r="C1322" s="2" t="s">
        <v>115</v>
      </c>
      <c r="D1322" s="2">
        <v>-0.75414068095512599</v>
      </c>
      <c r="E1322" s="2">
        <v>4.6017067310856396E-3</v>
      </c>
      <c r="F1322" s="2" t="s">
        <v>245</v>
      </c>
      <c r="G1322" s="2" t="s">
        <v>246</v>
      </c>
      <c r="H1322">
        <f t="shared" si="21"/>
        <v>1</v>
      </c>
    </row>
    <row r="1323" spans="1:8" x14ac:dyDescent="0.2">
      <c r="A1323" s="2" t="s">
        <v>85</v>
      </c>
      <c r="B1323" s="2" t="s">
        <v>298</v>
      </c>
      <c r="C1323" s="2" t="s">
        <v>115</v>
      </c>
      <c r="D1323" s="2">
        <v>-0.75414068095512599</v>
      </c>
      <c r="E1323" s="2">
        <v>4.6017067310856396E-3</v>
      </c>
      <c r="F1323" s="2" t="s">
        <v>245</v>
      </c>
      <c r="G1323" s="2" t="s">
        <v>246</v>
      </c>
      <c r="H1323">
        <f t="shared" si="21"/>
        <v>1</v>
      </c>
    </row>
    <row r="1324" spans="1:8" x14ac:dyDescent="0.2">
      <c r="A1324" s="2" t="s">
        <v>86</v>
      </c>
      <c r="B1324" s="2" t="s">
        <v>298</v>
      </c>
      <c r="C1324" s="2" t="s">
        <v>115</v>
      </c>
      <c r="D1324" s="2">
        <v>0.85015827693703705</v>
      </c>
      <c r="E1324" s="2">
        <v>4.599966171706E-4</v>
      </c>
      <c r="F1324" s="2" t="s">
        <v>245</v>
      </c>
      <c r="G1324" s="2" t="s">
        <v>246</v>
      </c>
      <c r="H1324">
        <f t="shared" si="21"/>
        <v>1</v>
      </c>
    </row>
    <row r="1325" spans="1:8" x14ac:dyDescent="0.2">
      <c r="A1325" s="2" t="s">
        <v>86</v>
      </c>
      <c r="B1325" s="2" t="s">
        <v>298</v>
      </c>
      <c r="C1325" s="2" t="s">
        <v>115</v>
      </c>
      <c r="D1325" s="2">
        <v>0.85015827693703705</v>
      </c>
      <c r="E1325" s="2">
        <v>4.599966171706E-4</v>
      </c>
      <c r="F1325" s="2" t="s">
        <v>245</v>
      </c>
      <c r="G1325" s="2" t="s">
        <v>246</v>
      </c>
      <c r="H1325">
        <f t="shared" si="21"/>
        <v>1</v>
      </c>
    </row>
    <row r="1326" spans="1:8" x14ac:dyDescent="0.2">
      <c r="A1326" s="2" t="s">
        <v>85</v>
      </c>
      <c r="B1326" s="2" t="s">
        <v>298</v>
      </c>
      <c r="C1326" s="2" t="s">
        <v>115</v>
      </c>
      <c r="D1326" s="2">
        <v>-2.77771681843208E-2</v>
      </c>
      <c r="E1326" s="2">
        <v>0.74191769833548304</v>
      </c>
      <c r="F1326" s="2" t="s">
        <v>247</v>
      </c>
      <c r="G1326" s="2" t="s">
        <v>246</v>
      </c>
      <c r="H1326">
        <f t="shared" si="21"/>
        <v>1</v>
      </c>
    </row>
    <row r="1327" spans="1:8" x14ac:dyDescent="0.2">
      <c r="A1327" s="2" t="s">
        <v>85</v>
      </c>
      <c r="B1327" s="2" t="s">
        <v>298</v>
      </c>
      <c r="C1327" s="2" t="s">
        <v>115</v>
      </c>
      <c r="D1327" s="2">
        <v>-2.77771681843208E-2</v>
      </c>
      <c r="E1327" s="2">
        <v>0.74191769833548304</v>
      </c>
      <c r="F1327" s="2" t="s">
        <v>247</v>
      </c>
      <c r="G1327" s="2" t="s">
        <v>246</v>
      </c>
      <c r="H1327">
        <f t="shared" si="21"/>
        <v>1</v>
      </c>
    </row>
    <row r="1328" spans="1:8" x14ac:dyDescent="0.2">
      <c r="A1328" s="2" t="s">
        <v>86</v>
      </c>
      <c r="B1328" s="2" t="s">
        <v>298</v>
      </c>
      <c r="C1328" s="2" t="s">
        <v>115</v>
      </c>
      <c r="D1328" s="2">
        <v>0.21759103949922501</v>
      </c>
      <c r="E1328" s="2">
        <v>9.0402234820661093E-3</v>
      </c>
      <c r="F1328" s="2" t="s">
        <v>247</v>
      </c>
      <c r="G1328" s="2" t="s">
        <v>246</v>
      </c>
      <c r="H1328">
        <f t="shared" si="21"/>
        <v>1</v>
      </c>
    </row>
    <row r="1329" spans="1:8" x14ac:dyDescent="0.2">
      <c r="A1329" s="2" t="s">
        <v>86</v>
      </c>
      <c r="B1329" s="2" t="s">
        <v>298</v>
      </c>
      <c r="C1329" s="2" t="s">
        <v>115</v>
      </c>
      <c r="D1329" s="2">
        <v>0.21759103949922501</v>
      </c>
      <c r="E1329" s="2">
        <v>9.0402234820661093E-3</v>
      </c>
      <c r="F1329" s="2" t="s">
        <v>247</v>
      </c>
      <c r="G1329" s="2" t="s">
        <v>246</v>
      </c>
      <c r="H1329">
        <f t="shared" si="21"/>
        <v>1</v>
      </c>
    </row>
    <row r="1330" spans="1:8" x14ac:dyDescent="0.2">
      <c r="A1330" s="2" t="s">
        <v>85</v>
      </c>
      <c r="B1330" s="2" t="s">
        <v>298</v>
      </c>
      <c r="C1330" s="2" t="s">
        <v>115</v>
      </c>
      <c r="D1330" s="2">
        <v>-0.19558731124154</v>
      </c>
      <c r="E1330" s="2">
        <v>0.214484420151595</v>
      </c>
      <c r="F1330" s="2" t="s">
        <v>248</v>
      </c>
      <c r="G1330" s="2" t="s">
        <v>246</v>
      </c>
      <c r="H1330">
        <f t="shared" si="21"/>
        <v>1</v>
      </c>
    </row>
    <row r="1331" spans="1:8" x14ac:dyDescent="0.2">
      <c r="A1331" s="2" t="s">
        <v>85</v>
      </c>
      <c r="B1331" s="2" t="s">
        <v>298</v>
      </c>
      <c r="C1331" s="2" t="s">
        <v>115</v>
      </c>
      <c r="D1331" s="2">
        <v>-0.19558731124154</v>
      </c>
      <c r="E1331" s="2">
        <v>0.214484420151595</v>
      </c>
      <c r="F1331" s="2" t="s">
        <v>248</v>
      </c>
      <c r="G1331" s="2" t="s">
        <v>246</v>
      </c>
      <c r="H1331">
        <f t="shared" si="21"/>
        <v>1</v>
      </c>
    </row>
    <row r="1332" spans="1:8" x14ac:dyDescent="0.2">
      <c r="A1332" s="2" t="s">
        <v>86</v>
      </c>
      <c r="B1332" s="2" t="s">
        <v>298</v>
      </c>
      <c r="C1332" s="2" t="s">
        <v>115</v>
      </c>
      <c r="D1332" s="2">
        <v>0.70071438804504105</v>
      </c>
      <c r="E1332" s="2">
        <v>2.38147211188116E-7</v>
      </c>
      <c r="F1332" s="2" t="s">
        <v>248</v>
      </c>
      <c r="G1332" s="2" t="s">
        <v>246</v>
      </c>
      <c r="H1332">
        <f t="shared" si="21"/>
        <v>1</v>
      </c>
    </row>
    <row r="1333" spans="1:8" x14ac:dyDescent="0.2">
      <c r="A1333" s="2" t="s">
        <v>86</v>
      </c>
      <c r="B1333" s="2" t="s">
        <v>298</v>
      </c>
      <c r="C1333" s="2" t="s">
        <v>115</v>
      </c>
      <c r="D1333" s="2">
        <v>0.70071438804504105</v>
      </c>
      <c r="E1333" s="2">
        <v>2.38147211188116E-7</v>
      </c>
      <c r="F1333" s="2" t="s">
        <v>248</v>
      </c>
      <c r="G1333" s="2" t="s">
        <v>246</v>
      </c>
      <c r="H1333">
        <f t="shared" si="21"/>
        <v>1</v>
      </c>
    </row>
    <row r="1334" spans="1:8" x14ac:dyDescent="0.2">
      <c r="A1334" s="2" t="s">
        <v>85</v>
      </c>
      <c r="B1334" s="2" t="s">
        <v>298</v>
      </c>
      <c r="C1334" s="2" t="str">
        <f>VLOOKUP(B1334,Spearman!B:C,2,FALSE)</f>
        <v>Growth-regulating factor</v>
      </c>
      <c r="D1334" s="2">
        <v>-0.65972142124432998</v>
      </c>
      <c r="E1334" s="2">
        <v>5.3190265975060401E-2</v>
      </c>
      <c r="F1334" s="2" t="s">
        <v>243</v>
      </c>
      <c r="G1334" s="2" t="str">
        <f>VLOOKUP(B1334,Spearman!B:G,6,FALSE)</f>
        <v>I</v>
      </c>
      <c r="H1334">
        <f t="shared" si="21"/>
        <v>1</v>
      </c>
    </row>
    <row r="1335" spans="1:8" x14ac:dyDescent="0.2">
      <c r="A1335" s="2" t="s">
        <v>85</v>
      </c>
      <c r="B1335" s="2" t="s">
        <v>298</v>
      </c>
      <c r="C1335" s="2" t="str">
        <f>VLOOKUP(B1335,Spearman!B:C,2,FALSE)</f>
        <v>Growth-regulating factor</v>
      </c>
      <c r="D1335" s="2">
        <v>-0.65972142124432998</v>
      </c>
      <c r="E1335" s="2">
        <v>5.3190265975060401E-2</v>
      </c>
      <c r="F1335" s="2" t="s">
        <v>243</v>
      </c>
      <c r="G1335" s="2" t="str">
        <f>VLOOKUP(B1335,Spearman!B:G,6,FALSE)</f>
        <v>I</v>
      </c>
      <c r="H1335">
        <f t="shared" si="21"/>
        <v>1</v>
      </c>
    </row>
    <row r="1336" spans="1:8" x14ac:dyDescent="0.2">
      <c r="A1336" s="2" t="s">
        <v>86</v>
      </c>
      <c r="B1336" s="2" t="s">
        <v>298</v>
      </c>
      <c r="C1336" s="2" t="str">
        <f>VLOOKUP(B1336,Spearman!B:C,2,FALSE)</f>
        <v>Growth-regulating factor</v>
      </c>
      <c r="D1336" s="2">
        <v>-0.106716559956837</v>
      </c>
      <c r="E1336" s="2">
        <v>0.78465146421175702</v>
      </c>
      <c r="F1336" s="2" t="s">
        <v>243</v>
      </c>
      <c r="G1336" s="2" t="str">
        <f>VLOOKUP(B1336,Spearman!B:G,6,FALSE)</f>
        <v>I</v>
      </c>
      <c r="H1336">
        <f t="shared" si="21"/>
        <v>1</v>
      </c>
    </row>
    <row r="1337" spans="1:8" x14ac:dyDescent="0.2">
      <c r="A1337" s="2" t="s">
        <v>86</v>
      </c>
      <c r="B1337" s="2" t="s">
        <v>298</v>
      </c>
      <c r="C1337" s="2" t="str">
        <f>VLOOKUP(B1337,Spearman!B:C,2,FALSE)</f>
        <v>Growth-regulating factor</v>
      </c>
      <c r="D1337" s="2">
        <v>-0.106716559956837</v>
      </c>
      <c r="E1337" s="2">
        <v>0.78465146421175702</v>
      </c>
      <c r="F1337" s="2" t="s">
        <v>243</v>
      </c>
      <c r="G1337" s="2" t="str">
        <f>VLOOKUP(B1337,Spearman!B:G,6,FALSE)</f>
        <v>I</v>
      </c>
      <c r="H1337">
        <f t="shared" si="21"/>
        <v>1</v>
      </c>
    </row>
    <row r="1338" spans="1:8" x14ac:dyDescent="0.2">
      <c r="A1338" s="2" t="s">
        <v>85</v>
      </c>
      <c r="B1338" s="2" t="s">
        <v>299</v>
      </c>
      <c r="C1338" s="2" t="s">
        <v>115</v>
      </c>
      <c r="D1338" s="2">
        <v>-0.53321174160226903</v>
      </c>
      <c r="E1338" s="2">
        <v>7.4230997322014602E-2</v>
      </c>
      <c r="F1338" s="2" t="s">
        <v>245</v>
      </c>
      <c r="G1338" s="2" t="s">
        <v>246</v>
      </c>
      <c r="H1338">
        <f t="shared" si="21"/>
        <v>0</v>
      </c>
    </row>
    <row r="1339" spans="1:8" x14ac:dyDescent="0.2">
      <c r="A1339" s="2" t="s">
        <v>85</v>
      </c>
      <c r="B1339" s="2" t="s">
        <v>299</v>
      </c>
      <c r="C1339" s="2" t="s">
        <v>115</v>
      </c>
      <c r="D1339" s="2">
        <v>-0.53321174160226903</v>
      </c>
      <c r="E1339" s="2">
        <v>7.4230997322014602E-2</v>
      </c>
      <c r="F1339" s="2" t="s">
        <v>245</v>
      </c>
      <c r="G1339" s="2" t="s">
        <v>246</v>
      </c>
      <c r="H1339">
        <f t="shared" si="21"/>
        <v>0</v>
      </c>
    </row>
    <row r="1340" spans="1:8" x14ac:dyDescent="0.2">
      <c r="A1340" s="2" t="s">
        <v>86</v>
      </c>
      <c r="B1340" s="2" t="s">
        <v>299</v>
      </c>
      <c r="C1340" s="2" t="s">
        <v>115</v>
      </c>
      <c r="D1340" s="2">
        <v>0.95961180619194497</v>
      </c>
      <c r="E1340" s="2">
        <v>7.90791253003194E-7</v>
      </c>
      <c r="F1340" s="2" t="s">
        <v>245</v>
      </c>
      <c r="G1340" s="2" t="s">
        <v>246</v>
      </c>
      <c r="H1340">
        <f t="shared" si="21"/>
        <v>0</v>
      </c>
    </row>
    <row r="1341" spans="1:8" x14ac:dyDescent="0.2">
      <c r="A1341" s="2" t="s">
        <v>86</v>
      </c>
      <c r="B1341" s="2" t="s">
        <v>299</v>
      </c>
      <c r="C1341" s="2" t="s">
        <v>115</v>
      </c>
      <c r="D1341" s="2">
        <v>0.95961180619194497</v>
      </c>
      <c r="E1341" s="2">
        <v>7.90791253003194E-7</v>
      </c>
      <c r="F1341" s="2" t="s">
        <v>245</v>
      </c>
      <c r="G1341" s="2" t="s">
        <v>246</v>
      </c>
      <c r="H1341">
        <f t="shared" si="21"/>
        <v>0</v>
      </c>
    </row>
    <row r="1342" spans="1:8" x14ac:dyDescent="0.2">
      <c r="A1342" s="2" t="s">
        <v>85</v>
      </c>
      <c r="B1342" s="2" t="s">
        <v>299</v>
      </c>
      <c r="C1342" s="2" t="s">
        <v>115</v>
      </c>
      <c r="D1342" s="2">
        <v>-4.6867305530529603E-3</v>
      </c>
      <c r="E1342" s="2">
        <v>0.95569745958948704</v>
      </c>
      <c r="F1342" s="2" t="s">
        <v>247</v>
      </c>
      <c r="G1342" s="2" t="s">
        <v>246</v>
      </c>
      <c r="H1342">
        <f t="shared" si="21"/>
        <v>0</v>
      </c>
    </row>
    <row r="1343" spans="1:8" x14ac:dyDescent="0.2">
      <c r="A1343" s="2" t="s">
        <v>85</v>
      </c>
      <c r="B1343" s="2" t="s">
        <v>299</v>
      </c>
      <c r="C1343" s="2" t="s">
        <v>115</v>
      </c>
      <c r="D1343" s="2">
        <v>-4.6867305530529603E-3</v>
      </c>
      <c r="E1343" s="2">
        <v>0.95569745958948704</v>
      </c>
      <c r="F1343" s="2" t="s">
        <v>247</v>
      </c>
      <c r="G1343" s="2" t="s">
        <v>246</v>
      </c>
      <c r="H1343">
        <f t="shared" si="21"/>
        <v>0</v>
      </c>
    </row>
    <row r="1344" spans="1:8" x14ac:dyDescent="0.2">
      <c r="A1344" s="2" t="s">
        <v>86</v>
      </c>
      <c r="B1344" s="2" t="s">
        <v>299</v>
      </c>
      <c r="C1344" s="2" t="s">
        <v>115</v>
      </c>
      <c r="D1344" s="2">
        <v>0.47228875047976399</v>
      </c>
      <c r="E1344" s="2">
        <v>2.5989218081970399E-9</v>
      </c>
      <c r="F1344" s="2" t="s">
        <v>247</v>
      </c>
      <c r="G1344" s="2" t="s">
        <v>246</v>
      </c>
      <c r="H1344">
        <f t="shared" si="21"/>
        <v>0</v>
      </c>
    </row>
    <row r="1345" spans="1:8" x14ac:dyDescent="0.2">
      <c r="A1345" s="2" t="s">
        <v>86</v>
      </c>
      <c r="B1345" s="2" t="s">
        <v>299</v>
      </c>
      <c r="C1345" s="2" t="s">
        <v>115</v>
      </c>
      <c r="D1345" s="2">
        <v>0.47228875047976399</v>
      </c>
      <c r="E1345" s="2">
        <v>2.5989218081970399E-9</v>
      </c>
      <c r="F1345" s="2" t="s">
        <v>247</v>
      </c>
      <c r="G1345" s="2" t="s">
        <v>246</v>
      </c>
      <c r="H1345">
        <f t="shared" si="21"/>
        <v>0</v>
      </c>
    </row>
    <row r="1346" spans="1:8" x14ac:dyDescent="0.2">
      <c r="A1346" s="2" t="s">
        <v>85</v>
      </c>
      <c r="B1346" s="2" t="s">
        <v>299</v>
      </c>
      <c r="C1346" s="2" t="s">
        <v>115</v>
      </c>
      <c r="D1346" s="2">
        <v>-0.173116273200215</v>
      </c>
      <c r="E1346" s="2">
        <v>0.27291809926851801</v>
      </c>
      <c r="F1346" s="2" t="s">
        <v>248</v>
      </c>
      <c r="G1346" s="2" t="s">
        <v>246</v>
      </c>
      <c r="H1346">
        <f t="shared" si="21"/>
        <v>0</v>
      </c>
    </row>
    <row r="1347" spans="1:8" x14ac:dyDescent="0.2">
      <c r="A1347" s="2" t="s">
        <v>85</v>
      </c>
      <c r="B1347" s="2" t="s">
        <v>299</v>
      </c>
      <c r="C1347" s="2" t="s">
        <v>115</v>
      </c>
      <c r="D1347" s="2">
        <v>-0.173116273200215</v>
      </c>
      <c r="E1347" s="2">
        <v>0.27291809926851801</v>
      </c>
      <c r="F1347" s="2" t="s">
        <v>248</v>
      </c>
      <c r="G1347" s="2" t="s">
        <v>246</v>
      </c>
      <c r="H1347">
        <f t="shared" si="21"/>
        <v>0</v>
      </c>
    </row>
    <row r="1348" spans="1:8" x14ac:dyDescent="0.2">
      <c r="A1348" s="2" t="s">
        <v>86</v>
      </c>
      <c r="B1348" s="2" t="s">
        <v>299</v>
      </c>
      <c r="C1348" s="2" t="s">
        <v>115</v>
      </c>
      <c r="D1348" s="2">
        <v>0.96133933738269095</v>
      </c>
      <c r="E1348" s="2">
        <v>5.1394354212430302E-24</v>
      </c>
      <c r="F1348" s="2" t="s">
        <v>248</v>
      </c>
      <c r="G1348" s="2" t="s">
        <v>246</v>
      </c>
      <c r="H1348">
        <f t="shared" si="21"/>
        <v>0</v>
      </c>
    </row>
    <row r="1349" spans="1:8" x14ac:dyDescent="0.2">
      <c r="A1349" s="2" t="s">
        <v>86</v>
      </c>
      <c r="B1349" s="2" t="s">
        <v>299</v>
      </c>
      <c r="C1349" s="2" t="s">
        <v>115</v>
      </c>
      <c r="D1349" s="2">
        <v>0.96133933738269095</v>
      </c>
      <c r="E1349" s="2">
        <v>5.1394354212430302E-24</v>
      </c>
      <c r="F1349" s="2" t="s">
        <v>248</v>
      </c>
      <c r="G1349" s="2" t="s">
        <v>246</v>
      </c>
      <c r="H1349">
        <f t="shared" si="21"/>
        <v>0</v>
      </c>
    </row>
    <row r="1350" spans="1:8" x14ac:dyDescent="0.2">
      <c r="A1350" s="2" t="s">
        <v>85</v>
      </c>
      <c r="B1350" s="2" t="s">
        <v>299</v>
      </c>
      <c r="C1350" s="2" t="str">
        <f>VLOOKUP(B1350,Spearman!B:C,2,FALSE)</f>
        <v>Growth-regulating factor</v>
      </c>
      <c r="D1350" s="2">
        <v>-0.428610599495859</v>
      </c>
      <c r="E1350" s="2">
        <v>0.24970862110787601</v>
      </c>
      <c r="F1350" s="2" t="s">
        <v>243</v>
      </c>
      <c r="G1350" s="2" t="str">
        <f>VLOOKUP(B1350,Spearman!B:G,6,FALSE)</f>
        <v>I</v>
      </c>
      <c r="H1350">
        <f t="shared" si="21"/>
        <v>0</v>
      </c>
    </row>
    <row r="1351" spans="1:8" x14ac:dyDescent="0.2">
      <c r="A1351" s="2" t="s">
        <v>85</v>
      </c>
      <c r="B1351" s="2" t="s">
        <v>299</v>
      </c>
      <c r="C1351" s="2" t="str">
        <f>VLOOKUP(B1351,Spearman!B:C,2,FALSE)</f>
        <v>Growth-regulating factor</v>
      </c>
      <c r="D1351" s="2">
        <v>-0.428610599495859</v>
      </c>
      <c r="E1351" s="2">
        <v>0.24970862110787601</v>
      </c>
      <c r="F1351" s="2" t="s">
        <v>243</v>
      </c>
      <c r="G1351" s="2" t="str">
        <f>VLOOKUP(B1351,Spearman!B:G,6,FALSE)</f>
        <v>I</v>
      </c>
      <c r="H1351">
        <f t="shared" ref="H1351:H1414" si="22">IF(ROW(B1351)=2,1,IF(B1351=B1350,H1350,1-H1350))</f>
        <v>0</v>
      </c>
    </row>
    <row r="1352" spans="1:8" x14ac:dyDescent="0.2">
      <c r="A1352" s="2" t="s">
        <v>86</v>
      </c>
      <c r="B1352" s="2" t="s">
        <v>299</v>
      </c>
      <c r="C1352" s="2" t="str">
        <f>VLOOKUP(B1352,Spearman!B:C,2,FALSE)</f>
        <v>Growth-regulating factor</v>
      </c>
      <c r="D1352" s="2">
        <v>0.69470387779850096</v>
      </c>
      <c r="E1352" s="2">
        <v>3.78102398040399E-2</v>
      </c>
      <c r="F1352" s="2" t="s">
        <v>243</v>
      </c>
      <c r="G1352" s="2" t="str">
        <f>VLOOKUP(B1352,Spearman!B:G,6,FALSE)</f>
        <v>I</v>
      </c>
      <c r="H1352">
        <f t="shared" si="22"/>
        <v>0</v>
      </c>
    </row>
    <row r="1353" spans="1:8" x14ac:dyDescent="0.2">
      <c r="A1353" s="2" t="s">
        <v>86</v>
      </c>
      <c r="B1353" s="2" t="s">
        <v>299</v>
      </c>
      <c r="C1353" s="2" t="str">
        <f>VLOOKUP(B1353,Spearman!B:C,2,FALSE)</f>
        <v>Growth-regulating factor</v>
      </c>
      <c r="D1353" s="2">
        <v>0.69470387779850096</v>
      </c>
      <c r="E1353" s="2">
        <v>3.78102398040399E-2</v>
      </c>
      <c r="F1353" s="2" t="s">
        <v>243</v>
      </c>
      <c r="G1353" s="2" t="str">
        <f>VLOOKUP(B1353,Spearman!B:G,6,FALSE)</f>
        <v>I</v>
      </c>
      <c r="H1353">
        <f t="shared" si="22"/>
        <v>0</v>
      </c>
    </row>
    <row r="1354" spans="1:8" x14ac:dyDescent="0.2">
      <c r="A1354" s="2" t="s">
        <v>57</v>
      </c>
      <c r="B1354" s="2" t="s">
        <v>300</v>
      </c>
      <c r="C1354" s="2" t="s">
        <v>139</v>
      </c>
      <c r="D1354" s="2">
        <v>-0.81779585112826803</v>
      </c>
      <c r="E1354" s="2">
        <v>1.1544920655997199E-3</v>
      </c>
      <c r="F1354" s="2" t="s">
        <v>245</v>
      </c>
      <c r="G1354" s="2" t="s">
        <v>246</v>
      </c>
      <c r="H1354">
        <f t="shared" si="22"/>
        <v>1</v>
      </c>
    </row>
    <row r="1355" spans="1:8" x14ac:dyDescent="0.2">
      <c r="A1355" s="2" t="s">
        <v>61</v>
      </c>
      <c r="B1355" s="2" t="s">
        <v>300</v>
      </c>
      <c r="C1355" s="2" t="s">
        <v>139</v>
      </c>
      <c r="D1355" s="2">
        <v>-0.81187194884192704</v>
      </c>
      <c r="E1355" s="2">
        <v>1.34047195468416E-3</v>
      </c>
      <c r="F1355" s="2" t="s">
        <v>245</v>
      </c>
      <c r="G1355" s="2" t="s">
        <v>246</v>
      </c>
      <c r="H1355">
        <f t="shared" si="22"/>
        <v>1</v>
      </c>
    </row>
    <row r="1356" spans="1:8" x14ac:dyDescent="0.2">
      <c r="A1356" s="2" t="s">
        <v>60</v>
      </c>
      <c r="B1356" s="2" t="s">
        <v>300</v>
      </c>
      <c r="C1356" s="2" t="s">
        <v>139</v>
      </c>
      <c r="D1356" s="2">
        <v>-0.449268925315433</v>
      </c>
      <c r="E1356" s="2">
        <v>0.14286534717687999</v>
      </c>
      <c r="F1356" s="2" t="s">
        <v>245</v>
      </c>
      <c r="G1356" s="2" t="s">
        <v>246</v>
      </c>
      <c r="H1356">
        <f t="shared" si="22"/>
        <v>1</v>
      </c>
    </row>
    <row r="1357" spans="1:8" x14ac:dyDescent="0.2">
      <c r="A1357" s="2" t="s">
        <v>58</v>
      </c>
      <c r="B1357" s="2" t="s">
        <v>300</v>
      </c>
      <c r="C1357" s="2" t="s">
        <v>139</v>
      </c>
      <c r="D1357" s="2">
        <v>-0.38454609046363503</v>
      </c>
      <c r="E1357" s="2">
        <v>0.21711012471635699</v>
      </c>
      <c r="F1357" s="2" t="s">
        <v>245</v>
      </c>
      <c r="G1357" s="2" t="s">
        <v>246</v>
      </c>
      <c r="H1357">
        <f t="shared" si="22"/>
        <v>1</v>
      </c>
    </row>
    <row r="1358" spans="1:8" x14ac:dyDescent="0.2">
      <c r="A1358" s="2" t="s">
        <v>56</v>
      </c>
      <c r="B1358" s="2" t="s">
        <v>300</v>
      </c>
      <c r="C1358" s="2" t="s">
        <v>139</v>
      </c>
      <c r="D1358" s="2">
        <v>0.32762947076495103</v>
      </c>
      <c r="E1358" s="2">
        <v>0.29852961320071703</v>
      </c>
      <c r="F1358" s="2" t="s">
        <v>245</v>
      </c>
      <c r="G1358" s="2" t="s">
        <v>246</v>
      </c>
      <c r="H1358">
        <f t="shared" si="22"/>
        <v>1</v>
      </c>
    </row>
    <row r="1359" spans="1:8" x14ac:dyDescent="0.2">
      <c r="A1359" s="2" t="s">
        <v>61</v>
      </c>
      <c r="B1359" s="2" t="s">
        <v>300</v>
      </c>
      <c r="C1359" s="2" t="s">
        <v>139</v>
      </c>
      <c r="D1359" s="2">
        <v>-5.9692385839572898E-2</v>
      </c>
      <c r="E1359" s="2">
        <v>0.47883096334858199</v>
      </c>
      <c r="F1359" s="2" t="s">
        <v>247</v>
      </c>
      <c r="G1359" s="2" t="s">
        <v>246</v>
      </c>
      <c r="H1359">
        <f t="shared" si="22"/>
        <v>1</v>
      </c>
    </row>
    <row r="1360" spans="1:8" x14ac:dyDescent="0.2">
      <c r="A1360" s="2" t="s">
        <v>56</v>
      </c>
      <c r="B1360" s="2" t="s">
        <v>300</v>
      </c>
      <c r="C1360" s="2" t="s">
        <v>139</v>
      </c>
      <c r="D1360" s="2">
        <v>-5.0801959165989098E-2</v>
      </c>
      <c r="E1360" s="2">
        <v>0.54680108703054697</v>
      </c>
      <c r="F1360" s="2" t="s">
        <v>247</v>
      </c>
      <c r="G1360" s="2" t="s">
        <v>246</v>
      </c>
      <c r="H1360">
        <f t="shared" si="22"/>
        <v>1</v>
      </c>
    </row>
    <row r="1361" spans="1:8" x14ac:dyDescent="0.2">
      <c r="A1361" s="2" t="s">
        <v>60</v>
      </c>
      <c r="B1361" s="2" t="s">
        <v>300</v>
      </c>
      <c r="C1361" s="2" t="s">
        <v>139</v>
      </c>
      <c r="D1361" s="2">
        <v>0.195128798381493</v>
      </c>
      <c r="E1361" s="2">
        <v>1.95216301960205E-2</v>
      </c>
      <c r="F1361" s="2" t="s">
        <v>247</v>
      </c>
      <c r="G1361" s="2" t="s">
        <v>246</v>
      </c>
      <c r="H1361">
        <f t="shared" si="22"/>
        <v>1</v>
      </c>
    </row>
    <row r="1362" spans="1:8" x14ac:dyDescent="0.2">
      <c r="A1362" s="2" t="s">
        <v>57</v>
      </c>
      <c r="B1362" s="2" t="s">
        <v>300</v>
      </c>
      <c r="C1362" s="2" t="s">
        <v>139</v>
      </c>
      <c r="D1362" s="2">
        <v>0.23089740479566501</v>
      </c>
      <c r="E1362" s="2">
        <v>5.5288049509099498E-3</v>
      </c>
      <c r="F1362" s="2" t="s">
        <v>247</v>
      </c>
      <c r="G1362" s="2" t="s">
        <v>246</v>
      </c>
      <c r="H1362">
        <f t="shared" si="22"/>
        <v>1</v>
      </c>
    </row>
    <row r="1363" spans="1:8" x14ac:dyDescent="0.2">
      <c r="A1363" s="2" t="s">
        <v>58</v>
      </c>
      <c r="B1363" s="2" t="s">
        <v>300</v>
      </c>
      <c r="C1363" s="2" t="s">
        <v>139</v>
      </c>
      <c r="D1363" s="2">
        <v>0.232339773445914</v>
      </c>
      <c r="E1363" s="2">
        <v>5.23328780719301E-3</v>
      </c>
      <c r="F1363" s="2" t="s">
        <v>247</v>
      </c>
      <c r="G1363" s="2" t="s">
        <v>246</v>
      </c>
      <c r="H1363">
        <f t="shared" si="22"/>
        <v>1</v>
      </c>
    </row>
    <row r="1364" spans="1:8" x14ac:dyDescent="0.2">
      <c r="A1364" s="2" t="s">
        <v>56</v>
      </c>
      <c r="B1364" s="2" t="s">
        <v>300</v>
      </c>
      <c r="C1364" s="2" t="s">
        <v>139</v>
      </c>
      <c r="D1364" s="2">
        <v>-0.55482261579865699</v>
      </c>
      <c r="E1364" s="2">
        <v>1.3723886267915701E-4</v>
      </c>
      <c r="F1364" s="2" t="s">
        <v>248</v>
      </c>
      <c r="G1364" s="2" t="s">
        <v>246</v>
      </c>
      <c r="H1364">
        <f t="shared" si="22"/>
        <v>1</v>
      </c>
    </row>
    <row r="1365" spans="1:8" x14ac:dyDescent="0.2">
      <c r="A1365" s="2" t="s">
        <v>61</v>
      </c>
      <c r="B1365" s="2" t="s">
        <v>300</v>
      </c>
      <c r="C1365" s="2" t="s">
        <v>139</v>
      </c>
      <c r="D1365" s="2">
        <v>-0.49027430170880698</v>
      </c>
      <c r="E1365" s="2">
        <v>9.8080938675257595E-4</v>
      </c>
      <c r="F1365" s="2" t="s">
        <v>248</v>
      </c>
      <c r="G1365" s="2" t="s">
        <v>246</v>
      </c>
      <c r="H1365">
        <f t="shared" si="22"/>
        <v>1</v>
      </c>
    </row>
    <row r="1366" spans="1:8" x14ac:dyDescent="0.2">
      <c r="A1366" s="2" t="s">
        <v>57</v>
      </c>
      <c r="B1366" s="2" t="s">
        <v>300</v>
      </c>
      <c r="C1366" s="2" t="s">
        <v>139</v>
      </c>
      <c r="D1366" s="2">
        <v>-6.3960686011755905E-2</v>
      </c>
      <c r="E1366" s="2">
        <v>0.68737811498856205</v>
      </c>
      <c r="F1366" s="2" t="s">
        <v>248</v>
      </c>
      <c r="G1366" s="2" t="s">
        <v>246</v>
      </c>
      <c r="H1366">
        <f t="shared" si="22"/>
        <v>1</v>
      </c>
    </row>
    <row r="1367" spans="1:8" x14ac:dyDescent="0.2">
      <c r="A1367" s="2" t="s">
        <v>60</v>
      </c>
      <c r="B1367" s="2" t="s">
        <v>300</v>
      </c>
      <c r="C1367" s="2" t="s">
        <v>139</v>
      </c>
      <c r="D1367" s="2">
        <v>-4.2228522331030402E-2</v>
      </c>
      <c r="E1367" s="2">
        <v>0.79060007523612397</v>
      </c>
      <c r="F1367" s="2" t="s">
        <v>248</v>
      </c>
      <c r="G1367" s="2" t="s">
        <v>246</v>
      </c>
      <c r="H1367">
        <f t="shared" si="22"/>
        <v>1</v>
      </c>
    </row>
    <row r="1368" spans="1:8" x14ac:dyDescent="0.2">
      <c r="A1368" s="2" t="s">
        <v>58</v>
      </c>
      <c r="B1368" s="2" t="s">
        <v>300</v>
      </c>
      <c r="C1368" s="2" t="s">
        <v>139</v>
      </c>
      <c r="D1368" s="2">
        <v>0.36032588638489399</v>
      </c>
      <c r="E1368" s="2">
        <v>1.9075349013548602E-2</v>
      </c>
      <c r="F1368" s="2" t="s">
        <v>248</v>
      </c>
      <c r="G1368" s="2" t="s">
        <v>246</v>
      </c>
      <c r="H1368">
        <f t="shared" si="22"/>
        <v>1</v>
      </c>
    </row>
    <row r="1369" spans="1:8" x14ac:dyDescent="0.2">
      <c r="A1369" s="2" t="s">
        <v>58</v>
      </c>
      <c r="B1369" s="2" t="s">
        <v>300</v>
      </c>
      <c r="C1369" s="2" t="str">
        <f>VLOOKUP(B1369,Spearman!B:C,2,FALSE)</f>
        <v>NAC domain-containing protein</v>
      </c>
      <c r="D1369" s="2">
        <v>-0.59493000261865703</v>
      </c>
      <c r="E1369" s="2">
        <v>9.1047570087047697E-2</v>
      </c>
      <c r="F1369" s="2" t="s">
        <v>243</v>
      </c>
      <c r="G1369" s="2" t="str">
        <f>VLOOKUP(B1369,Spearman!B:G,6,FALSE)</f>
        <v>I</v>
      </c>
      <c r="H1369">
        <f t="shared" si="22"/>
        <v>1</v>
      </c>
    </row>
    <row r="1370" spans="1:8" x14ac:dyDescent="0.2">
      <c r="A1370" s="2" t="s">
        <v>60</v>
      </c>
      <c r="B1370" s="2" t="s">
        <v>300</v>
      </c>
      <c r="C1370" s="2" t="str">
        <f>VLOOKUP(B1370,Spearman!B:C,2,FALSE)</f>
        <v>NAC domain-containing protein</v>
      </c>
      <c r="D1370" s="2">
        <v>-0.16093273863428201</v>
      </c>
      <c r="E1370" s="2">
        <v>0.67914421041026896</v>
      </c>
      <c r="F1370" s="2" t="s">
        <v>243</v>
      </c>
      <c r="G1370" s="2" t="str">
        <f>VLOOKUP(B1370,Spearman!B:G,6,FALSE)</f>
        <v>I</v>
      </c>
      <c r="H1370">
        <f t="shared" si="22"/>
        <v>1</v>
      </c>
    </row>
    <row r="1371" spans="1:8" x14ac:dyDescent="0.2">
      <c r="A1371" s="2" t="s">
        <v>61</v>
      </c>
      <c r="B1371" s="2" t="s">
        <v>300</v>
      </c>
      <c r="C1371" s="2" t="str">
        <f>VLOOKUP(B1371,Spearman!B:C,2,FALSE)</f>
        <v>NAC domain-containing protein</v>
      </c>
      <c r="D1371" s="2">
        <v>-8.44598373387314E-2</v>
      </c>
      <c r="E1371" s="2">
        <v>0.82895937258990904</v>
      </c>
      <c r="F1371" s="2" t="s">
        <v>243</v>
      </c>
      <c r="G1371" s="2" t="str">
        <f>VLOOKUP(B1371,Spearman!B:G,6,FALSE)</f>
        <v>I</v>
      </c>
      <c r="H1371">
        <f t="shared" si="22"/>
        <v>1</v>
      </c>
    </row>
    <row r="1372" spans="1:8" x14ac:dyDescent="0.2">
      <c r="A1372" s="2" t="s">
        <v>56</v>
      </c>
      <c r="B1372" s="2" t="s">
        <v>300</v>
      </c>
      <c r="C1372" s="2" t="str">
        <f>VLOOKUP(B1372,Spearman!B:C,2,FALSE)</f>
        <v>NAC domain-containing protein</v>
      </c>
      <c r="D1372" s="2">
        <v>3.1338908329858903E-2</v>
      </c>
      <c r="E1372" s="2">
        <v>0.93620912881335505</v>
      </c>
      <c r="F1372" s="2" t="s">
        <v>243</v>
      </c>
      <c r="G1372" s="2" t="str">
        <f>VLOOKUP(B1372,Spearman!B:G,6,FALSE)</f>
        <v>I</v>
      </c>
      <c r="H1372">
        <f t="shared" si="22"/>
        <v>1</v>
      </c>
    </row>
    <row r="1373" spans="1:8" x14ac:dyDescent="0.2">
      <c r="A1373" s="2" t="s">
        <v>57</v>
      </c>
      <c r="B1373" s="2" t="s">
        <v>300</v>
      </c>
      <c r="C1373" s="2" t="str">
        <f>VLOOKUP(B1373,Spearman!B:C,2,FALSE)</f>
        <v>NAC domain-containing protein</v>
      </c>
      <c r="D1373" s="2">
        <v>0.13515340158574901</v>
      </c>
      <c r="E1373" s="2">
        <v>0.72882449280181605</v>
      </c>
      <c r="F1373" s="2" t="s">
        <v>243</v>
      </c>
      <c r="G1373" s="2" t="str">
        <f>VLOOKUP(B1373,Spearman!B:G,6,FALSE)</f>
        <v>I</v>
      </c>
      <c r="H1373">
        <f t="shared" si="22"/>
        <v>1</v>
      </c>
    </row>
    <row r="1374" spans="1:8" x14ac:dyDescent="0.2">
      <c r="A1374" s="2" t="s">
        <v>68</v>
      </c>
      <c r="B1374" s="2" t="s">
        <v>301</v>
      </c>
      <c r="C1374" s="2" t="s">
        <v>116</v>
      </c>
      <c r="D1374" s="2">
        <v>1.4486249134091999E-2</v>
      </c>
      <c r="E1374" s="2">
        <v>0.96436021925614401</v>
      </c>
      <c r="F1374" s="2" t="s">
        <v>245</v>
      </c>
      <c r="G1374" s="2" t="s">
        <v>246</v>
      </c>
      <c r="H1374">
        <f t="shared" si="22"/>
        <v>0</v>
      </c>
    </row>
    <row r="1375" spans="1:8" x14ac:dyDescent="0.2">
      <c r="A1375" s="2" t="s">
        <v>66</v>
      </c>
      <c r="B1375" s="2" t="s">
        <v>301</v>
      </c>
      <c r="C1375" s="2" t="s">
        <v>116</v>
      </c>
      <c r="D1375" s="2">
        <v>0.15738310314580201</v>
      </c>
      <c r="E1375" s="2">
        <v>0.62519948642953405</v>
      </c>
      <c r="F1375" s="2" t="s">
        <v>245</v>
      </c>
      <c r="G1375" s="2" t="s">
        <v>246</v>
      </c>
      <c r="H1375">
        <f t="shared" si="22"/>
        <v>0</v>
      </c>
    </row>
    <row r="1376" spans="1:8" x14ac:dyDescent="0.2">
      <c r="A1376" s="2" t="s">
        <v>69</v>
      </c>
      <c r="B1376" s="2" t="s">
        <v>301</v>
      </c>
      <c r="C1376" s="2" t="s">
        <v>116</v>
      </c>
      <c r="D1376" s="2">
        <v>0.16720248665912399</v>
      </c>
      <c r="E1376" s="2">
        <v>0.60348227880571204</v>
      </c>
      <c r="F1376" s="2" t="s">
        <v>245</v>
      </c>
      <c r="G1376" s="2" t="s">
        <v>246</v>
      </c>
      <c r="H1376">
        <f t="shared" si="22"/>
        <v>0</v>
      </c>
    </row>
    <row r="1377" spans="1:8" x14ac:dyDescent="0.2">
      <c r="A1377" s="2" t="s">
        <v>70</v>
      </c>
      <c r="B1377" s="2" t="s">
        <v>301</v>
      </c>
      <c r="C1377" s="2" t="s">
        <v>116</v>
      </c>
      <c r="D1377" s="2">
        <v>0.30763518981374299</v>
      </c>
      <c r="E1377" s="2">
        <v>0.33068369273652898</v>
      </c>
      <c r="F1377" s="2" t="s">
        <v>245</v>
      </c>
      <c r="G1377" s="2" t="s">
        <v>246</v>
      </c>
      <c r="H1377">
        <f t="shared" si="22"/>
        <v>0</v>
      </c>
    </row>
    <row r="1378" spans="1:8" x14ac:dyDescent="0.2">
      <c r="A1378" s="2" t="s">
        <v>65</v>
      </c>
      <c r="B1378" s="2" t="s">
        <v>301</v>
      </c>
      <c r="C1378" s="2" t="s">
        <v>116</v>
      </c>
      <c r="D1378" s="2">
        <v>0.41296004361144201</v>
      </c>
      <c r="E1378" s="2">
        <v>0.18212957643981401</v>
      </c>
      <c r="F1378" s="2" t="s">
        <v>245</v>
      </c>
      <c r="G1378" s="2" t="s">
        <v>246</v>
      </c>
      <c r="H1378">
        <f t="shared" si="22"/>
        <v>0</v>
      </c>
    </row>
    <row r="1379" spans="1:8" x14ac:dyDescent="0.2">
      <c r="A1379" s="2" t="s">
        <v>72</v>
      </c>
      <c r="B1379" s="2" t="s">
        <v>301</v>
      </c>
      <c r="C1379" s="2" t="s">
        <v>116</v>
      </c>
      <c r="D1379" s="2">
        <v>0.51290750603463797</v>
      </c>
      <c r="E1379" s="2">
        <v>8.8147005762491001E-2</v>
      </c>
      <c r="F1379" s="2" t="s">
        <v>245</v>
      </c>
      <c r="G1379" s="2" t="s">
        <v>246</v>
      </c>
      <c r="H1379">
        <f t="shared" si="22"/>
        <v>0</v>
      </c>
    </row>
    <row r="1380" spans="1:8" x14ac:dyDescent="0.2">
      <c r="A1380" s="2" t="s">
        <v>64</v>
      </c>
      <c r="B1380" s="2" t="s">
        <v>301</v>
      </c>
      <c r="C1380" s="2" t="s">
        <v>116</v>
      </c>
      <c r="D1380" s="2">
        <v>0.64276096716393405</v>
      </c>
      <c r="E1380" s="2">
        <v>2.4176615612708199E-2</v>
      </c>
      <c r="F1380" s="2" t="s">
        <v>245</v>
      </c>
      <c r="G1380" s="2" t="s">
        <v>246</v>
      </c>
      <c r="H1380">
        <f t="shared" si="22"/>
        <v>0</v>
      </c>
    </row>
    <row r="1381" spans="1:8" x14ac:dyDescent="0.2">
      <c r="A1381" s="2" t="s">
        <v>63</v>
      </c>
      <c r="B1381" s="2" t="s">
        <v>301</v>
      </c>
      <c r="C1381" s="2" t="s">
        <v>116</v>
      </c>
      <c r="D1381" s="2">
        <v>0.71058642460877097</v>
      </c>
      <c r="E1381" s="2">
        <v>9.5948091715232307E-3</v>
      </c>
      <c r="F1381" s="2" t="s">
        <v>245</v>
      </c>
      <c r="G1381" s="2" t="s">
        <v>246</v>
      </c>
      <c r="H1381">
        <f t="shared" si="22"/>
        <v>0</v>
      </c>
    </row>
    <row r="1382" spans="1:8" x14ac:dyDescent="0.2">
      <c r="A1382" s="2" t="s">
        <v>67</v>
      </c>
      <c r="B1382" s="2" t="s">
        <v>301</v>
      </c>
      <c r="C1382" s="2" t="s">
        <v>116</v>
      </c>
      <c r="D1382" s="2">
        <v>0.71660802954550995</v>
      </c>
      <c r="E1382" s="2">
        <v>8.7349791504139507E-3</v>
      </c>
      <c r="F1382" s="2" t="s">
        <v>245</v>
      </c>
      <c r="G1382" s="2" t="s">
        <v>246</v>
      </c>
      <c r="H1382">
        <f t="shared" si="22"/>
        <v>0</v>
      </c>
    </row>
    <row r="1383" spans="1:8" x14ac:dyDescent="0.2">
      <c r="A1383" s="2" t="s">
        <v>71</v>
      </c>
      <c r="B1383" s="2" t="s">
        <v>301</v>
      </c>
      <c r="C1383" s="2" t="s">
        <v>116</v>
      </c>
      <c r="D1383" s="2">
        <v>0.78835072375163495</v>
      </c>
      <c r="E1383" s="2">
        <v>2.3155928190766598E-3</v>
      </c>
      <c r="F1383" s="2" t="s">
        <v>245</v>
      </c>
      <c r="G1383" s="2" t="s">
        <v>246</v>
      </c>
      <c r="H1383">
        <f t="shared" si="22"/>
        <v>0</v>
      </c>
    </row>
    <row r="1384" spans="1:8" x14ac:dyDescent="0.2">
      <c r="A1384" s="2" t="s">
        <v>62</v>
      </c>
      <c r="B1384" s="2" t="s">
        <v>301</v>
      </c>
      <c r="C1384" s="2" t="s">
        <v>116</v>
      </c>
      <c r="D1384" s="2">
        <v>0.88966150740634298</v>
      </c>
      <c r="E1384" s="2">
        <v>1.0673330019381501E-4</v>
      </c>
      <c r="F1384" s="2" t="s">
        <v>245</v>
      </c>
      <c r="G1384" s="2" t="s">
        <v>246</v>
      </c>
      <c r="H1384">
        <f t="shared" si="22"/>
        <v>0</v>
      </c>
    </row>
    <row r="1385" spans="1:8" x14ac:dyDescent="0.2">
      <c r="A1385" s="2" t="s">
        <v>68</v>
      </c>
      <c r="B1385" s="2" t="s">
        <v>301</v>
      </c>
      <c r="C1385" s="2" t="s">
        <v>116</v>
      </c>
      <c r="D1385" s="2">
        <v>8.3441971737754195E-2</v>
      </c>
      <c r="E1385" s="2">
        <v>0.32178692628501199</v>
      </c>
      <c r="F1385" s="2" t="s">
        <v>247</v>
      </c>
      <c r="G1385" s="2" t="s">
        <v>246</v>
      </c>
      <c r="H1385">
        <f t="shared" si="22"/>
        <v>0</v>
      </c>
    </row>
    <row r="1386" spans="1:8" x14ac:dyDescent="0.2">
      <c r="A1386" s="2" t="s">
        <v>64</v>
      </c>
      <c r="B1386" s="2" t="s">
        <v>301</v>
      </c>
      <c r="C1386" s="2" t="s">
        <v>116</v>
      </c>
      <c r="D1386" s="2">
        <v>0.122887443123638</v>
      </c>
      <c r="E1386" s="2">
        <v>0.14369447111989</v>
      </c>
      <c r="F1386" s="2" t="s">
        <v>247</v>
      </c>
      <c r="G1386" s="2" t="s">
        <v>246</v>
      </c>
      <c r="H1386">
        <f t="shared" si="22"/>
        <v>0</v>
      </c>
    </row>
    <row r="1387" spans="1:8" x14ac:dyDescent="0.2">
      <c r="A1387" s="2" t="s">
        <v>69</v>
      </c>
      <c r="B1387" s="2" t="s">
        <v>301</v>
      </c>
      <c r="C1387" s="2" t="s">
        <v>116</v>
      </c>
      <c r="D1387" s="2">
        <v>0.27940851527990102</v>
      </c>
      <c r="E1387" s="2">
        <v>7.2622763357080701E-4</v>
      </c>
      <c r="F1387" s="2" t="s">
        <v>247</v>
      </c>
      <c r="G1387" s="2" t="s">
        <v>246</v>
      </c>
      <c r="H1387">
        <f t="shared" si="22"/>
        <v>0</v>
      </c>
    </row>
    <row r="1388" spans="1:8" x14ac:dyDescent="0.2">
      <c r="A1388" s="2" t="s">
        <v>66</v>
      </c>
      <c r="B1388" s="2" t="s">
        <v>301</v>
      </c>
      <c r="C1388" s="2" t="s">
        <v>116</v>
      </c>
      <c r="D1388" s="2">
        <v>0.45273306814041597</v>
      </c>
      <c r="E1388" s="2">
        <v>1.37019320347079E-8</v>
      </c>
      <c r="F1388" s="2" t="s">
        <v>247</v>
      </c>
      <c r="G1388" s="2" t="s">
        <v>246</v>
      </c>
      <c r="H1388">
        <f t="shared" si="22"/>
        <v>0</v>
      </c>
    </row>
    <row r="1389" spans="1:8" x14ac:dyDescent="0.2">
      <c r="A1389" s="2" t="s">
        <v>67</v>
      </c>
      <c r="B1389" s="2" t="s">
        <v>301</v>
      </c>
      <c r="C1389" s="2" t="s">
        <v>116</v>
      </c>
      <c r="D1389" s="2">
        <v>0.46225380664235</v>
      </c>
      <c r="E1389" s="2">
        <v>6.1793676547738396E-9</v>
      </c>
      <c r="F1389" s="2" t="s">
        <v>247</v>
      </c>
      <c r="G1389" s="2" t="s">
        <v>246</v>
      </c>
      <c r="H1389">
        <f t="shared" si="22"/>
        <v>0</v>
      </c>
    </row>
    <row r="1390" spans="1:8" x14ac:dyDescent="0.2">
      <c r="A1390" s="2" t="s">
        <v>70</v>
      </c>
      <c r="B1390" s="2" t="s">
        <v>301</v>
      </c>
      <c r="C1390" s="2" t="s">
        <v>116</v>
      </c>
      <c r="D1390" s="2">
        <v>0.48975512421775003</v>
      </c>
      <c r="E1390" s="2">
        <v>5.3756049187749202E-10</v>
      </c>
      <c r="F1390" s="2" t="s">
        <v>247</v>
      </c>
      <c r="G1390" s="2" t="s">
        <v>246</v>
      </c>
      <c r="H1390">
        <f t="shared" si="22"/>
        <v>0</v>
      </c>
    </row>
    <row r="1391" spans="1:8" x14ac:dyDescent="0.2">
      <c r="A1391" s="2" t="s">
        <v>65</v>
      </c>
      <c r="B1391" s="2" t="s">
        <v>301</v>
      </c>
      <c r="C1391" s="2" t="s">
        <v>116</v>
      </c>
      <c r="D1391" s="2">
        <v>0.52797207429912096</v>
      </c>
      <c r="E1391" s="2">
        <v>1.23388125332868E-11</v>
      </c>
      <c r="F1391" s="2" t="s">
        <v>247</v>
      </c>
      <c r="G1391" s="2" t="s">
        <v>246</v>
      </c>
      <c r="H1391">
        <f t="shared" si="22"/>
        <v>0</v>
      </c>
    </row>
    <row r="1392" spans="1:8" x14ac:dyDescent="0.2">
      <c r="A1392" s="2" t="s">
        <v>72</v>
      </c>
      <c r="B1392" s="2" t="s">
        <v>301</v>
      </c>
      <c r="C1392" s="2" t="s">
        <v>116</v>
      </c>
      <c r="D1392" s="2">
        <v>0.56269498987306599</v>
      </c>
      <c r="E1392" s="2">
        <v>2.5905759275472202E-13</v>
      </c>
      <c r="F1392" s="2" t="s">
        <v>247</v>
      </c>
      <c r="G1392" s="2" t="s">
        <v>246</v>
      </c>
      <c r="H1392">
        <f t="shared" si="22"/>
        <v>0</v>
      </c>
    </row>
    <row r="1393" spans="1:8" x14ac:dyDescent="0.2">
      <c r="A1393" s="2" t="s">
        <v>71</v>
      </c>
      <c r="B1393" s="2" t="s">
        <v>301</v>
      </c>
      <c r="C1393" s="2" t="s">
        <v>116</v>
      </c>
      <c r="D1393" s="2">
        <v>0.57112951289747105</v>
      </c>
      <c r="E1393" s="2">
        <v>9.4558476685684803E-14</v>
      </c>
      <c r="F1393" s="2" t="s">
        <v>247</v>
      </c>
      <c r="G1393" s="2" t="s">
        <v>246</v>
      </c>
      <c r="H1393">
        <f t="shared" si="22"/>
        <v>0</v>
      </c>
    </row>
    <row r="1394" spans="1:8" x14ac:dyDescent="0.2">
      <c r="A1394" s="2" t="s">
        <v>63</v>
      </c>
      <c r="B1394" s="2" t="s">
        <v>301</v>
      </c>
      <c r="C1394" s="2" t="s">
        <v>116</v>
      </c>
      <c r="D1394" s="2">
        <v>0.61749035791093398</v>
      </c>
      <c r="E1394" s="2">
        <v>2.1417117006739101E-16</v>
      </c>
      <c r="F1394" s="2" t="s">
        <v>247</v>
      </c>
      <c r="G1394" s="2" t="s">
        <v>246</v>
      </c>
      <c r="H1394">
        <f t="shared" si="22"/>
        <v>0</v>
      </c>
    </row>
    <row r="1395" spans="1:8" x14ac:dyDescent="0.2">
      <c r="A1395" s="2" t="s">
        <v>62</v>
      </c>
      <c r="B1395" s="2" t="s">
        <v>301</v>
      </c>
      <c r="C1395" s="2" t="s">
        <v>116</v>
      </c>
      <c r="D1395" s="2">
        <v>0.69565880792733303</v>
      </c>
      <c r="E1395" s="2">
        <v>5.3244788196414403E-22</v>
      </c>
      <c r="F1395" s="2" t="s">
        <v>247</v>
      </c>
      <c r="G1395" s="2" t="s">
        <v>246</v>
      </c>
      <c r="H1395">
        <f t="shared" si="22"/>
        <v>0</v>
      </c>
    </row>
    <row r="1396" spans="1:8" x14ac:dyDescent="0.2">
      <c r="A1396" s="2" t="s">
        <v>68</v>
      </c>
      <c r="B1396" s="2" t="s">
        <v>301</v>
      </c>
      <c r="C1396" s="2" t="s">
        <v>116</v>
      </c>
      <c r="D1396" s="2">
        <v>-0.125125667986523</v>
      </c>
      <c r="E1396" s="2">
        <v>0.42979338835375203</v>
      </c>
      <c r="F1396" s="2" t="s">
        <v>248</v>
      </c>
      <c r="G1396" s="2" t="s">
        <v>246</v>
      </c>
      <c r="H1396">
        <f t="shared" si="22"/>
        <v>0</v>
      </c>
    </row>
    <row r="1397" spans="1:8" x14ac:dyDescent="0.2">
      <c r="A1397" s="2" t="s">
        <v>66</v>
      </c>
      <c r="B1397" s="2" t="s">
        <v>301</v>
      </c>
      <c r="C1397" s="2" t="s">
        <v>116</v>
      </c>
      <c r="D1397" s="2">
        <v>6.3938827431937496E-3</v>
      </c>
      <c r="E1397" s="2">
        <v>0.96794408111732999</v>
      </c>
      <c r="F1397" s="2" t="s">
        <v>248</v>
      </c>
      <c r="G1397" s="2" t="s">
        <v>246</v>
      </c>
      <c r="H1397">
        <f t="shared" si="22"/>
        <v>0</v>
      </c>
    </row>
    <row r="1398" spans="1:8" x14ac:dyDescent="0.2">
      <c r="A1398" s="2" t="s">
        <v>70</v>
      </c>
      <c r="B1398" s="2" t="s">
        <v>301</v>
      </c>
      <c r="C1398" s="2" t="s">
        <v>116</v>
      </c>
      <c r="D1398" s="2">
        <v>1.7014028899243701E-2</v>
      </c>
      <c r="E1398" s="2">
        <v>0.91483376199869804</v>
      </c>
      <c r="F1398" s="2" t="s">
        <v>248</v>
      </c>
      <c r="G1398" s="2" t="s">
        <v>246</v>
      </c>
      <c r="H1398">
        <f t="shared" si="22"/>
        <v>0</v>
      </c>
    </row>
    <row r="1399" spans="1:8" x14ac:dyDescent="0.2">
      <c r="A1399" s="2" t="s">
        <v>69</v>
      </c>
      <c r="B1399" s="2" t="s">
        <v>301</v>
      </c>
      <c r="C1399" s="2" t="s">
        <v>116</v>
      </c>
      <c r="D1399" s="2">
        <v>1.9115682752436899E-2</v>
      </c>
      <c r="E1399" s="2">
        <v>0.90435956041180099</v>
      </c>
      <c r="F1399" s="2" t="s">
        <v>248</v>
      </c>
      <c r="G1399" s="2" t="s">
        <v>246</v>
      </c>
      <c r="H1399">
        <f t="shared" si="22"/>
        <v>0</v>
      </c>
    </row>
    <row r="1400" spans="1:8" x14ac:dyDescent="0.2">
      <c r="A1400" s="2" t="s">
        <v>65</v>
      </c>
      <c r="B1400" s="2" t="s">
        <v>301</v>
      </c>
      <c r="C1400" s="2" t="s">
        <v>116</v>
      </c>
      <c r="D1400" s="2">
        <v>0.18148799229823601</v>
      </c>
      <c r="E1400" s="2">
        <v>0.25003489878662599</v>
      </c>
      <c r="F1400" s="2" t="s">
        <v>248</v>
      </c>
      <c r="G1400" s="2" t="s">
        <v>246</v>
      </c>
      <c r="H1400">
        <f t="shared" si="22"/>
        <v>0</v>
      </c>
    </row>
    <row r="1401" spans="1:8" x14ac:dyDescent="0.2">
      <c r="A1401" s="2" t="s">
        <v>71</v>
      </c>
      <c r="B1401" s="2" t="s">
        <v>301</v>
      </c>
      <c r="C1401" s="2" t="s">
        <v>116</v>
      </c>
      <c r="D1401" s="2">
        <v>0.18263579369904001</v>
      </c>
      <c r="E1401" s="2">
        <v>0.247001178827292</v>
      </c>
      <c r="F1401" s="2" t="s">
        <v>248</v>
      </c>
      <c r="G1401" s="2" t="s">
        <v>246</v>
      </c>
      <c r="H1401">
        <f t="shared" si="22"/>
        <v>0</v>
      </c>
    </row>
    <row r="1402" spans="1:8" x14ac:dyDescent="0.2">
      <c r="A1402" s="2" t="s">
        <v>64</v>
      </c>
      <c r="B1402" s="2" t="s">
        <v>301</v>
      </c>
      <c r="C1402" s="2" t="s">
        <v>116</v>
      </c>
      <c r="D1402" s="2">
        <v>0.18386552854899099</v>
      </c>
      <c r="E1402" s="2">
        <v>0.243778528755696</v>
      </c>
      <c r="F1402" s="2" t="s">
        <v>248</v>
      </c>
      <c r="G1402" s="2" t="s">
        <v>246</v>
      </c>
      <c r="H1402">
        <f t="shared" si="22"/>
        <v>0</v>
      </c>
    </row>
    <row r="1403" spans="1:8" x14ac:dyDescent="0.2">
      <c r="A1403" s="2" t="s">
        <v>72</v>
      </c>
      <c r="B1403" s="2" t="s">
        <v>301</v>
      </c>
      <c r="C1403" s="2" t="s">
        <v>116</v>
      </c>
      <c r="D1403" s="2">
        <v>0.40797813348215001</v>
      </c>
      <c r="E1403" s="2">
        <v>7.3180093086334204E-3</v>
      </c>
      <c r="F1403" s="2" t="s">
        <v>248</v>
      </c>
      <c r="G1403" s="2" t="s">
        <v>246</v>
      </c>
      <c r="H1403">
        <f t="shared" si="22"/>
        <v>0</v>
      </c>
    </row>
    <row r="1404" spans="1:8" x14ac:dyDescent="0.2">
      <c r="A1404" s="2" t="s">
        <v>63</v>
      </c>
      <c r="B1404" s="2" t="s">
        <v>301</v>
      </c>
      <c r="C1404" s="2" t="s">
        <v>116</v>
      </c>
      <c r="D1404" s="2">
        <v>0.51317048627860296</v>
      </c>
      <c r="E1404" s="2">
        <v>5.1036629543566101E-4</v>
      </c>
      <c r="F1404" s="2" t="s">
        <v>248</v>
      </c>
      <c r="G1404" s="2" t="s">
        <v>246</v>
      </c>
      <c r="H1404">
        <f t="shared" si="22"/>
        <v>0</v>
      </c>
    </row>
    <row r="1405" spans="1:8" x14ac:dyDescent="0.2">
      <c r="A1405" s="2" t="s">
        <v>62</v>
      </c>
      <c r="B1405" s="2" t="s">
        <v>301</v>
      </c>
      <c r="C1405" s="2" t="s">
        <v>116</v>
      </c>
      <c r="D1405" s="2">
        <v>0.55857694312096695</v>
      </c>
      <c r="E1405" s="2">
        <v>1.2086487207847799E-4</v>
      </c>
      <c r="F1405" s="2" t="s">
        <v>248</v>
      </c>
      <c r="G1405" s="2" t="s">
        <v>246</v>
      </c>
      <c r="H1405">
        <f t="shared" si="22"/>
        <v>0</v>
      </c>
    </row>
    <row r="1406" spans="1:8" x14ac:dyDescent="0.2">
      <c r="A1406" s="2" t="s">
        <v>67</v>
      </c>
      <c r="B1406" s="2" t="s">
        <v>301</v>
      </c>
      <c r="C1406" s="2" t="s">
        <v>116</v>
      </c>
      <c r="D1406" s="2">
        <v>0.58331125705977804</v>
      </c>
      <c r="E1406" s="2">
        <v>5.03084339554316E-5</v>
      </c>
      <c r="F1406" s="2" t="s">
        <v>248</v>
      </c>
      <c r="G1406" s="2" t="s">
        <v>246</v>
      </c>
      <c r="H1406">
        <f t="shared" si="22"/>
        <v>0</v>
      </c>
    </row>
    <row r="1407" spans="1:8" x14ac:dyDescent="0.2">
      <c r="A1407" s="2" t="s">
        <v>68</v>
      </c>
      <c r="B1407" s="2" t="s">
        <v>301</v>
      </c>
      <c r="C1407" s="2" t="str">
        <f>VLOOKUP(B1407,Spearman!B:C,2,FALSE)</f>
        <v>START domain containing protein</v>
      </c>
      <c r="D1407" s="2">
        <v>-0.530679739372524</v>
      </c>
      <c r="E1407" s="2">
        <v>0.14157983407268299</v>
      </c>
      <c r="F1407" s="2" t="s">
        <v>243</v>
      </c>
      <c r="G1407" s="2" t="str">
        <f>VLOOKUP(B1407,Spearman!B:G,6,FALSE)</f>
        <v>I</v>
      </c>
      <c r="H1407">
        <f t="shared" si="22"/>
        <v>0</v>
      </c>
    </row>
    <row r="1408" spans="1:8" x14ac:dyDescent="0.2">
      <c r="A1408" s="2" t="s">
        <v>70</v>
      </c>
      <c r="B1408" s="2" t="s">
        <v>301</v>
      </c>
      <c r="C1408" s="2" t="str">
        <f>VLOOKUP(B1408,Spearman!B:C,2,FALSE)</f>
        <v>START domain containing protein</v>
      </c>
      <c r="D1408" s="2">
        <v>-0.48088452122599901</v>
      </c>
      <c r="E1408" s="2">
        <v>0.190044882709477</v>
      </c>
      <c r="F1408" s="2" t="s">
        <v>243</v>
      </c>
      <c r="G1408" s="2" t="str">
        <f>VLOOKUP(B1408,Spearman!B:G,6,FALSE)</f>
        <v>I</v>
      </c>
      <c r="H1408">
        <f t="shared" si="22"/>
        <v>0</v>
      </c>
    </row>
    <row r="1409" spans="1:8" x14ac:dyDescent="0.2">
      <c r="A1409" s="2" t="s">
        <v>69</v>
      </c>
      <c r="B1409" s="2" t="s">
        <v>301</v>
      </c>
      <c r="C1409" s="2" t="str">
        <f>VLOOKUP(B1409,Spearman!B:C,2,FALSE)</f>
        <v>START domain containing protein</v>
      </c>
      <c r="D1409" s="2">
        <v>-0.40762474948500399</v>
      </c>
      <c r="E1409" s="2">
        <v>0.27615143441668899</v>
      </c>
      <c r="F1409" s="2" t="s">
        <v>243</v>
      </c>
      <c r="G1409" s="2" t="str">
        <f>VLOOKUP(B1409,Spearman!B:G,6,FALSE)</f>
        <v>I</v>
      </c>
      <c r="H1409">
        <f t="shared" si="22"/>
        <v>0</v>
      </c>
    </row>
    <row r="1410" spans="1:8" x14ac:dyDescent="0.2">
      <c r="A1410" s="2" t="s">
        <v>72</v>
      </c>
      <c r="B1410" s="2" t="s">
        <v>301</v>
      </c>
      <c r="C1410" s="2" t="str">
        <f>VLOOKUP(B1410,Spearman!B:C,2,FALSE)</f>
        <v>START domain containing protein</v>
      </c>
      <c r="D1410" s="2">
        <v>-0.396703653440038</v>
      </c>
      <c r="E1410" s="2">
        <v>0.29046483698779701</v>
      </c>
      <c r="F1410" s="2" t="s">
        <v>243</v>
      </c>
      <c r="G1410" s="2" t="str">
        <f>VLOOKUP(B1410,Spearman!B:G,6,FALSE)</f>
        <v>I</v>
      </c>
      <c r="H1410">
        <f t="shared" si="22"/>
        <v>0</v>
      </c>
    </row>
    <row r="1411" spans="1:8" x14ac:dyDescent="0.2">
      <c r="A1411" s="2" t="s">
        <v>62</v>
      </c>
      <c r="B1411" s="2" t="s">
        <v>301</v>
      </c>
      <c r="C1411" s="2" t="str">
        <f>VLOOKUP(B1411,Spearman!B:C,2,FALSE)</f>
        <v>START domain containing protein</v>
      </c>
      <c r="D1411" s="2">
        <v>-0.38303849540291302</v>
      </c>
      <c r="E1411" s="2">
        <v>0.308899104214933</v>
      </c>
      <c r="F1411" s="2" t="s">
        <v>243</v>
      </c>
      <c r="G1411" s="2" t="str">
        <f>VLOOKUP(B1411,Spearman!B:G,6,FALSE)</f>
        <v>I</v>
      </c>
      <c r="H1411">
        <f t="shared" si="22"/>
        <v>0</v>
      </c>
    </row>
    <row r="1412" spans="1:8" x14ac:dyDescent="0.2">
      <c r="A1412" s="2" t="s">
        <v>66</v>
      </c>
      <c r="B1412" s="2" t="s">
        <v>301</v>
      </c>
      <c r="C1412" s="2" t="str">
        <f>VLOOKUP(B1412,Spearman!B:C,2,FALSE)</f>
        <v>START domain containing protein</v>
      </c>
      <c r="D1412" s="2">
        <v>-0.31085114338556202</v>
      </c>
      <c r="E1412" s="2">
        <v>0.41554020153190702</v>
      </c>
      <c r="F1412" s="2" t="s">
        <v>243</v>
      </c>
      <c r="G1412" s="2" t="str">
        <f>VLOOKUP(B1412,Spearman!B:G,6,FALSE)</f>
        <v>I</v>
      </c>
      <c r="H1412">
        <f t="shared" si="22"/>
        <v>0</v>
      </c>
    </row>
    <row r="1413" spans="1:8" x14ac:dyDescent="0.2">
      <c r="A1413" s="2" t="s">
        <v>71</v>
      </c>
      <c r="B1413" s="2" t="s">
        <v>301</v>
      </c>
      <c r="C1413" s="2" t="str">
        <f>VLOOKUP(B1413,Spearman!B:C,2,FALSE)</f>
        <v>START domain containing protein</v>
      </c>
      <c r="D1413" s="2">
        <v>-0.28471142313866099</v>
      </c>
      <c r="E1413" s="2">
        <v>0.45775529656306002</v>
      </c>
      <c r="F1413" s="2" t="s">
        <v>243</v>
      </c>
      <c r="G1413" s="2" t="str">
        <f>VLOOKUP(B1413,Spearman!B:G,6,FALSE)</f>
        <v>I</v>
      </c>
      <c r="H1413">
        <f t="shared" si="22"/>
        <v>0</v>
      </c>
    </row>
    <row r="1414" spans="1:8" x14ac:dyDescent="0.2">
      <c r="A1414" s="2" t="s">
        <v>65</v>
      </c>
      <c r="B1414" s="2" t="s">
        <v>301</v>
      </c>
      <c r="C1414" s="2" t="str">
        <f>VLOOKUP(B1414,Spearman!B:C,2,FALSE)</f>
        <v>START domain containing protein</v>
      </c>
      <c r="D1414" s="2">
        <v>-0.19270137398159801</v>
      </c>
      <c r="E1414" s="2">
        <v>0.61937784832556197</v>
      </c>
      <c r="F1414" s="2" t="s">
        <v>243</v>
      </c>
      <c r="G1414" s="2" t="str">
        <f>VLOOKUP(B1414,Spearman!B:G,6,FALSE)</f>
        <v>I</v>
      </c>
      <c r="H1414">
        <f t="shared" si="22"/>
        <v>0</v>
      </c>
    </row>
    <row r="1415" spans="1:8" x14ac:dyDescent="0.2">
      <c r="A1415" s="2" t="s">
        <v>64</v>
      </c>
      <c r="B1415" s="2" t="s">
        <v>301</v>
      </c>
      <c r="C1415" s="2" t="str">
        <f>VLOOKUP(B1415,Spearman!B:C,2,FALSE)</f>
        <v>START domain containing protein</v>
      </c>
      <c r="D1415" s="2">
        <v>-4.4828959331278402E-2</v>
      </c>
      <c r="E1415" s="2">
        <v>0.90882799700830297</v>
      </c>
      <c r="F1415" s="2" t="s">
        <v>243</v>
      </c>
      <c r="G1415" s="2" t="str">
        <f>VLOOKUP(B1415,Spearman!B:G,6,FALSE)</f>
        <v>I</v>
      </c>
      <c r="H1415">
        <f t="shared" ref="H1415:H1469" si="23">IF(ROW(B1415)=2,1,IF(B1415=B1414,H1414,1-H1414))</f>
        <v>0</v>
      </c>
    </row>
    <row r="1416" spans="1:8" x14ac:dyDescent="0.2">
      <c r="A1416" s="2" t="s">
        <v>63</v>
      </c>
      <c r="B1416" s="2" t="s">
        <v>301</v>
      </c>
      <c r="C1416" s="2" t="str">
        <f>VLOOKUP(B1416,Spearman!B:C,2,FALSE)</f>
        <v>START domain containing protein</v>
      </c>
      <c r="D1416" s="2">
        <v>3.0104064505760701E-3</v>
      </c>
      <c r="E1416" s="2">
        <v>0.99386729665334606</v>
      </c>
      <c r="F1416" s="2" t="s">
        <v>243</v>
      </c>
      <c r="G1416" s="2" t="str">
        <f>VLOOKUP(B1416,Spearman!B:G,6,FALSE)</f>
        <v>I</v>
      </c>
      <c r="H1416">
        <f t="shared" si="23"/>
        <v>0</v>
      </c>
    </row>
    <row r="1417" spans="1:8" x14ac:dyDescent="0.2">
      <c r="A1417" s="2" t="s">
        <v>67</v>
      </c>
      <c r="B1417" s="2" t="s">
        <v>301</v>
      </c>
      <c r="C1417" s="2" t="str">
        <f>VLOOKUP(B1417,Spearman!B:C,2,FALSE)</f>
        <v>START domain containing protein</v>
      </c>
      <c r="D1417" s="2">
        <v>0.15194552096087</v>
      </c>
      <c r="E1417" s="2">
        <v>0.69635284629051297</v>
      </c>
      <c r="F1417" s="2" t="s">
        <v>243</v>
      </c>
      <c r="G1417" s="2" t="str">
        <f>VLOOKUP(B1417,Spearman!B:G,6,FALSE)</f>
        <v>I</v>
      </c>
      <c r="H1417">
        <f t="shared" si="23"/>
        <v>0</v>
      </c>
    </row>
    <row r="1418" spans="1:8" x14ac:dyDescent="0.2">
      <c r="A1418" s="2" t="s">
        <v>16</v>
      </c>
      <c r="B1418" s="2" t="s">
        <v>302</v>
      </c>
      <c r="C1418" s="2" t="s">
        <v>114</v>
      </c>
      <c r="D1418" s="2">
        <v>-0.84503480071159198</v>
      </c>
      <c r="E1418" s="2">
        <v>5.39295349623291E-4</v>
      </c>
      <c r="F1418" s="2" t="s">
        <v>245</v>
      </c>
      <c r="G1418" s="2" t="s">
        <v>246</v>
      </c>
      <c r="H1418">
        <f t="shared" si="23"/>
        <v>1</v>
      </c>
    </row>
    <row r="1419" spans="1:8" x14ac:dyDescent="0.2">
      <c r="A1419" s="2" t="s">
        <v>19</v>
      </c>
      <c r="B1419" s="2" t="s">
        <v>302</v>
      </c>
      <c r="C1419" s="2" t="s">
        <v>114</v>
      </c>
      <c r="D1419" s="2">
        <v>-0.79512399008882095</v>
      </c>
      <c r="E1419" s="2">
        <v>1.9922946868101499E-3</v>
      </c>
      <c r="F1419" s="2" t="s">
        <v>245</v>
      </c>
      <c r="G1419" s="2" t="s">
        <v>246</v>
      </c>
      <c r="H1419">
        <f t="shared" si="23"/>
        <v>1</v>
      </c>
    </row>
    <row r="1420" spans="1:8" x14ac:dyDescent="0.2">
      <c r="A1420" s="2" t="s">
        <v>15</v>
      </c>
      <c r="B1420" s="2" t="s">
        <v>302</v>
      </c>
      <c r="C1420" s="2" t="s">
        <v>114</v>
      </c>
      <c r="D1420" s="2">
        <v>-0.79264349143570301</v>
      </c>
      <c r="E1420" s="2">
        <v>2.1063953029010602E-3</v>
      </c>
      <c r="F1420" s="2" t="s">
        <v>245</v>
      </c>
      <c r="G1420" s="2" t="s">
        <v>246</v>
      </c>
      <c r="H1420">
        <f t="shared" si="23"/>
        <v>1</v>
      </c>
    </row>
    <row r="1421" spans="1:8" x14ac:dyDescent="0.2">
      <c r="A1421" s="2" t="s">
        <v>20</v>
      </c>
      <c r="B1421" s="2" t="s">
        <v>302</v>
      </c>
      <c r="C1421" s="2" t="s">
        <v>114</v>
      </c>
      <c r="D1421" s="2">
        <v>-0.77840678806238195</v>
      </c>
      <c r="E1421" s="2">
        <v>2.86104090384627E-3</v>
      </c>
      <c r="F1421" s="2" t="s">
        <v>245</v>
      </c>
      <c r="G1421" s="2" t="s">
        <v>246</v>
      </c>
      <c r="H1421">
        <f t="shared" si="23"/>
        <v>1</v>
      </c>
    </row>
    <row r="1422" spans="1:8" x14ac:dyDescent="0.2">
      <c r="A1422" s="2" t="s">
        <v>22</v>
      </c>
      <c r="B1422" s="2" t="s">
        <v>302</v>
      </c>
      <c r="C1422" s="2" t="s">
        <v>114</v>
      </c>
      <c r="D1422" s="2">
        <v>-0.74896177808008002</v>
      </c>
      <c r="E1422" s="2">
        <v>5.0588345923489302E-3</v>
      </c>
      <c r="F1422" s="2" t="s">
        <v>245</v>
      </c>
      <c r="G1422" s="2" t="s">
        <v>246</v>
      </c>
      <c r="H1422">
        <f t="shared" si="23"/>
        <v>1</v>
      </c>
    </row>
    <row r="1423" spans="1:8" x14ac:dyDescent="0.2">
      <c r="A1423" s="2" t="s">
        <v>21</v>
      </c>
      <c r="B1423" s="2" t="s">
        <v>302</v>
      </c>
      <c r="C1423" s="2" t="s">
        <v>114</v>
      </c>
      <c r="D1423" s="2">
        <v>-0.73563358075892205</v>
      </c>
      <c r="E1423" s="2">
        <v>6.3929672746351803E-3</v>
      </c>
      <c r="F1423" s="2" t="s">
        <v>245</v>
      </c>
      <c r="G1423" s="2" t="s">
        <v>246</v>
      </c>
      <c r="H1423">
        <f t="shared" si="23"/>
        <v>1</v>
      </c>
    </row>
    <row r="1424" spans="1:8" x14ac:dyDescent="0.2">
      <c r="A1424" s="2" t="s">
        <v>17</v>
      </c>
      <c r="B1424" s="2" t="s">
        <v>302</v>
      </c>
      <c r="C1424" s="2" t="s">
        <v>114</v>
      </c>
      <c r="D1424" s="2">
        <v>-0.73406708304077695</v>
      </c>
      <c r="E1424" s="2">
        <v>6.5655699103952603E-3</v>
      </c>
      <c r="F1424" s="2" t="s">
        <v>245</v>
      </c>
      <c r="G1424" s="2" t="s">
        <v>246</v>
      </c>
      <c r="H1424">
        <f t="shared" si="23"/>
        <v>1</v>
      </c>
    </row>
    <row r="1425" spans="1:8" x14ac:dyDescent="0.2">
      <c r="A1425" s="2" t="s">
        <v>14</v>
      </c>
      <c r="B1425" s="2" t="s">
        <v>302</v>
      </c>
      <c r="C1425" s="2" t="s">
        <v>114</v>
      </c>
      <c r="D1425" s="2">
        <v>-0.71988075498646598</v>
      </c>
      <c r="E1425" s="2">
        <v>8.2925360315203606E-3</v>
      </c>
      <c r="F1425" s="2" t="s">
        <v>245</v>
      </c>
      <c r="G1425" s="2" t="s">
        <v>246</v>
      </c>
      <c r="H1425">
        <f t="shared" si="23"/>
        <v>1</v>
      </c>
    </row>
    <row r="1426" spans="1:8" x14ac:dyDescent="0.2">
      <c r="A1426" s="2" t="s">
        <v>18</v>
      </c>
      <c r="B1426" s="2" t="s">
        <v>302</v>
      </c>
      <c r="C1426" s="2" t="s">
        <v>114</v>
      </c>
      <c r="D1426" s="2">
        <v>-0.70866455252481197</v>
      </c>
      <c r="E1426" s="2">
        <v>9.8820647328609901E-3</v>
      </c>
      <c r="F1426" s="2" t="s">
        <v>245</v>
      </c>
      <c r="G1426" s="2" t="s">
        <v>246</v>
      </c>
      <c r="H1426">
        <f t="shared" si="23"/>
        <v>1</v>
      </c>
    </row>
    <row r="1427" spans="1:8" x14ac:dyDescent="0.2">
      <c r="A1427" s="2" t="s">
        <v>13</v>
      </c>
      <c r="B1427" s="2" t="s">
        <v>302</v>
      </c>
      <c r="C1427" s="2" t="s">
        <v>114</v>
      </c>
      <c r="D1427" s="2">
        <v>-0.69316606737294595</v>
      </c>
      <c r="E1427" s="2">
        <v>1.24384416417882E-2</v>
      </c>
      <c r="F1427" s="2" t="s">
        <v>245</v>
      </c>
      <c r="G1427" s="2" t="s">
        <v>246</v>
      </c>
      <c r="H1427">
        <f t="shared" si="23"/>
        <v>1</v>
      </c>
    </row>
    <row r="1428" spans="1:8" x14ac:dyDescent="0.2">
      <c r="A1428" s="2" t="s">
        <v>23</v>
      </c>
      <c r="B1428" s="2" t="s">
        <v>302</v>
      </c>
      <c r="C1428" s="2" t="s">
        <v>114</v>
      </c>
      <c r="D1428" s="2">
        <v>-0.54511414327601404</v>
      </c>
      <c r="E1428" s="2">
        <v>6.6816096589663199E-2</v>
      </c>
      <c r="F1428" s="2" t="s">
        <v>245</v>
      </c>
      <c r="G1428" s="2" t="s">
        <v>246</v>
      </c>
      <c r="H1428">
        <f t="shared" si="23"/>
        <v>1</v>
      </c>
    </row>
    <row r="1429" spans="1:8" x14ac:dyDescent="0.2">
      <c r="A1429" s="2" t="s">
        <v>12</v>
      </c>
      <c r="B1429" s="2" t="s">
        <v>302</v>
      </c>
      <c r="C1429" s="2" t="s">
        <v>114</v>
      </c>
      <c r="D1429" s="2">
        <v>-0.54092407433352796</v>
      </c>
      <c r="E1429" s="2">
        <v>6.9365300470679597E-2</v>
      </c>
      <c r="F1429" s="2" t="s">
        <v>245</v>
      </c>
      <c r="G1429" s="2" t="s">
        <v>246</v>
      </c>
      <c r="H1429">
        <f t="shared" si="23"/>
        <v>1</v>
      </c>
    </row>
    <row r="1430" spans="1:8" x14ac:dyDescent="0.2">
      <c r="A1430" s="2" t="s">
        <v>24</v>
      </c>
      <c r="B1430" s="2" t="s">
        <v>302</v>
      </c>
      <c r="C1430" s="2" t="s">
        <v>114</v>
      </c>
      <c r="D1430" s="2">
        <v>-0.276698668555588</v>
      </c>
      <c r="E1430" s="2">
        <v>0.383956219332655</v>
      </c>
      <c r="F1430" s="2" t="s">
        <v>245</v>
      </c>
      <c r="G1430" s="2" t="s">
        <v>246</v>
      </c>
      <c r="H1430">
        <f t="shared" si="23"/>
        <v>1</v>
      </c>
    </row>
    <row r="1431" spans="1:8" x14ac:dyDescent="0.2">
      <c r="A1431" s="2" t="s">
        <v>12</v>
      </c>
      <c r="B1431" s="2" t="s">
        <v>302</v>
      </c>
      <c r="C1431" s="2" t="s">
        <v>114</v>
      </c>
      <c r="D1431" s="2">
        <v>-0.28045055262283403</v>
      </c>
      <c r="E1431" s="2">
        <v>6.9228949404398E-4</v>
      </c>
      <c r="F1431" s="2" t="s">
        <v>247</v>
      </c>
      <c r="G1431" s="2" t="s">
        <v>246</v>
      </c>
      <c r="H1431">
        <f t="shared" si="23"/>
        <v>1</v>
      </c>
    </row>
    <row r="1432" spans="1:8" x14ac:dyDescent="0.2">
      <c r="A1432" s="2" t="s">
        <v>24</v>
      </c>
      <c r="B1432" s="2" t="s">
        <v>302</v>
      </c>
      <c r="C1432" s="2" t="s">
        <v>114</v>
      </c>
      <c r="D1432" s="2">
        <v>-0.23533155745527401</v>
      </c>
      <c r="E1432" s="2">
        <v>4.6649157931922796E-3</v>
      </c>
      <c r="F1432" s="2" t="s">
        <v>247</v>
      </c>
      <c r="G1432" s="2" t="s">
        <v>246</v>
      </c>
      <c r="H1432">
        <f t="shared" si="23"/>
        <v>1</v>
      </c>
    </row>
    <row r="1433" spans="1:8" x14ac:dyDescent="0.2">
      <c r="A1433" s="2" t="s">
        <v>23</v>
      </c>
      <c r="B1433" s="2" t="s">
        <v>302</v>
      </c>
      <c r="C1433" s="2" t="s">
        <v>114</v>
      </c>
      <c r="D1433" s="2">
        <v>-0.18740835563390301</v>
      </c>
      <c r="E1433" s="2">
        <v>2.5006275047492602E-2</v>
      </c>
      <c r="F1433" s="2" t="s">
        <v>247</v>
      </c>
      <c r="G1433" s="2" t="s">
        <v>246</v>
      </c>
      <c r="H1433">
        <f t="shared" si="23"/>
        <v>1</v>
      </c>
    </row>
    <row r="1434" spans="1:8" x14ac:dyDescent="0.2">
      <c r="A1434" s="2" t="s">
        <v>22</v>
      </c>
      <c r="B1434" s="2" t="s">
        <v>302</v>
      </c>
      <c r="C1434" s="2" t="s">
        <v>114</v>
      </c>
      <c r="D1434" s="2">
        <v>-0.15408558301022901</v>
      </c>
      <c r="E1434" s="2">
        <v>6.6148967259223396E-2</v>
      </c>
      <c r="F1434" s="2" t="s">
        <v>247</v>
      </c>
      <c r="G1434" s="2" t="s">
        <v>246</v>
      </c>
      <c r="H1434">
        <f t="shared" si="23"/>
        <v>1</v>
      </c>
    </row>
    <row r="1435" spans="1:8" x14ac:dyDescent="0.2">
      <c r="A1435" s="2" t="s">
        <v>19</v>
      </c>
      <c r="B1435" s="2" t="s">
        <v>302</v>
      </c>
      <c r="C1435" s="2" t="s">
        <v>114</v>
      </c>
      <c r="D1435" s="2">
        <v>-0.11142459172093799</v>
      </c>
      <c r="E1435" s="2">
        <v>0.18521109316145801</v>
      </c>
      <c r="F1435" s="2" t="s">
        <v>247</v>
      </c>
      <c r="G1435" s="2" t="s">
        <v>246</v>
      </c>
      <c r="H1435">
        <f t="shared" si="23"/>
        <v>1</v>
      </c>
    </row>
    <row r="1436" spans="1:8" x14ac:dyDescent="0.2">
      <c r="A1436" s="2" t="s">
        <v>13</v>
      </c>
      <c r="B1436" s="2" t="s">
        <v>302</v>
      </c>
      <c r="C1436" s="2" t="s">
        <v>114</v>
      </c>
      <c r="D1436" s="2">
        <v>-0.106367396102798</v>
      </c>
      <c r="E1436" s="2">
        <v>0.20608801216445199</v>
      </c>
      <c r="F1436" s="2" t="s">
        <v>247</v>
      </c>
      <c r="G1436" s="2" t="s">
        <v>246</v>
      </c>
      <c r="H1436">
        <f t="shared" si="23"/>
        <v>1</v>
      </c>
    </row>
    <row r="1437" spans="1:8" x14ac:dyDescent="0.2">
      <c r="A1437" s="2" t="s">
        <v>20</v>
      </c>
      <c r="B1437" s="2" t="s">
        <v>302</v>
      </c>
      <c r="C1437" s="2" t="s">
        <v>114</v>
      </c>
      <c r="D1437" s="2">
        <v>-0.101719544001697</v>
      </c>
      <c r="E1437" s="2">
        <v>0.22671997906456601</v>
      </c>
      <c r="F1437" s="2" t="s">
        <v>247</v>
      </c>
      <c r="G1437" s="2" t="s">
        <v>246</v>
      </c>
      <c r="H1437">
        <f t="shared" si="23"/>
        <v>1</v>
      </c>
    </row>
    <row r="1438" spans="1:8" x14ac:dyDescent="0.2">
      <c r="A1438" s="2" t="s">
        <v>21</v>
      </c>
      <c r="B1438" s="2" t="s">
        <v>302</v>
      </c>
      <c r="C1438" s="2" t="s">
        <v>114</v>
      </c>
      <c r="D1438" s="2">
        <v>-9.4145316003971899E-2</v>
      </c>
      <c r="E1438" s="2">
        <v>0.26338787501418798</v>
      </c>
      <c r="F1438" s="2" t="s">
        <v>247</v>
      </c>
      <c r="G1438" s="2" t="s">
        <v>246</v>
      </c>
      <c r="H1438">
        <f t="shared" si="23"/>
        <v>1</v>
      </c>
    </row>
    <row r="1439" spans="1:8" x14ac:dyDescent="0.2">
      <c r="A1439" s="2" t="s">
        <v>18</v>
      </c>
      <c r="B1439" s="2" t="s">
        <v>302</v>
      </c>
      <c r="C1439" s="2" t="s">
        <v>114</v>
      </c>
      <c r="D1439" s="2">
        <v>-9.3376992420257196E-2</v>
      </c>
      <c r="E1439" s="2">
        <v>0.267321594118409</v>
      </c>
      <c r="F1439" s="2" t="s">
        <v>247</v>
      </c>
      <c r="G1439" s="2" t="s">
        <v>246</v>
      </c>
      <c r="H1439">
        <f t="shared" si="23"/>
        <v>1</v>
      </c>
    </row>
    <row r="1440" spans="1:8" x14ac:dyDescent="0.2">
      <c r="A1440" s="2" t="s">
        <v>17</v>
      </c>
      <c r="B1440" s="2" t="s">
        <v>302</v>
      </c>
      <c r="C1440" s="2" t="s">
        <v>114</v>
      </c>
      <c r="D1440" s="2">
        <v>-7.4587474909017903E-2</v>
      </c>
      <c r="E1440" s="2">
        <v>0.37597202231590898</v>
      </c>
      <c r="F1440" s="2" t="s">
        <v>247</v>
      </c>
      <c r="G1440" s="2" t="s">
        <v>246</v>
      </c>
      <c r="H1440">
        <f t="shared" si="23"/>
        <v>1</v>
      </c>
    </row>
    <row r="1441" spans="1:8" x14ac:dyDescent="0.2">
      <c r="A1441" s="2" t="s">
        <v>15</v>
      </c>
      <c r="B1441" s="2" t="s">
        <v>302</v>
      </c>
      <c r="C1441" s="2" t="s">
        <v>114</v>
      </c>
      <c r="D1441" s="2">
        <v>-6.5999123355195699E-2</v>
      </c>
      <c r="E1441" s="2">
        <v>0.43353180322572499</v>
      </c>
      <c r="F1441" s="2" t="s">
        <v>247</v>
      </c>
      <c r="G1441" s="2" t="s">
        <v>246</v>
      </c>
      <c r="H1441">
        <f t="shared" si="23"/>
        <v>1</v>
      </c>
    </row>
    <row r="1442" spans="1:8" x14ac:dyDescent="0.2">
      <c r="A1442" s="2" t="s">
        <v>14</v>
      </c>
      <c r="B1442" s="2" t="s">
        <v>302</v>
      </c>
      <c r="C1442" s="2" t="s">
        <v>114</v>
      </c>
      <c r="D1442" s="2">
        <v>7.9063594584447797E-2</v>
      </c>
      <c r="E1442" s="2">
        <v>0.34791792577985797</v>
      </c>
      <c r="F1442" s="2" t="s">
        <v>247</v>
      </c>
      <c r="G1442" s="2" t="s">
        <v>246</v>
      </c>
      <c r="H1442">
        <f t="shared" si="23"/>
        <v>1</v>
      </c>
    </row>
    <row r="1443" spans="1:8" x14ac:dyDescent="0.2">
      <c r="A1443" s="2" t="s">
        <v>16</v>
      </c>
      <c r="B1443" s="2" t="s">
        <v>302</v>
      </c>
      <c r="C1443" s="2" t="s">
        <v>114</v>
      </c>
      <c r="D1443" s="2">
        <v>0.22649948361464101</v>
      </c>
      <c r="E1443" s="2">
        <v>6.5239699301988799E-3</v>
      </c>
      <c r="F1443" s="2" t="s">
        <v>247</v>
      </c>
      <c r="G1443" s="2" t="s">
        <v>246</v>
      </c>
      <c r="H1443">
        <f t="shared" si="23"/>
        <v>1</v>
      </c>
    </row>
    <row r="1444" spans="1:8" x14ac:dyDescent="0.2">
      <c r="A1444" s="2" t="s">
        <v>18</v>
      </c>
      <c r="B1444" s="2" t="s">
        <v>302</v>
      </c>
      <c r="C1444" s="2" t="s">
        <v>114</v>
      </c>
      <c r="D1444" s="2">
        <v>-0.63784099181185305</v>
      </c>
      <c r="E1444" s="2">
        <v>5.5323109872246201E-6</v>
      </c>
      <c r="F1444" s="2" t="s">
        <v>248</v>
      </c>
      <c r="G1444" s="2" t="s">
        <v>246</v>
      </c>
      <c r="H1444">
        <f t="shared" si="23"/>
        <v>1</v>
      </c>
    </row>
    <row r="1445" spans="1:8" x14ac:dyDescent="0.2">
      <c r="A1445" s="2" t="s">
        <v>24</v>
      </c>
      <c r="B1445" s="2" t="s">
        <v>302</v>
      </c>
      <c r="C1445" s="2" t="s">
        <v>114</v>
      </c>
      <c r="D1445" s="2">
        <v>-0.62646022181306604</v>
      </c>
      <c r="E1445" s="2">
        <v>9.0804511131990093E-6</v>
      </c>
      <c r="F1445" s="2" t="s">
        <v>248</v>
      </c>
      <c r="G1445" s="2" t="s">
        <v>246</v>
      </c>
      <c r="H1445">
        <f t="shared" si="23"/>
        <v>1</v>
      </c>
    </row>
    <row r="1446" spans="1:8" x14ac:dyDescent="0.2">
      <c r="A1446" s="2" t="s">
        <v>21</v>
      </c>
      <c r="B1446" s="2" t="s">
        <v>302</v>
      </c>
      <c r="C1446" s="2" t="s">
        <v>114</v>
      </c>
      <c r="D1446" s="2">
        <v>-0.604509049221156</v>
      </c>
      <c r="E1446" s="2">
        <v>2.2382390112080999E-5</v>
      </c>
      <c r="F1446" s="2" t="s">
        <v>248</v>
      </c>
      <c r="G1446" s="2" t="s">
        <v>246</v>
      </c>
      <c r="H1446">
        <f t="shared" si="23"/>
        <v>1</v>
      </c>
    </row>
    <row r="1447" spans="1:8" x14ac:dyDescent="0.2">
      <c r="A1447" s="2" t="s">
        <v>22</v>
      </c>
      <c r="B1447" s="2" t="s">
        <v>302</v>
      </c>
      <c r="C1447" s="2" t="s">
        <v>114</v>
      </c>
      <c r="D1447" s="2">
        <v>-0.59933117732850105</v>
      </c>
      <c r="E1447" s="2">
        <v>2.7424126890812901E-5</v>
      </c>
      <c r="F1447" s="2" t="s">
        <v>248</v>
      </c>
      <c r="G1447" s="2" t="s">
        <v>246</v>
      </c>
      <c r="H1447">
        <f t="shared" si="23"/>
        <v>1</v>
      </c>
    </row>
    <row r="1448" spans="1:8" x14ac:dyDescent="0.2">
      <c r="A1448" s="2" t="s">
        <v>13</v>
      </c>
      <c r="B1448" s="2" t="s">
        <v>302</v>
      </c>
      <c r="C1448" s="2" t="s">
        <v>114</v>
      </c>
      <c r="D1448" s="2">
        <v>-0.58618743979953702</v>
      </c>
      <c r="E1448" s="2">
        <v>4.5222476881348702E-5</v>
      </c>
      <c r="F1448" s="2" t="s">
        <v>248</v>
      </c>
      <c r="G1448" s="2" t="s">
        <v>246</v>
      </c>
      <c r="H1448">
        <f t="shared" si="23"/>
        <v>1</v>
      </c>
    </row>
    <row r="1449" spans="1:8" x14ac:dyDescent="0.2">
      <c r="A1449" s="2" t="s">
        <v>19</v>
      </c>
      <c r="B1449" s="2" t="s">
        <v>302</v>
      </c>
      <c r="C1449" s="2" t="s">
        <v>114</v>
      </c>
      <c r="D1449" s="2">
        <v>-0.57802103251578896</v>
      </c>
      <c r="E1449" s="2">
        <v>6.1044225307647505E-5</v>
      </c>
      <c r="F1449" s="2" t="s">
        <v>248</v>
      </c>
      <c r="G1449" s="2" t="s">
        <v>246</v>
      </c>
      <c r="H1449">
        <f t="shared" si="23"/>
        <v>1</v>
      </c>
    </row>
    <row r="1450" spans="1:8" x14ac:dyDescent="0.2">
      <c r="A1450" s="2" t="s">
        <v>20</v>
      </c>
      <c r="B1450" s="2" t="s">
        <v>302</v>
      </c>
      <c r="C1450" s="2" t="s">
        <v>114</v>
      </c>
      <c r="D1450" s="2">
        <v>-0.47452427686351101</v>
      </c>
      <c r="E1450" s="2">
        <v>1.4983913231214499E-3</v>
      </c>
      <c r="F1450" s="2" t="s">
        <v>248</v>
      </c>
      <c r="G1450" s="2" t="s">
        <v>246</v>
      </c>
      <c r="H1450">
        <f t="shared" si="23"/>
        <v>1</v>
      </c>
    </row>
    <row r="1451" spans="1:8" x14ac:dyDescent="0.2">
      <c r="A1451" s="2" t="s">
        <v>23</v>
      </c>
      <c r="B1451" s="2" t="s">
        <v>302</v>
      </c>
      <c r="C1451" s="2" t="s">
        <v>114</v>
      </c>
      <c r="D1451" s="2">
        <v>-0.46362987675697598</v>
      </c>
      <c r="E1451" s="2">
        <v>1.9857645379313901E-3</v>
      </c>
      <c r="F1451" s="2" t="s">
        <v>248</v>
      </c>
      <c r="G1451" s="2" t="s">
        <v>246</v>
      </c>
      <c r="H1451">
        <f t="shared" si="23"/>
        <v>1</v>
      </c>
    </row>
    <row r="1452" spans="1:8" x14ac:dyDescent="0.2">
      <c r="A1452" s="2" t="s">
        <v>17</v>
      </c>
      <c r="B1452" s="2" t="s">
        <v>302</v>
      </c>
      <c r="C1452" s="2" t="s">
        <v>114</v>
      </c>
      <c r="D1452" s="2">
        <v>-0.44496817072546102</v>
      </c>
      <c r="E1452" s="2">
        <v>3.15065521801338E-3</v>
      </c>
      <c r="F1452" s="2" t="s">
        <v>248</v>
      </c>
      <c r="G1452" s="2" t="s">
        <v>246</v>
      </c>
      <c r="H1452">
        <f t="shared" si="23"/>
        <v>1</v>
      </c>
    </row>
    <row r="1453" spans="1:8" x14ac:dyDescent="0.2">
      <c r="A1453" s="2" t="s">
        <v>12</v>
      </c>
      <c r="B1453" s="2" t="s">
        <v>302</v>
      </c>
      <c r="C1453" s="2" t="s">
        <v>114</v>
      </c>
      <c r="D1453" s="2">
        <v>-0.406113898152619</v>
      </c>
      <c r="E1453" s="2">
        <v>7.6172570631253397E-3</v>
      </c>
      <c r="F1453" s="2" t="s">
        <v>248</v>
      </c>
      <c r="G1453" s="2" t="s">
        <v>246</v>
      </c>
      <c r="H1453">
        <f t="shared" si="23"/>
        <v>1</v>
      </c>
    </row>
    <row r="1454" spans="1:8" x14ac:dyDescent="0.2">
      <c r="A1454" s="2" t="s">
        <v>15</v>
      </c>
      <c r="B1454" s="2" t="s">
        <v>302</v>
      </c>
      <c r="C1454" s="2" t="s">
        <v>114</v>
      </c>
      <c r="D1454" s="2">
        <v>-0.18081078379500501</v>
      </c>
      <c r="E1454" s="2">
        <v>0.251836501846954</v>
      </c>
      <c r="F1454" s="2" t="s">
        <v>248</v>
      </c>
      <c r="G1454" s="2" t="s">
        <v>246</v>
      </c>
      <c r="H1454">
        <f t="shared" si="23"/>
        <v>1</v>
      </c>
    </row>
    <row r="1455" spans="1:8" x14ac:dyDescent="0.2">
      <c r="A1455" s="2" t="s">
        <v>16</v>
      </c>
      <c r="B1455" s="2" t="s">
        <v>302</v>
      </c>
      <c r="C1455" s="2" t="s">
        <v>114</v>
      </c>
      <c r="D1455" s="2">
        <v>-0.14050668817652201</v>
      </c>
      <c r="E1455" s="2">
        <v>0.374798266274457</v>
      </c>
      <c r="F1455" s="2" t="s">
        <v>248</v>
      </c>
      <c r="G1455" s="2" t="s">
        <v>246</v>
      </c>
      <c r="H1455">
        <f t="shared" si="23"/>
        <v>1</v>
      </c>
    </row>
    <row r="1456" spans="1:8" x14ac:dyDescent="0.2">
      <c r="A1456" s="2" t="s">
        <v>14</v>
      </c>
      <c r="B1456" s="2" t="s">
        <v>302</v>
      </c>
      <c r="C1456" s="2" t="s">
        <v>114</v>
      </c>
      <c r="D1456" s="2">
        <v>-5.0602754897987698E-2</v>
      </c>
      <c r="E1456" s="2">
        <v>0.75029498111881698</v>
      </c>
      <c r="F1456" s="2" t="s">
        <v>248</v>
      </c>
      <c r="G1456" s="2" t="s">
        <v>246</v>
      </c>
      <c r="H1456">
        <f t="shared" si="23"/>
        <v>1</v>
      </c>
    </row>
    <row r="1457" spans="1:8" x14ac:dyDescent="0.2">
      <c r="A1457" s="2" t="s">
        <v>16</v>
      </c>
      <c r="B1457" s="2" t="s">
        <v>302</v>
      </c>
      <c r="C1457" s="2" t="str">
        <f>VLOOKUP(B1457,Spearman!B:C,2,FALSE)</f>
        <v>Nuclear transcription factor Y subunit</v>
      </c>
      <c r="D1457" s="2">
        <v>-0.94164683548675499</v>
      </c>
      <c r="E1457" s="2">
        <v>1.4923234214842801E-4</v>
      </c>
      <c r="F1457" s="2" t="s">
        <v>243</v>
      </c>
      <c r="G1457" s="2" t="str">
        <f>VLOOKUP(B1457,Spearman!B:G,6,FALSE)</f>
        <v>I</v>
      </c>
      <c r="H1457">
        <f t="shared" si="23"/>
        <v>1</v>
      </c>
    </row>
    <row r="1458" spans="1:8" x14ac:dyDescent="0.2">
      <c r="A1458" s="2" t="s">
        <v>14</v>
      </c>
      <c r="B1458" s="2" t="s">
        <v>302</v>
      </c>
      <c r="C1458" s="2" t="str">
        <f>VLOOKUP(B1458,Spearman!B:C,2,FALSE)</f>
        <v>Nuclear transcription factor Y subunit</v>
      </c>
      <c r="D1458" s="2">
        <v>-0.83336015654311402</v>
      </c>
      <c r="E1458" s="2">
        <v>5.2628714331994899E-3</v>
      </c>
      <c r="F1458" s="2" t="s">
        <v>243</v>
      </c>
      <c r="G1458" s="2" t="str">
        <f>VLOOKUP(B1458,Spearman!B:G,6,FALSE)</f>
        <v>I</v>
      </c>
      <c r="H1458">
        <f t="shared" si="23"/>
        <v>1</v>
      </c>
    </row>
    <row r="1459" spans="1:8" x14ac:dyDescent="0.2">
      <c r="A1459" s="2" t="s">
        <v>17</v>
      </c>
      <c r="B1459" s="2" t="s">
        <v>302</v>
      </c>
      <c r="C1459" s="2" t="str">
        <f>VLOOKUP(B1459,Spearman!B:C,2,FALSE)</f>
        <v>Nuclear transcription factor Y subunit</v>
      </c>
      <c r="D1459" s="2">
        <v>-0.21423959982066601</v>
      </c>
      <c r="E1459" s="2">
        <v>0.57990529618312503</v>
      </c>
      <c r="F1459" s="2" t="s">
        <v>243</v>
      </c>
      <c r="G1459" s="2" t="str">
        <f>VLOOKUP(B1459,Spearman!B:G,6,FALSE)</f>
        <v>I</v>
      </c>
      <c r="H1459">
        <f t="shared" si="23"/>
        <v>1</v>
      </c>
    </row>
    <row r="1460" spans="1:8" x14ac:dyDescent="0.2">
      <c r="A1460" s="2" t="s">
        <v>24</v>
      </c>
      <c r="B1460" s="2" t="s">
        <v>302</v>
      </c>
      <c r="C1460" s="2" t="str">
        <f>VLOOKUP(B1460,Spearman!B:C,2,FALSE)</f>
        <v>Nuclear transcription factor Y subunit</v>
      </c>
      <c r="D1460" s="2">
        <v>-0.205890416737876</v>
      </c>
      <c r="E1460" s="2">
        <v>0.59509917079586105</v>
      </c>
      <c r="F1460" s="2" t="s">
        <v>243</v>
      </c>
      <c r="G1460" s="2" t="str">
        <f>VLOOKUP(B1460,Spearman!B:G,6,FALSE)</f>
        <v>I</v>
      </c>
      <c r="H1460">
        <f t="shared" si="23"/>
        <v>1</v>
      </c>
    </row>
    <row r="1461" spans="1:8" x14ac:dyDescent="0.2">
      <c r="A1461" s="2" t="s">
        <v>12</v>
      </c>
      <c r="B1461" s="2" t="s">
        <v>302</v>
      </c>
      <c r="C1461" s="2" t="str">
        <f>VLOOKUP(B1461,Spearman!B:C,2,FALSE)</f>
        <v>Nuclear transcription factor Y subunit</v>
      </c>
      <c r="D1461" s="2">
        <v>-0.16427781621679399</v>
      </c>
      <c r="E1461" s="2">
        <v>0.67277124421399004</v>
      </c>
      <c r="F1461" s="2" t="s">
        <v>243</v>
      </c>
      <c r="G1461" s="2" t="str">
        <f>VLOOKUP(B1461,Spearman!B:G,6,FALSE)</f>
        <v>I</v>
      </c>
      <c r="H1461">
        <f t="shared" si="23"/>
        <v>1</v>
      </c>
    </row>
    <row r="1462" spans="1:8" x14ac:dyDescent="0.2">
      <c r="A1462" s="2" t="s">
        <v>20</v>
      </c>
      <c r="B1462" s="2" t="s">
        <v>302</v>
      </c>
      <c r="C1462" s="2" t="str">
        <f>VLOOKUP(B1462,Spearman!B:C,2,FALSE)</f>
        <v>Nuclear transcription factor Y subunit</v>
      </c>
      <c r="D1462" s="2">
        <v>-2.9620381547964202E-3</v>
      </c>
      <c r="E1462" s="2">
        <v>0.993965829539602</v>
      </c>
      <c r="F1462" s="2" t="s">
        <v>243</v>
      </c>
      <c r="G1462" s="2" t="str">
        <f>VLOOKUP(B1462,Spearman!B:G,6,FALSE)</f>
        <v>I</v>
      </c>
      <c r="H1462">
        <f t="shared" si="23"/>
        <v>1</v>
      </c>
    </row>
    <row r="1463" spans="1:8" x14ac:dyDescent="0.2">
      <c r="A1463" s="2" t="s">
        <v>15</v>
      </c>
      <c r="B1463" s="2" t="s">
        <v>302</v>
      </c>
      <c r="C1463" s="2" t="str">
        <f>VLOOKUP(B1463,Spearman!B:C,2,FALSE)</f>
        <v>Nuclear transcription factor Y subunit</v>
      </c>
      <c r="D1463" s="2">
        <v>3.6961583849033697E-2</v>
      </c>
      <c r="E1463" s="2">
        <v>0.92478815063408604</v>
      </c>
      <c r="F1463" s="2" t="s">
        <v>243</v>
      </c>
      <c r="G1463" s="2" t="str">
        <f>VLOOKUP(B1463,Spearman!B:G,6,FALSE)</f>
        <v>I</v>
      </c>
      <c r="H1463">
        <f t="shared" si="23"/>
        <v>1</v>
      </c>
    </row>
    <row r="1464" spans="1:8" x14ac:dyDescent="0.2">
      <c r="A1464" s="2" t="s">
        <v>22</v>
      </c>
      <c r="B1464" s="2" t="s">
        <v>302</v>
      </c>
      <c r="C1464" s="2" t="str">
        <f>VLOOKUP(B1464,Spearman!B:C,2,FALSE)</f>
        <v>Nuclear transcription factor Y subunit</v>
      </c>
      <c r="D1464" s="2">
        <v>0.125501753706146</v>
      </c>
      <c r="E1464" s="2">
        <v>0.74766200283108397</v>
      </c>
      <c r="F1464" s="2" t="s">
        <v>243</v>
      </c>
      <c r="G1464" s="2" t="str">
        <f>VLOOKUP(B1464,Spearman!B:G,6,FALSE)</f>
        <v>I</v>
      </c>
      <c r="H1464">
        <f t="shared" si="23"/>
        <v>1</v>
      </c>
    </row>
    <row r="1465" spans="1:8" x14ac:dyDescent="0.2">
      <c r="A1465" s="2" t="s">
        <v>23</v>
      </c>
      <c r="B1465" s="2" t="s">
        <v>302</v>
      </c>
      <c r="C1465" s="2" t="str">
        <f>VLOOKUP(B1465,Spearman!B:C,2,FALSE)</f>
        <v>Nuclear transcription factor Y subunit</v>
      </c>
      <c r="D1465" s="2">
        <v>0.24545092401819801</v>
      </c>
      <c r="E1465" s="2">
        <v>0.52439980193701896</v>
      </c>
      <c r="F1465" s="2" t="s">
        <v>243</v>
      </c>
      <c r="G1465" s="2" t="str">
        <f>VLOOKUP(B1465,Spearman!B:G,6,FALSE)</f>
        <v>I</v>
      </c>
      <c r="H1465">
        <f t="shared" si="23"/>
        <v>1</v>
      </c>
    </row>
    <row r="1466" spans="1:8" x14ac:dyDescent="0.2">
      <c r="A1466" s="2" t="s">
        <v>19</v>
      </c>
      <c r="B1466" s="2" t="s">
        <v>302</v>
      </c>
      <c r="C1466" s="2" t="str">
        <f>VLOOKUP(B1466,Spearman!B:C,2,FALSE)</f>
        <v>Nuclear transcription factor Y subunit</v>
      </c>
      <c r="D1466" s="2">
        <v>0.34110316818839997</v>
      </c>
      <c r="E1466" s="2">
        <v>0.36900821479233598</v>
      </c>
      <c r="F1466" s="2" t="s">
        <v>243</v>
      </c>
      <c r="G1466" s="2" t="str">
        <f>VLOOKUP(B1466,Spearman!B:G,6,FALSE)</f>
        <v>I</v>
      </c>
      <c r="H1466">
        <f t="shared" si="23"/>
        <v>1</v>
      </c>
    </row>
    <row r="1467" spans="1:8" x14ac:dyDescent="0.2">
      <c r="A1467" s="2" t="s">
        <v>13</v>
      </c>
      <c r="B1467" s="2" t="s">
        <v>302</v>
      </c>
      <c r="C1467" s="2" t="str">
        <f>VLOOKUP(B1467,Spearman!B:C,2,FALSE)</f>
        <v>Nuclear transcription factor Y subunit</v>
      </c>
      <c r="D1467" s="2">
        <v>0.36479194788305003</v>
      </c>
      <c r="E1467" s="2">
        <v>0.33440705447764701</v>
      </c>
      <c r="F1467" s="2" t="s">
        <v>243</v>
      </c>
      <c r="G1467" s="2" t="str">
        <f>VLOOKUP(B1467,Spearman!B:G,6,FALSE)</f>
        <v>I</v>
      </c>
      <c r="H1467">
        <f t="shared" si="23"/>
        <v>1</v>
      </c>
    </row>
    <row r="1468" spans="1:8" x14ac:dyDescent="0.2">
      <c r="A1468" s="2" t="s">
        <v>21</v>
      </c>
      <c r="B1468" s="2" t="s">
        <v>302</v>
      </c>
      <c r="C1468" s="2" t="str">
        <f>VLOOKUP(B1468,Spearman!B:C,2,FALSE)</f>
        <v>Nuclear transcription factor Y subunit</v>
      </c>
      <c r="D1468" s="2">
        <v>0.37047161241089199</v>
      </c>
      <c r="E1468" s="2">
        <v>0.32635884922567898</v>
      </c>
      <c r="F1468" s="2" t="s">
        <v>243</v>
      </c>
      <c r="G1468" s="2" t="str">
        <f>VLOOKUP(B1468,Spearman!B:G,6,FALSE)</f>
        <v>I</v>
      </c>
      <c r="H1468">
        <f t="shared" si="23"/>
        <v>1</v>
      </c>
    </row>
    <row r="1469" spans="1:8" x14ac:dyDescent="0.2">
      <c r="A1469" s="2" t="s">
        <v>18</v>
      </c>
      <c r="B1469" s="2" t="s">
        <v>302</v>
      </c>
      <c r="C1469" s="2" t="str">
        <f>VLOOKUP(B1469,Spearman!B:C,2,FALSE)</f>
        <v>Nuclear transcription factor Y subunit</v>
      </c>
      <c r="D1469" s="2">
        <v>0.38501197558300698</v>
      </c>
      <c r="E1469" s="2">
        <v>0.30620117845915201</v>
      </c>
      <c r="F1469" s="2" t="s">
        <v>243</v>
      </c>
      <c r="G1469" s="2" t="str">
        <f>VLOOKUP(B1469,Spearman!B:G,6,FALSE)</f>
        <v>I</v>
      </c>
      <c r="H1469">
        <f t="shared" si="23"/>
        <v>1</v>
      </c>
    </row>
  </sheetData>
  <sortState ref="A2:G1500">
    <sortCondition ref="B1"/>
  </sortState>
  <phoneticPr fontId="1" type="noConversion"/>
  <conditionalFormatting sqref="A2:G1469">
    <cfRule type="expression" dxfId="16" priority="2" stopIfTrue="1">
      <formula>$H2=1</formula>
    </cfRule>
    <cfRule type="expression" dxfId="15" priority="16">
      <formula>AND($E2&gt;=0.05,$E2&lt;0.2)</formula>
    </cfRule>
    <cfRule type="expression" dxfId="14" priority="21">
      <formula>$E2&lt;=0.05</formula>
    </cfRule>
  </conditionalFormatting>
  <conditionalFormatting sqref="A3:G16">
    <cfRule type="expression" dxfId="13" priority="10">
      <formula>AND($E3&gt;=0.05,$E3&lt;0.2)</formula>
    </cfRule>
    <cfRule type="expression" dxfId="12" priority="11">
      <formula>$E3&lt;=0.05</formula>
    </cfRule>
  </conditionalFormatting>
  <conditionalFormatting sqref="A17:G32 A111:G1102">
    <cfRule type="expression" dxfId="11" priority="8">
      <formula>AND($E17&gt;=0.05,$E17&lt;0.2)</formula>
    </cfRule>
    <cfRule type="expression" dxfId="10" priority="9">
      <formula>$E17&lt;=0.05</formula>
    </cfRule>
  </conditionalFormatting>
  <conditionalFormatting sqref="A1103:G1469">
    <cfRule type="expression" dxfId="9" priority="6">
      <formula>AND($E1103&gt;=0.05,$E1103&lt;0.2)</formula>
    </cfRule>
    <cfRule type="expression" dxfId="8" priority="7">
      <formula>$E1103&lt;=0.05</formula>
    </cfRule>
  </conditionalFormatting>
  <conditionalFormatting sqref="A33:G110">
    <cfRule type="expression" dxfId="7" priority="3">
      <formula>$H33=1</formula>
    </cfRule>
    <cfRule type="expression" dxfId="6" priority="4" stopIfTrue="1">
      <formula>AND($E33&gt;=0.05,$E33&lt;0.2)</formula>
    </cfRule>
    <cfRule type="expression" dxfId="5" priority="5" stopIfTrue="1">
      <formula>$E33&lt;=0.05</formula>
    </cfRule>
  </conditionalFormatting>
  <conditionalFormatting sqref="A2:G1469">
    <cfRule type="expression" dxfId="4" priority="1" stopIfTrue="1">
      <formula>$H2=0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9"/>
  <sheetViews>
    <sheetView tabSelected="1" zoomScale="135" zoomScaleNormal="120" zoomScalePageLayoutView="120" workbookViewId="0">
      <selection activeCell="M10" sqref="M10"/>
    </sheetView>
  </sheetViews>
  <sheetFormatPr baseColWidth="10" defaultRowHeight="16" x14ac:dyDescent="0.2"/>
  <cols>
    <col min="1" max="1" width="15.83203125" customWidth="1"/>
    <col min="2" max="2" width="21.5" customWidth="1"/>
    <col min="3" max="3" width="30" customWidth="1"/>
    <col min="4" max="4" width="15" customWidth="1"/>
    <col min="5" max="5" width="18" customWidth="1"/>
    <col min="6" max="6" width="17.5" customWidth="1"/>
  </cols>
  <sheetData>
    <row r="1" spans="1:11" ht="24" x14ac:dyDescent="0.25">
      <c r="A1" s="1" t="s">
        <v>172</v>
      </c>
      <c r="B1" s="1" t="s">
        <v>165</v>
      </c>
      <c r="C1" s="1" t="s">
        <v>104</v>
      </c>
      <c r="D1" s="1" t="s">
        <v>164</v>
      </c>
      <c r="E1" s="1" t="s">
        <v>98</v>
      </c>
      <c r="F1" s="1" t="s">
        <v>166</v>
      </c>
      <c r="G1" s="4" t="s">
        <v>100</v>
      </c>
      <c r="H1" s="5" t="s">
        <v>240</v>
      </c>
      <c r="J1" s="6" t="s">
        <v>321</v>
      </c>
      <c r="K1" t="s">
        <v>320</v>
      </c>
    </row>
    <row r="2" spans="1:11" ht="18" x14ac:dyDescent="0.2">
      <c r="A2" s="2" t="s">
        <v>47</v>
      </c>
      <c r="B2" s="2" t="s">
        <v>101</v>
      </c>
      <c r="C2" s="2" t="s">
        <v>231</v>
      </c>
      <c r="D2" s="2">
        <v>-0.251748251748251</v>
      </c>
      <c r="E2" s="2">
        <v>0.429918785032884</v>
      </c>
      <c r="F2" s="2" t="s">
        <v>228</v>
      </c>
      <c r="G2" s="2" t="s">
        <v>102</v>
      </c>
      <c r="H2">
        <f>IF(ROW(B2)=2,1,IF(B2=B1,H1,1-H1))</f>
        <v>1</v>
      </c>
      <c r="J2" t="s">
        <v>319</v>
      </c>
      <c r="K2">
        <v>45</v>
      </c>
    </row>
    <row r="3" spans="1:11" ht="18" x14ac:dyDescent="0.2">
      <c r="A3" s="2" t="s">
        <v>48</v>
      </c>
      <c r="B3" s="2" t="s">
        <v>101</v>
      </c>
      <c r="C3" s="2" t="s">
        <v>231</v>
      </c>
      <c r="D3" s="2">
        <v>-0.13986013986013901</v>
      </c>
      <c r="E3" s="2">
        <v>0.66463316179266696</v>
      </c>
      <c r="F3" s="2" t="s">
        <v>228</v>
      </c>
      <c r="G3" s="2" t="s">
        <v>102</v>
      </c>
      <c r="H3">
        <f t="shared" ref="H3:H66" si="0">IF(ROW(B3)=2,1,IF(B3=B2,H2,1-H2))</f>
        <v>1</v>
      </c>
      <c r="J3" t="s">
        <v>322</v>
      </c>
      <c r="K3">
        <v>12</v>
      </c>
    </row>
    <row r="4" spans="1:11" ht="18" x14ac:dyDescent="0.2">
      <c r="A4" s="2" t="s">
        <v>45</v>
      </c>
      <c r="B4" s="2" t="s">
        <v>101</v>
      </c>
      <c r="C4" s="2" t="s">
        <v>231</v>
      </c>
      <c r="D4" s="2">
        <v>-1.3986013986013899E-2</v>
      </c>
      <c r="E4" s="2">
        <v>0.96559026891877897</v>
      </c>
      <c r="F4" s="2" t="s">
        <v>228</v>
      </c>
      <c r="G4" s="2" t="s">
        <v>102</v>
      </c>
      <c r="H4">
        <f t="shared" si="0"/>
        <v>1</v>
      </c>
      <c r="J4" t="s">
        <v>323</v>
      </c>
      <c r="K4">
        <v>143</v>
      </c>
    </row>
    <row r="5" spans="1:11" ht="18" x14ac:dyDescent="0.2">
      <c r="A5" s="2" t="s">
        <v>46</v>
      </c>
      <c r="B5" s="2" t="s">
        <v>101</v>
      </c>
      <c r="C5" s="2" t="s">
        <v>231</v>
      </c>
      <c r="D5" s="2">
        <v>0.251748251748251</v>
      </c>
      <c r="E5" s="2">
        <v>0.429918785032884</v>
      </c>
      <c r="F5" s="2" t="s">
        <v>228</v>
      </c>
      <c r="G5" s="2" t="s">
        <v>102</v>
      </c>
      <c r="H5">
        <f t="shared" si="0"/>
        <v>1</v>
      </c>
    </row>
    <row r="6" spans="1:11" ht="18" x14ac:dyDescent="0.2">
      <c r="A6" s="2" t="s">
        <v>44</v>
      </c>
      <c r="B6" s="2" t="s">
        <v>101</v>
      </c>
      <c r="C6" s="2" t="s">
        <v>231</v>
      </c>
      <c r="D6" s="2">
        <v>0.58741258741258695</v>
      </c>
      <c r="E6" s="2">
        <v>4.4609296463363098E-2</v>
      </c>
      <c r="F6" s="2" t="s">
        <v>228</v>
      </c>
      <c r="G6" s="2" t="s">
        <v>102</v>
      </c>
      <c r="H6">
        <f t="shared" si="0"/>
        <v>1</v>
      </c>
    </row>
    <row r="7" spans="1:11" ht="18" x14ac:dyDescent="0.2">
      <c r="A7" s="2" t="s">
        <v>44</v>
      </c>
      <c r="B7" s="2" t="s">
        <v>101</v>
      </c>
      <c r="C7" s="2" t="s">
        <v>105</v>
      </c>
      <c r="D7" s="2">
        <v>-0.36306592468564203</v>
      </c>
      <c r="E7" s="2">
        <v>8.3282176219643E-6</v>
      </c>
      <c r="F7" s="2" t="s">
        <v>241</v>
      </c>
      <c r="G7" s="2" t="s">
        <v>102</v>
      </c>
      <c r="H7">
        <f t="shared" si="0"/>
        <v>1</v>
      </c>
    </row>
    <row r="8" spans="1:11" ht="18" x14ac:dyDescent="0.2">
      <c r="A8" s="2" t="s">
        <v>48</v>
      </c>
      <c r="B8" s="2" t="s">
        <v>101</v>
      </c>
      <c r="C8" s="2" t="s">
        <v>105</v>
      </c>
      <c r="D8" s="2">
        <v>-0.28389802685577298</v>
      </c>
      <c r="E8" s="2">
        <v>5.9013085090525599E-4</v>
      </c>
      <c r="F8" s="2" t="s">
        <v>241</v>
      </c>
      <c r="G8" s="2" t="s">
        <v>102</v>
      </c>
      <c r="H8">
        <f t="shared" si="0"/>
        <v>1</v>
      </c>
    </row>
    <row r="9" spans="1:11" ht="18" x14ac:dyDescent="0.2">
      <c r="A9" s="2" t="s">
        <v>47</v>
      </c>
      <c r="B9" s="2" t="s">
        <v>101</v>
      </c>
      <c r="C9" s="2" t="s">
        <v>105</v>
      </c>
      <c r="D9" s="2">
        <v>1.7265011983321799E-2</v>
      </c>
      <c r="E9" s="2">
        <v>0.83783562447208404</v>
      </c>
      <c r="F9" s="2" t="s">
        <v>241</v>
      </c>
      <c r="G9" s="2" t="s">
        <v>102</v>
      </c>
      <c r="H9">
        <f t="shared" si="0"/>
        <v>1</v>
      </c>
    </row>
    <row r="10" spans="1:11" ht="18" x14ac:dyDescent="0.2">
      <c r="A10" s="2" t="s">
        <v>45</v>
      </c>
      <c r="B10" s="2" t="s">
        <v>101</v>
      </c>
      <c r="C10" s="2" t="s">
        <v>105</v>
      </c>
      <c r="D10" s="2">
        <v>2.8526051413375299E-2</v>
      </c>
      <c r="E10" s="2">
        <v>0.73521480717266197</v>
      </c>
      <c r="F10" s="2" t="s">
        <v>241</v>
      </c>
      <c r="G10" s="2" t="s">
        <v>102</v>
      </c>
      <c r="H10">
        <f t="shared" si="0"/>
        <v>1</v>
      </c>
    </row>
    <row r="11" spans="1:11" ht="18" x14ac:dyDescent="0.2">
      <c r="A11" s="2" t="s">
        <v>46</v>
      </c>
      <c r="B11" s="2" t="s">
        <v>101</v>
      </c>
      <c r="C11" s="2" t="s">
        <v>105</v>
      </c>
      <c r="D11" s="2">
        <v>7.1325388226796599E-2</v>
      </c>
      <c r="E11" s="2">
        <v>0.39726238600618502</v>
      </c>
      <c r="F11" s="2" t="s">
        <v>241</v>
      </c>
      <c r="G11" s="2" t="s">
        <v>102</v>
      </c>
      <c r="H11">
        <f t="shared" si="0"/>
        <v>1</v>
      </c>
    </row>
    <row r="12" spans="1:11" ht="18" x14ac:dyDescent="0.2">
      <c r="A12" s="2" t="s">
        <v>47</v>
      </c>
      <c r="B12" s="2" t="s">
        <v>101</v>
      </c>
      <c r="C12" s="2" t="s">
        <v>105</v>
      </c>
      <c r="D12" s="2">
        <v>-0.23523215298598099</v>
      </c>
      <c r="E12" s="2">
        <v>0.13371683723956701</v>
      </c>
      <c r="F12" s="2" t="s">
        <v>184</v>
      </c>
      <c r="G12" s="2" t="s">
        <v>102</v>
      </c>
      <c r="H12">
        <f t="shared" si="0"/>
        <v>1</v>
      </c>
    </row>
    <row r="13" spans="1:11" ht="18" x14ac:dyDescent="0.2">
      <c r="A13" s="2" t="s">
        <v>46</v>
      </c>
      <c r="B13" s="2" t="s">
        <v>101</v>
      </c>
      <c r="C13" s="2" t="s">
        <v>105</v>
      </c>
      <c r="D13" s="2">
        <v>9.9667774086378697E-3</v>
      </c>
      <c r="E13" s="2">
        <v>0.95004975873031206</v>
      </c>
      <c r="F13" s="2" t="s">
        <v>184</v>
      </c>
      <c r="G13" s="2" t="s">
        <v>102</v>
      </c>
      <c r="H13">
        <f t="shared" si="0"/>
        <v>1</v>
      </c>
    </row>
    <row r="14" spans="1:11" ht="18" x14ac:dyDescent="0.2">
      <c r="A14" s="2" t="s">
        <v>48</v>
      </c>
      <c r="B14" s="2" t="s">
        <v>101</v>
      </c>
      <c r="C14" s="2" t="s">
        <v>105</v>
      </c>
      <c r="D14" s="2">
        <v>5.7612835264565197E-2</v>
      </c>
      <c r="E14" s="2">
        <v>0.71704775282491295</v>
      </c>
      <c r="F14" s="2" t="s">
        <v>184</v>
      </c>
      <c r="G14" s="2" t="s">
        <v>102</v>
      </c>
      <c r="H14">
        <f t="shared" si="0"/>
        <v>1</v>
      </c>
    </row>
    <row r="15" spans="1:11" ht="18" x14ac:dyDescent="0.2">
      <c r="A15" s="2" t="s">
        <v>45</v>
      </c>
      <c r="B15" s="2" t="s">
        <v>101</v>
      </c>
      <c r="C15" s="2" t="s">
        <v>105</v>
      </c>
      <c r="D15" s="2">
        <v>9.7155822056559399E-2</v>
      </c>
      <c r="E15" s="2">
        <v>0.54047768796822304</v>
      </c>
      <c r="F15" s="2" t="s">
        <v>184</v>
      </c>
      <c r="G15" s="2" t="s">
        <v>102</v>
      </c>
      <c r="H15">
        <f t="shared" si="0"/>
        <v>1</v>
      </c>
    </row>
    <row r="16" spans="1:11" ht="18" x14ac:dyDescent="0.2">
      <c r="A16" s="2" t="s">
        <v>44</v>
      </c>
      <c r="B16" s="2" t="s">
        <v>101</v>
      </c>
      <c r="C16" s="2" t="s">
        <v>105</v>
      </c>
      <c r="D16" s="2">
        <v>0.53731464224941194</v>
      </c>
      <c r="E16" s="2">
        <v>2.4339163962740399E-4</v>
      </c>
      <c r="F16" s="2" t="s">
        <v>184</v>
      </c>
      <c r="G16" s="2" t="s">
        <v>102</v>
      </c>
      <c r="H16">
        <f t="shared" si="0"/>
        <v>1</v>
      </c>
    </row>
    <row r="17" spans="1:8" ht="18" x14ac:dyDescent="0.2">
      <c r="A17" s="2" t="s">
        <v>44</v>
      </c>
      <c r="B17" s="2" t="s">
        <v>101</v>
      </c>
      <c r="C17" s="2" t="str">
        <f>VLOOKUP(B17,Pearson!B:C,2,FALSE)</f>
        <v>MYB family transcription factor</v>
      </c>
      <c r="D17" s="2">
        <v>-0.58333333333333304</v>
      </c>
      <c r="E17" s="2">
        <v>9.9185816479883199E-2</v>
      </c>
      <c r="F17" s="2" t="s">
        <v>232</v>
      </c>
      <c r="G17" s="2" t="str">
        <f>VLOOKUP(B17,Pearson!B:G,6,FALSE)</f>
        <v>I</v>
      </c>
      <c r="H17">
        <f t="shared" si="0"/>
        <v>1</v>
      </c>
    </row>
    <row r="18" spans="1:8" ht="18" x14ac:dyDescent="0.2">
      <c r="A18" s="2" t="s">
        <v>46</v>
      </c>
      <c r="B18" s="2" t="s">
        <v>101</v>
      </c>
      <c r="C18" s="2" t="str">
        <f>VLOOKUP(B18,Pearson!B:C,2,FALSE)</f>
        <v>MYB family transcription factor</v>
      </c>
      <c r="D18" s="2">
        <v>-0.4</v>
      </c>
      <c r="E18" s="2">
        <v>0.28610510190831201</v>
      </c>
      <c r="F18" s="2" t="s">
        <v>232</v>
      </c>
      <c r="G18" s="2" t="str">
        <f>VLOOKUP(B18,Pearson!B:G,6,FALSE)</f>
        <v>I</v>
      </c>
      <c r="H18">
        <f t="shared" si="0"/>
        <v>1</v>
      </c>
    </row>
    <row r="19" spans="1:8" ht="18" x14ac:dyDescent="0.2">
      <c r="A19" s="2" t="s">
        <v>45</v>
      </c>
      <c r="B19" s="2" t="s">
        <v>101</v>
      </c>
      <c r="C19" s="2" t="str">
        <f>VLOOKUP(B19,Pearson!B:C,2,FALSE)</f>
        <v>MYB family transcription factor</v>
      </c>
      <c r="D19" s="2">
        <v>-0.116666666666666</v>
      </c>
      <c r="E19" s="2">
        <v>0.76500794292614605</v>
      </c>
      <c r="F19" s="2" t="s">
        <v>232</v>
      </c>
      <c r="G19" s="2" t="str">
        <f>VLOOKUP(B19,Pearson!B:G,6,FALSE)</f>
        <v>I</v>
      </c>
      <c r="H19">
        <f t="shared" si="0"/>
        <v>1</v>
      </c>
    </row>
    <row r="20" spans="1:8" ht="18" x14ac:dyDescent="0.2">
      <c r="A20" s="2" t="s">
        <v>47</v>
      </c>
      <c r="B20" s="2" t="s">
        <v>101</v>
      </c>
      <c r="C20" s="2" t="str">
        <f>VLOOKUP(B20,Pearson!B:C,2,FALSE)</f>
        <v>MYB family transcription factor</v>
      </c>
      <c r="D20" s="2">
        <v>0.05</v>
      </c>
      <c r="E20" s="2">
        <v>0.89835280435063003</v>
      </c>
      <c r="F20" s="2" t="s">
        <v>232</v>
      </c>
      <c r="G20" s="2" t="str">
        <f>VLOOKUP(B20,Pearson!B:G,6,FALSE)</f>
        <v>I</v>
      </c>
      <c r="H20">
        <f t="shared" si="0"/>
        <v>1</v>
      </c>
    </row>
    <row r="21" spans="1:8" ht="18" x14ac:dyDescent="0.2">
      <c r="A21" s="2" t="s">
        <v>48</v>
      </c>
      <c r="B21" s="2" t="s">
        <v>101</v>
      </c>
      <c r="C21" s="2" t="str">
        <f>VLOOKUP(B21,Pearson!B:C,2,FALSE)</f>
        <v>MYB family transcription factor</v>
      </c>
      <c r="D21" s="2">
        <v>8.3333333333333301E-2</v>
      </c>
      <c r="E21" s="2">
        <v>0.83121409771030697</v>
      </c>
      <c r="F21" s="2" t="s">
        <v>232</v>
      </c>
      <c r="G21" s="2" t="str">
        <f>VLOOKUP(B21,Pearson!B:G,6,FALSE)</f>
        <v>I</v>
      </c>
      <c r="H21">
        <f t="shared" si="0"/>
        <v>1</v>
      </c>
    </row>
    <row r="22" spans="1:8" ht="18" x14ac:dyDescent="0.2">
      <c r="A22" s="2" t="s">
        <v>40</v>
      </c>
      <c r="B22" s="2" t="s">
        <v>199</v>
      </c>
      <c r="C22" s="2" t="s">
        <v>106</v>
      </c>
      <c r="D22" s="2">
        <v>-0.69230769230769196</v>
      </c>
      <c r="E22" s="2">
        <v>1.25930304960941E-2</v>
      </c>
      <c r="F22" s="2" t="s">
        <v>228</v>
      </c>
      <c r="G22" s="2" t="s">
        <v>102</v>
      </c>
      <c r="H22">
        <f t="shared" si="0"/>
        <v>0</v>
      </c>
    </row>
    <row r="23" spans="1:8" ht="18" x14ac:dyDescent="0.2">
      <c r="A23" s="2" t="s">
        <v>37</v>
      </c>
      <c r="B23" s="2" t="s">
        <v>199</v>
      </c>
      <c r="C23" s="2" t="s">
        <v>106</v>
      </c>
      <c r="D23" s="2">
        <v>-0.54545454545454497</v>
      </c>
      <c r="E23" s="2">
        <v>6.6611882266889105E-2</v>
      </c>
      <c r="F23" s="2" t="s">
        <v>228</v>
      </c>
      <c r="G23" s="2" t="s">
        <v>102</v>
      </c>
      <c r="H23">
        <f t="shared" si="0"/>
        <v>0</v>
      </c>
    </row>
    <row r="24" spans="1:8" ht="18" x14ac:dyDescent="0.2">
      <c r="A24" s="2" t="s">
        <v>33</v>
      </c>
      <c r="B24" s="2" t="s">
        <v>199</v>
      </c>
      <c r="C24" s="2" t="s">
        <v>106</v>
      </c>
      <c r="D24" s="2">
        <v>-0.53846153846153799</v>
      </c>
      <c r="E24" s="2">
        <v>7.0894317549223096E-2</v>
      </c>
      <c r="F24" s="2" t="s">
        <v>228</v>
      </c>
      <c r="G24" s="2" t="s">
        <v>102</v>
      </c>
      <c r="H24">
        <f t="shared" si="0"/>
        <v>0</v>
      </c>
    </row>
    <row r="25" spans="1:8" ht="18" x14ac:dyDescent="0.2">
      <c r="A25" s="2" t="s">
        <v>43</v>
      </c>
      <c r="B25" s="2" t="s">
        <v>199</v>
      </c>
      <c r="C25" s="2" t="s">
        <v>211</v>
      </c>
      <c r="D25" s="2">
        <v>-0.482517482517482</v>
      </c>
      <c r="E25" s="2">
        <v>0.112109291468891</v>
      </c>
      <c r="F25" s="2" t="s">
        <v>228</v>
      </c>
      <c r="G25" s="2" t="s">
        <v>102</v>
      </c>
      <c r="H25">
        <f t="shared" si="0"/>
        <v>0</v>
      </c>
    </row>
    <row r="26" spans="1:8" ht="18" x14ac:dyDescent="0.2">
      <c r="A26" s="2" t="s">
        <v>38</v>
      </c>
      <c r="B26" s="2" t="s">
        <v>199</v>
      </c>
      <c r="C26" s="2" t="s">
        <v>106</v>
      </c>
      <c r="D26" s="2">
        <v>-0.34965034965034902</v>
      </c>
      <c r="E26" s="2">
        <v>0.26523878689278901</v>
      </c>
      <c r="F26" s="2" t="s">
        <v>228</v>
      </c>
      <c r="G26" s="2" t="s">
        <v>102</v>
      </c>
      <c r="H26">
        <f t="shared" si="0"/>
        <v>0</v>
      </c>
    </row>
    <row r="27" spans="1:8" ht="18" x14ac:dyDescent="0.2">
      <c r="A27" s="2" t="s">
        <v>39</v>
      </c>
      <c r="B27" s="2" t="s">
        <v>199</v>
      </c>
      <c r="C27" s="2" t="s">
        <v>106</v>
      </c>
      <c r="D27" s="2">
        <v>-0.286713286713286</v>
      </c>
      <c r="E27" s="2">
        <v>0.36625146058358199</v>
      </c>
      <c r="F27" s="2" t="s">
        <v>228</v>
      </c>
      <c r="G27" s="2" t="s">
        <v>102</v>
      </c>
      <c r="H27">
        <f t="shared" si="0"/>
        <v>0</v>
      </c>
    </row>
    <row r="28" spans="1:8" ht="18" x14ac:dyDescent="0.2">
      <c r="A28" s="2" t="s">
        <v>36</v>
      </c>
      <c r="B28" s="2" t="s">
        <v>199</v>
      </c>
      <c r="C28" s="2" t="s">
        <v>106</v>
      </c>
      <c r="D28" s="2">
        <v>-0.195804195804195</v>
      </c>
      <c r="E28" s="2">
        <v>0.54193588573131701</v>
      </c>
      <c r="F28" s="2" t="s">
        <v>228</v>
      </c>
      <c r="G28" s="2" t="s">
        <v>102</v>
      </c>
      <c r="H28">
        <f t="shared" si="0"/>
        <v>0</v>
      </c>
    </row>
    <row r="29" spans="1:8" ht="18" x14ac:dyDescent="0.2">
      <c r="A29" s="2" t="s">
        <v>41</v>
      </c>
      <c r="B29" s="2" t="s">
        <v>199</v>
      </c>
      <c r="C29" s="2" t="s">
        <v>106</v>
      </c>
      <c r="D29" s="2">
        <v>-0.195804195804195</v>
      </c>
      <c r="E29" s="2">
        <v>0.54193588573131701</v>
      </c>
      <c r="F29" s="2" t="s">
        <v>228</v>
      </c>
      <c r="G29" s="2" t="s">
        <v>102</v>
      </c>
      <c r="H29">
        <f t="shared" si="0"/>
        <v>0</v>
      </c>
    </row>
    <row r="30" spans="1:8" ht="18" x14ac:dyDescent="0.2">
      <c r="A30" s="2" t="s">
        <v>35</v>
      </c>
      <c r="B30" s="2" t="s">
        <v>199</v>
      </c>
      <c r="C30" s="2" t="s">
        <v>106</v>
      </c>
      <c r="D30" s="2">
        <v>-0.14685314685314599</v>
      </c>
      <c r="E30" s="2">
        <v>0.64879570978466605</v>
      </c>
      <c r="F30" s="2" t="s">
        <v>228</v>
      </c>
      <c r="G30" s="2" t="s">
        <v>102</v>
      </c>
      <c r="H30">
        <f t="shared" si="0"/>
        <v>0</v>
      </c>
    </row>
    <row r="31" spans="1:8" ht="18" x14ac:dyDescent="0.2">
      <c r="A31" s="2" t="s">
        <v>34</v>
      </c>
      <c r="B31" s="2" t="s">
        <v>199</v>
      </c>
      <c r="C31" s="2" t="s">
        <v>106</v>
      </c>
      <c r="D31" s="2">
        <v>-0.125874125874125</v>
      </c>
      <c r="E31" s="2">
        <v>0.69668310939576505</v>
      </c>
      <c r="F31" s="2" t="s">
        <v>228</v>
      </c>
      <c r="G31" s="2" t="s">
        <v>102</v>
      </c>
      <c r="H31">
        <f t="shared" si="0"/>
        <v>0</v>
      </c>
    </row>
    <row r="32" spans="1:8" ht="18" x14ac:dyDescent="0.2">
      <c r="A32" s="2" t="s">
        <v>42</v>
      </c>
      <c r="B32" s="2" t="s">
        <v>199</v>
      </c>
      <c r="C32" s="2" t="s">
        <v>106</v>
      </c>
      <c r="D32" s="2">
        <v>0.81118881118881103</v>
      </c>
      <c r="E32" s="2">
        <v>1.36331525272719E-3</v>
      </c>
      <c r="F32" s="2" t="s">
        <v>228</v>
      </c>
      <c r="G32" s="2" t="s">
        <v>102</v>
      </c>
      <c r="H32">
        <f t="shared" si="0"/>
        <v>0</v>
      </c>
    </row>
    <row r="33" spans="1:8" ht="18" x14ac:dyDescent="0.2">
      <c r="A33" s="2" t="s">
        <v>34</v>
      </c>
      <c r="B33" s="2" t="s">
        <v>199</v>
      </c>
      <c r="C33" s="2" t="s">
        <v>106</v>
      </c>
      <c r="D33" s="2">
        <v>-0.22758051807347501</v>
      </c>
      <c r="E33" s="2">
        <v>6.2656052934935598E-3</v>
      </c>
      <c r="F33" s="2" t="s">
        <v>241</v>
      </c>
      <c r="G33" s="2" t="s">
        <v>102</v>
      </c>
      <c r="H33">
        <f t="shared" si="0"/>
        <v>0</v>
      </c>
    </row>
    <row r="34" spans="1:8" ht="18" x14ac:dyDescent="0.2">
      <c r="A34" s="2" t="s">
        <v>40</v>
      </c>
      <c r="B34" s="2" t="s">
        <v>199</v>
      </c>
      <c r="C34" s="2" t="s">
        <v>106</v>
      </c>
      <c r="D34" s="2">
        <v>-0.14395991332611</v>
      </c>
      <c r="E34" s="2">
        <v>8.6281423951781094E-2</v>
      </c>
      <c r="F34" s="2" t="s">
        <v>241</v>
      </c>
      <c r="G34" s="2" t="s">
        <v>102</v>
      </c>
      <c r="H34">
        <f t="shared" si="0"/>
        <v>0</v>
      </c>
    </row>
    <row r="35" spans="1:8" ht="18" x14ac:dyDescent="0.2">
      <c r="A35" s="2" t="s">
        <v>41</v>
      </c>
      <c r="B35" s="2" t="s">
        <v>199</v>
      </c>
      <c r="C35" s="2" t="s">
        <v>106</v>
      </c>
      <c r="D35" s="2">
        <v>-0.10859269838143</v>
      </c>
      <c r="E35" s="2">
        <v>0.19670227545963201</v>
      </c>
      <c r="F35" s="2" t="s">
        <v>241</v>
      </c>
      <c r="G35" s="2" t="s">
        <v>102</v>
      </c>
      <c r="H35">
        <f t="shared" si="0"/>
        <v>0</v>
      </c>
    </row>
    <row r="36" spans="1:8" ht="18" x14ac:dyDescent="0.2">
      <c r="A36" s="2" t="s">
        <v>37</v>
      </c>
      <c r="B36" s="2" t="s">
        <v>199</v>
      </c>
      <c r="C36" s="2" t="s">
        <v>106</v>
      </c>
      <c r="D36" s="2">
        <v>-5.4462556223119601E-2</v>
      </c>
      <c r="E36" s="2">
        <v>0.518252692006689</v>
      </c>
      <c r="F36" s="2" t="s">
        <v>241</v>
      </c>
      <c r="G36" s="2" t="s">
        <v>102</v>
      </c>
      <c r="H36">
        <f t="shared" si="0"/>
        <v>0</v>
      </c>
    </row>
    <row r="37" spans="1:8" ht="18" x14ac:dyDescent="0.2">
      <c r="A37" s="2" t="s">
        <v>43</v>
      </c>
      <c r="B37" s="2" t="s">
        <v>199</v>
      </c>
      <c r="C37" s="2" t="s">
        <v>106</v>
      </c>
      <c r="D37" s="2">
        <v>-4.0295971633999797E-2</v>
      </c>
      <c r="E37" s="2">
        <v>0.632767856181356</v>
      </c>
      <c r="F37" s="2" t="s">
        <v>241</v>
      </c>
      <c r="G37" s="2" t="s">
        <v>102</v>
      </c>
      <c r="H37">
        <f t="shared" si="0"/>
        <v>0</v>
      </c>
    </row>
    <row r="38" spans="1:8" ht="18" x14ac:dyDescent="0.2">
      <c r="A38" s="2" t="s">
        <v>33</v>
      </c>
      <c r="B38" s="2" t="s">
        <v>199</v>
      </c>
      <c r="C38" s="2" t="s">
        <v>106</v>
      </c>
      <c r="D38" s="2">
        <v>-2.36670606388916E-2</v>
      </c>
      <c r="E38" s="2">
        <v>0.77903849708437201</v>
      </c>
      <c r="F38" s="2" t="s">
        <v>241</v>
      </c>
      <c r="G38" s="2" t="s">
        <v>102</v>
      </c>
      <c r="H38">
        <f t="shared" si="0"/>
        <v>0</v>
      </c>
    </row>
    <row r="39" spans="1:8" ht="18" x14ac:dyDescent="0.2">
      <c r="A39" s="2" t="s">
        <v>38</v>
      </c>
      <c r="B39" s="2" t="s">
        <v>199</v>
      </c>
      <c r="C39" s="2" t="s">
        <v>106</v>
      </c>
      <c r="D39" s="2">
        <v>-1.29313175087822E-2</v>
      </c>
      <c r="E39" s="2">
        <v>0.87817330042490704</v>
      </c>
      <c r="F39" s="2" t="s">
        <v>241</v>
      </c>
      <c r="G39" s="2" t="s">
        <v>102</v>
      </c>
      <c r="H39">
        <f t="shared" si="0"/>
        <v>0</v>
      </c>
    </row>
    <row r="40" spans="1:8" ht="18" x14ac:dyDescent="0.2">
      <c r="A40" s="2" t="s">
        <v>35</v>
      </c>
      <c r="B40" s="2" t="s">
        <v>199</v>
      </c>
      <c r="C40" s="2" t="s">
        <v>106</v>
      </c>
      <c r="D40" s="2">
        <v>7.9040677632226906E-3</v>
      </c>
      <c r="E40" s="2">
        <v>0.92535477318764703</v>
      </c>
      <c r="F40" s="2" t="s">
        <v>241</v>
      </c>
      <c r="G40" s="2" t="s">
        <v>102</v>
      </c>
      <c r="H40">
        <f t="shared" si="0"/>
        <v>0</v>
      </c>
    </row>
    <row r="41" spans="1:8" ht="18" x14ac:dyDescent="0.2">
      <c r="A41" s="2" t="s">
        <v>36</v>
      </c>
      <c r="B41" s="2" t="s">
        <v>199</v>
      </c>
      <c r="C41" s="2" t="s">
        <v>106</v>
      </c>
      <c r="D41" s="2">
        <v>3.3417873206605601E-2</v>
      </c>
      <c r="E41" s="2">
        <v>0.69194049802098201</v>
      </c>
      <c r="F41" s="2" t="s">
        <v>241</v>
      </c>
      <c r="G41" s="2" t="s">
        <v>102</v>
      </c>
      <c r="H41">
        <f t="shared" si="0"/>
        <v>0</v>
      </c>
    </row>
    <row r="42" spans="1:8" ht="18" x14ac:dyDescent="0.2">
      <c r="A42" s="2" t="s">
        <v>39</v>
      </c>
      <c r="B42" s="2" t="s">
        <v>199</v>
      </c>
      <c r="C42" s="2" t="s">
        <v>106</v>
      </c>
      <c r="D42" s="2">
        <v>3.9298729439574499E-2</v>
      </c>
      <c r="E42" s="2">
        <v>0.64121548713144805</v>
      </c>
      <c r="F42" s="2" t="s">
        <v>241</v>
      </c>
      <c r="G42" s="2" t="s">
        <v>102</v>
      </c>
      <c r="H42">
        <f t="shared" si="0"/>
        <v>0</v>
      </c>
    </row>
    <row r="43" spans="1:8" ht="18" x14ac:dyDescent="0.2">
      <c r="A43" s="2" t="s">
        <v>42</v>
      </c>
      <c r="B43" s="2" t="s">
        <v>199</v>
      </c>
      <c r="C43" s="2" t="s">
        <v>106</v>
      </c>
      <c r="D43" s="2">
        <v>0.17919170031845999</v>
      </c>
      <c r="E43" s="2">
        <v>3.22435607448106E-2</v>
      </c>
      <c r="F43" s="2" t="s">
        <v>241</v>
      </c>
      <c r="G43" s="2" t="s">
        <v>102</v>
      </c>
      <c r="H43">
        <f t="shared" si="0"/>
        <v>0</v>
      </c>
    </row>
    <row r="44" spans="1:8" ht="18" x14ac:dyDescent="0.2">
      <c r="A44" s="2" t="s">
        <v>37</v>
      </c>
      <c r="B44" s="2" t="s">
        <v>199</v>
      </c>
      <c r="C44" s="2" t="s">
        <v>106</v>
      </c>
      <c r="D44" s="2">
        <v>-0.155173810874321</v>
      </c>
      <c r="E44" s="2">
        <v>0.32646810952034</v>
      </c>
      <c r="F44" s="2" t="s">
        <v>184</v>
      </c>
      <c r="G44" s="2" t="s">
        <v>102</v>
      </c>
      <c r="H44">
        <f t="shared" si="0"/>
        <v>0</v>
      </c>
    </row>
    <row r="45" spans="1:8" ht="18" x14ac:dyDescent="0.2">
      <c r="A45" s="2" t="s">
        <v>36</v>
      </c>
      <c r="B45" s="2" t="s">
        <v>199</v>
      </c>
      <c r="C45" s="2" t="s">
        <v>211</v>
      </c>
      <c r="D45" s="2">
        <v>-9.2618102260756799E-2</v>
      </c>
      <c r="E45" s="2">
        <v>0.55964027125093196</v>
      </c>
      <c r="F45" s="2" t="s">
        <v>184</v>
      </c>
      <c r="G45" s="2" t="s">
        <v>102</v>
      </c>
      <c r="H45">
        <f t="shared" si="0"/>
        <v>0</v>
      </c>
    </row>
    <row r="46" spans="1:8" ht="18" x14ac:dyDescent="0.2">
      <c r="A46" s="2" t="s">
        <v>43</v>
      </c>
      <c r="B46" s="2" t="s">
        <v>199</v>
      </c>
      <c r="C46" s="2" t="s">
        <v>106</v>
      </c>
      <c r="D46" s="2">
        <v>-5.5343975366663897E-2</v>
      </c>
      <c r="E46" s="2">
        <v>0.72775548362669495</v>
      </c>
      <c r="F46" s="2" t="s">
        <v>184</v>
      </c>
      <c r="G46" s="2" t="s">
        <v>102</v>
      </c>
      <c r="H46">
        <f t="shared" si="0"/>
        <v>0</v>
      </c>
    </row>
    <row r="47" spans="1:8" ht="18" x14ac:dyDescent="0.2">
      <c r="A47" s="2" t="s">
        <v>41</v>
      </c>
      <c r="B47" s="2" t="s">
        <v>199</v>
      </c>
      <c r="C47" s="2" t="s">
        <v>106</v>
      </c>
      <c r="D47" s="2">
        <v>-4.1730815979256097E-2</v>
      </c>
      <c r="E47" s="2">
        <v>0.79301372620894806</v>
      </c>
      <c r="F47" s="2" t="s">
        <v>184</v>
      </c>
      <c r="G47" s="2" t="s">
        <v>102</v>
      </c>
      <c r="H47">
        <f t="shared" si="0"/>
        <v>0</v>
      </c>
    </row>
    <row r="48" spans="1:8" ht="18" x14ac:dyDescent="0.2">
      <c r="A48" s="2" t="s">
        <v>40</v>
      </c>
      <c r="B48" s="2" t="s">
        <v>199</v>
      </c>
      <c r="C48" s="2" t="s">
        <v>106</v>
      </c>
      <c r="D48" s="2">
        <v>3.6544850498338798E-2</v>
      </c>
      <c r="E48" s="2">
        <v>0.81827288517527696</v>
      </c>
      <c r="F48" s="2" t="s">
        <v>184</v>
      </c>
      <c r="G48" s="2" t="s">
        <v>102</v>
      </c>
      <c r="H48">
        <f t="shared" si="0"/>
        <v>0</v>
      </c>
    </row>
    <row r="49" spans="1:8" ht="18" x14ac:dyDescent="0.2">
      <c r="A49" s="2" t="s">
        <v>34</v>
      </c>
      <c r="B49" s="2" t="s">
        <v>199</v>
      </c>
      <c r="C49" s="2" t="s">
        <v>211</v>
      </c>
      <c r="D49" s="2">
        <v>5.51819139453852E-2</v>
      </c>
      <c r="E49" s="2">
        <v>0.72852230949102903</v>
      </c>
      <c r="F49" s="2" t="s">
        <v>184</v>
      </c>
      <c r="G49" s="2" t="s">
        <v>102</v>
      </c>
      <c r="H49">
        <f t="shared" si="0"/>
        <v>0</v>
      </c>
    </row>
    <row r="50" spans="1:8" ht="18" x14ac:dyDescent="0.2">
      <c r="A50" s="2" t="s">
        <v>38</v>
      </c>
      <c r="B50" s="2" t="s">
        <v>199</v>
      </c>
      <c r="C50" s="2" t="s">
        <v>106</v>
      </c>
      <c r="D50" s="2">
        <v>8.3380601247872901E-2</v>
      </c>
      <c r="E50" s="2">
        <v>0.59959975492405204</v>
      </c>
      <c r="F50" s="2" t="s">
        <v>184</v>
      </c>
      <c r="G50" s="2" t="s">
        <v>102</v>
      </c>
      <c r="H50">
        <f t="shared" si="0"/>
        <v>0</v>
      </c>
    </row>
    <row r="51" spans="1:8" ht="18" x14ac:dyDescent="0.2">
      <c r="A51" s="2" t="s">
        <v>33</v>
      </c>
      <c r="B51" s="2" t="s">
        <v>199</v>
      </c>
      <c r="C51" s="2" t="s">
        <v>106</v>
      </c>
      <c r="D51" s="2">
        <v>8.6621829673446199E-2</v>
      </c>
      <c r="E51" s="2">
        <v>0.58543776231322098</v>
      </c>
      <c r="F51" s="2" t="s">
        <v>184</v>
      </c>
      <c r="G51" s="2" t="s">
        <v>102</v>
      </c>
      <c r="H51">
        <f t="shared" si="0"/>
        <v>0</v>
      </c>
    </row>
    <row r="52" spans="1:8" ht="18" x14ac:dyDescent="0.2">
      <c r="A52" s="2" t="s">
        <v>39</v>
      </c>
      <c r="B52" s="2" t="s">
        <v>199</v>
      </c>
      <c r="C52" s="2" t="s">
        <v>106</v>
      </c>
      <c r="D52" s="2">
        <v>0.10072117332468999</v>
      </c>
      <c r="E52" s="2">
        <v>0.52564631801733197</v>
      </c>
      <c r="F52" s="2" t="s">
        <v>184</v>
      </c>
      <c r="G52" s="2" t="s">
        <v>102</v>
      </c>
      <c r="H52">
        <f t="shared" si="0"/>
        <v>0</v>
      </c>
    </row>
    <row r="53" spans="1:8" ht="18" x14ac:dyDescent="0.2">
      <c r="A53" s="2" t="s">
        <v>35</v>
      </c>
      <c r="B53" s="2" t="s">
        <v>199</v>
      </c>
      <c r="C53" s="2" t="s">
        <v>211</v>
      </c>
      <c r="D53" s="2">
        <v>0.12535450935904699</v>
      </c>
      <c r="E53" s="2">
        <v>0.42894354707371302</v>
      </c>
      <c r="F53" s="2" t="s">
        <v>184</v>
      </c>
      <c r="G53" s="2" t="s">
        <v>102</v>
      </c>
      <c r="H53">
        <f t="shared" si="0"/>
        <v>0</v>
      </c>
    </row>
    <row r="54" spans="1:8" ht="18" x14ac:dyDescent="0.2">
      <c r="A54" s="2" t="s">
        <v>42</v>
      </c>
      <c r="B54" s="2" t="s">
        <v>199</v>
      </c>
      <c r="C54" s="2" t="s">
        <v>106</v>
      </c>
      <c r="D54" s="2">
        <v>0.41884774329470797</v>
      </c>
      <c r="E54" s="2">
        <v>5.7673083746540002E-3</v>
      </c>
      <c r="F54" s="2" t="s">
        <v>184</v>
      </c>
      <c r="G54" s="2" t="s">
        <v>102</v>
      </c>
      <c r="H54">
        <f t="shared" si="0"/>
        <v>0</v>
      </c>
    </row>
    <row r="55" spans="1:8" ht="18" x14ac:dyDescent="0.2">
      <c r="A55" s="2" t="s">
        <v>33</v>
      </c>
      <c r="B55" s="2" t="s">
        <v>199</v>
      </c>
      <c r="C55" s="2" t="str">
        <f>VLOOKUP(B55,Pearson!B:C,2,FALSE)</f>
        <v>OsSPL2</v>
      </c>
      <c r="D55" s="2">
        <v>-0.69999999999999896</v>
      </c>
      <c r="E55" s="2">
        <v>3.5769574970261599E-2</v>
      </c>
      <c r="F55" s="2" t="s">
        <v>232</v>
      </c>
      <c r="G55" s="2" t="str">
        <f>VLOOKUP(B55,Pearson!B:G,6,FALSE)</f>
        <v>I</v>
      </c>
      <c r="H55">
        <f t="shared" si="0"/>
        <v>0</v>
      </c>
    </row>
    <row r="56" spans="1:8" ht="18" x14ac:dyDescent="0.2">
      <c r="A56" s="2" t="s">
        <v>41</v>
      </c>
      <c r="B56" s="2" t="s">
        <v>199</v>
      </c>
      <c r="C56" s="2" t="str">
        <f>VLOOKUP(B56,Pearson!B:C,2,FALSE)</f>
        <v>OsSPL2</v>
      </c>
      <c r="D56" s="2">
        <v>-0.133333333333333</v>
      </c>
      <c r="E56" s="2">
        <v>0.73236750523629701</v>
      </c>
      <c r="F56" s="2" t="s">
        <v>232</v>
      </c>
      <c r="G56" s="2" t="str">
        <f>VLOOKUP(B56,Pearson!B:G,6,FALSE)</f>
        <v>I</v>
      </c>
      <c r="H56">
        <f t="shared" si="0"/>
        <v>0</v>
      </c>
    </row>
    <row r="57" spans="1:8" ht="18" x14ac:dyDescent="0.2">
      <c r="A57" s="2" t="s">
        <v>34</v>
      </c>
      <c r="B57" s="2" t="s">
        <v>199</v>
      </c>
      <c r="C57" s="2" t="str">
        <f>VLOOKUP(B57,Pearson!B:C,2,FALSE)</f>
        <v>OsSPL2</v>
      </c>
      <c r="D57" s="2">
        <v>-0.116666666666666</v>
      </c>
      <c r="E57" s="2">
        <v>0.76500794292614605</v>
      </c>
      <c r="F57" s="2" t="s">
        <v>232</v>
      </c>
      <c r="G57" s="2" t="str">
        <f>VLOOKUP(B57,Pearson!B:G,6,FALSE)</f>
        <v>I</v>
      </c>
      <c r="H57">
        <f t="shared" si="0"/>
        <v>0</v>
      </c>
    </row>
    <row r="58" spans="1:8" ht="18" x14ac:dyDescent="0.2">
      <c r="A58" s="2" t="s">
        <v>38</v>
      </c>
      <c r="B58" s="2" t="s">
        <v>199</v>
      </c>
      <c r="C58" s="2" t="str">
        <f>VLOOKUP(B58,Pearson!B:C,2,FALSE)</f>
        <v>OsSPL2</v>
      </c>
      <c r="D58" s="2">
        <v>8.3333333333333301E-2</v>
      </c>
      <c r="E58" s="2">
        <v>0.83121409771030697</v>
      </c>
      <c r="F58" s="2" t="s">
        <v>232</v>
      </c>
      <c r="G58" s="2" t="str">
        <f>VLOOKUP(B58,Pearson!B:G,6,FALSE)</f>
        <v>I</v>
      </c>
      <c r="H58">
        <f t="shared" si="0"/>
        <v>0</v>
      </c>
    </row>
    <row r="59" spans="1:8" ht="18" x14ac:dyDescent="0.2">
      <c r="A59" s="2" t="s">
        <v>43</v>
      </c>
      <c r="B59" s="2" t="s">
        <v>199</v>
      </c>
      <c r="C59" s="2" t="str">
        <f>VLOOKUP(B59,Pearson!B:C,2,FALSE)</f>
        <v>OsSPL2</v>
      </c>
      <c r="D59" s="2">
        <v>8.3333333333333301E-2</v>
      </c>
      <c r="E59" s="2">
        <v>0.83121409771030697</v>
      </c>
      <c r="F59" s="2" t="s">
        <v>232</v>
      </c>
      <c r="G59" s="2" t="str">
        <f>VLOOKUP(B59,Pearson!B:G,6,FALSE)</f>
        <v>I</v>
      </c>
      <c r="H59">
        <f t="shared" si="0"/>
        <v>0</v>
      </c>
    </row>
    <row r="60" spans="1:8" ht="18" x14ac:dyDescent="0.2">
      <c r="A60" s="2" t="s">
        <v>36</v>
      </c>
      <c r="B60" s="2" t="s">
        <v>199</v>
      </c>
      <c r="C60" s="2" t="str">
        <f>VLOOKUP(B60,Pearson!B:C,2,FALSE)</f>
        <v>OsSPL2</v>
      </c>
      <c r="D60" s="2">
        <v>0.21666666666666601</v>
      </c>
      <c r="E60" s="2">
        <v>0.57551489571192505</v>
      </c>
      <c r="F60" s="2" t="s">
        <v>232</v>
      </c>
      <c r="G60" s="2" t="str">
        <f>VLOOKUP(B60,Pearson!B:G,6,FALSE)</f>
        <v>I</v>
      </c>
      <c r="H60">
        <f t="shared" si="0"/>
        <v>0</v>
      </c>
    </row>
    <row r="61" spans="1:8" ht="18" x14ac:dyDescent="0.2">
      <c r="A61" s="2" t="s">
        <v>42</v>
      </c>
      <c r="B61" s="2" t="s">
        <v>199</v>
      </c>
      <c r="C61" s="2" t="str">
        <f>VLOOKUP(B61,Pearson!B:C,2,FALSE)</f>
        <v>OsSPL2</v>
      </c>
      <c r="D61" s="2">
        <v>0.36666666666666597</v>
      </c>
      <c r="E61" s="2">
        <v>0.33173980143301501</v>
      </c>
      <c r="F61" s="2" t="s">
        <v>232</v>
      </c>
      <c r="G61" s="2" t="str">
        <f>VLOOKUP(B61,Pearson!B:G,6,FALSE)</f>
        <v>I</v>
      </c>
      <c r="H61">
        <f t="shared" si="0"/>
        <v>0</v>
      </c>
    </row>
    <row r="62" spans="1:8" ht="18" x14ac:dyDescent="0.2">
      <c r="A62" s="2" t="s">
        <v>35</v>
      </c>
      <c r="B62" s="2" t="s">
        <v>199</v>
      </c>
      <c r="C62" s="2" t="str">
        <f>VLOOKUP(B62,Pearson!B:C,2,FALSE)</f>
        <v>OsSPL2</v>
      </c>
      <c r="D62" s="2">
        <v>0.55000000000000004</v>
      </c>
      <c r="E62" s="2">
        <v>0.124976784188331</v>
      </c>
      <c r="F62" s="2" t="s">
        <v>232</v>
      </c>
      <c r="G62" s="2" t="str">
        <f>VLOOKUP(B62,Pearson!B:G,6,FALSE)</f>
        <v>I</v>
      </c>
      <c r="H62">
        <f t="shared" si="0"/>
        <v>0</v>
      </c>
    </row>
    <row r="63" spans="1:8" ht="18" x14ac:dyDescent="0.2">
      <c r="A63" s="2" t="s">
        <v>39</v>
      </c>
      <c r="B63" s="2" t="s">
        <v>199</v>
      </c>
      <c r="C63" s="2" t="str">
        <f>VLOOKUP(B63,Pearson!B:C,2,FALSE)</f>
        <v>OsSPL2</v>
      </c>
      <c r="D63" s="2">
        <v>0.59999999999999898</v>
      </c>
      <c r="E63" s="2">
        <v>8.7622829041402298E-2</v>
      </c>
      <c r="F63" s="2" t="s">
        <v>232</v>
      </c>
      <c r="G63" s="2" t="str">
        <f>VLOOKUP(B63,Pearson!B:G,6,FALSE)</f>
        <v>I</v>
      </c>
      <c r="H63">
        <f t="shared" si="0"/>
        <v>0</v>
      </c>
    </row>
    <row r="64" spans="1:8" ht="18" x14ac:dyDescent="0.2">
      <c r="A64" s="2" t="s">
        <v>37</v>
      </c>
      <c r="B64" s="2" t="s">
        <v>199</v>
      </c>
      <c r="C64" s="2" t="str">
        <f>VLOOKUP(B64,Pearson!B:C,2,FALSE)</f>
        <v>OsSPL2</v>
      </c>
      <c r="D64" s="2">
        <v>0.73333333333333295</v>
      </c>
      <c r="E64" s="2">
        <v>2.4554150071469601E-2</v>
      </c>
      <c r="F64" s="2" t="s">
        <v>232</v>
      </c>
      <c r="G64" s="2" t="str">
        <f>VLOOKUP(B64,Pearson!B:G,6,FALSE)</f>
        <v>I</v>
      </c>
      <c r="H64">
        <f t="shared" si="0"/>
        <v>0</v>
      </c>
    </row>
    <row r="65" spans="1:8" ht="18" x14ac:dyDescent="0.2">
      <c r="A65" s="2" t="s">
        <v>40</v>
      </c>
      <c r="B65" s="2" t="s">
        <v>199</v>
      </c>
      <c r="C65" s="2" t="str">
        <f>VLOOKUP(B65,Pearson!B:C,2,FALSE)</f>
        <v>OsSPL2</v>
      </c>
      <c r="D65" s="2">
        <v>0.75</v>
      </c>
      <c r="E65" s="2">
        <v>1.9942126131992501E-2</v>
      </c>
      <c r="F65" s="2" t="s">
        <v>232</v>
      </c>
      <c r="G65" s="2" t="str">
        <f>VLOOKUP(B65,Pearson!B:G,6,FALSE)</f>
        <v>I</v>
      </c>
      <c r="H65">
        <f t="shared" si="0"/>
        <v>0</v>
      </c>
    </row>
    <row r="66" spans="1:8" ht="18" x14ac:dyDescent="0.2">
      <c r="A66" s="2" t="s">
        <v>90</v>
      </c>
      <c r="B66" s="2" t="s">
        <v>103</v>
      </c>
      <c r="C66" s="2" t="s">
        <v>171</v>
      </c>
      <c r="D66" s="2">
        <v>-0.286713286713286</v>
      </c>
      <c r="E66" s="2">
        <v>0.36625146058358199</v>
      </c>
      <c r="F66" s="2" t="s">
        <v>228</v>
      </c>
      <c r="G66" s="2" t="s">
        <v>102</v>
      </c>
      <c r="H66">
        <f t="shared" si="0"/>
        <v>1</v>
      </c>
    </row>
    <row r="67" spans="1:8" ht="18" x14ac:dyDescent="0.2">
      <c r="A67" s="2" t="s">
        <v>90</v>
      </c>
      <c r="B67" s="2" t="s">
        <v>103</v>
      </c>
      <c r="C67" s="2" t="s">
        <v>171</v>
      </c>
      <c r="D67" s="2">
        <v>1.7129584030992399E-2</v>
      </c>
      <c r="E67" s="2">
        <v>0.83909038218684096</v>
      </c>
      <c r="F67" s="2" t="s">
        <v>241</v>
      </c>
      <c r="G67" s="2" t="s">
        <v>102</v>
      </c>
      <c r="H67">
        <f t="shared" ref="H67:H130" si="1">IF(ROW(B67)=2,1,IF(B67=B66,H66,1-H66))</f>
        <v>1</v>
      </c>
    </row>
    <row r="68" spans="1:8" ht="18" x14ac:dyDescent="0.2">
      <c r="A68" s="2" t="s">
        <v>90</v>
      </c>
      <c r="B68" s="2" t="s">
        <v>103</v>
      </c>
      <c r="C68" s="2" t="s">
        <v>107</v>
      </c>
      <c r="D68" s="2">
        <v>-0.21302973827080399</v>
      </c>
      <c r="E68" s="2">
        <v>0.175566137533992</v>
      </c>
      <c r="F68" s="2" t="s">
        <v>184</v>
      </c>
      <c r="G68" s="2" t="s">
        <v>102</v>
      </c>
      <c r="H68">
        <f t="shared" si="1"/>
        <v>1</v>
      </c>
    </row>
    <row r="69" spans="1:8" ht="18" x14ac:dyDescent="0.2">
      <c r="A69" s="2" t="s">
        <v>90</v>
      </c>
      <c r="B69" s="2" t="s">
        <v>103</v>
      </c>
      <c r="C69" s="2" t="str">
        <f>VLOOKUP(B69,Pearson!B:C,2,FALSE)</f>
        <v>F-box OsFBX32</v>
      </c>
      <c r="D69" s="2">
        <v>-0.266666666666666</v>
      </c>
      <c r="E69" s="2">
        <v>0.48792227483869999</v>
      </c>
      <c r="F69" s="2" t="s">
        <v>232</v>
      </c>
      <c r="G69" s="2" t="str">
        <f>VLOOKUP(B69,Pearson!B:G,6,FALSE)</f>
        <v>I</v>
      </c>
      <c r="H69">
        <f t="shared" si="1"/>
        <v>1</v>
      </c>
    </row>
    <row r="70" spans="1:8" ht="18" x14ac:dyDescent="0.2">
      <c r="A70" s="2" t="s">
        <v>39</v>
      </c>
      <c r="B70" s="2" t="s">
        <v>200</v>
      </c>
      <c r="C70" s="2" t="s">
        <v>108</v>
      </c>
      <c r="D70" s="2">
        <v>-0.39860139860139798</v>
      </c>
      <c r="E70" s="2">
        <v>0.199335494617809</v>
      </c>
      <c r="F70" s="2" t="s">
        <v>228</v>
      </c>
      <c r="G70" s="2" t="s">
        <v>102</v>
      </c>
      <c r="H70">
        <f t="shared" si="1"/>
        <v>0</v>
      </c>
    </row>
    <row r="71" spans="1:8" ht="18" x14ac:dyDescent="0.2">
      <c r="A71" s="2" t="s">
        <v>33</v>
      </c>
      <c r="B71" s="2" t="s">
        <v>200</v>
      </c>
      <c r="C71" s="2" t="s">
        <v>108</v>
      </c>
      <c r="D71" s="2">
        <v>-0.223776223776223</v>
      </c>
      <c r="E71" s="2">
        <v>0.48445166145539797</v>
      </c>
      <c r="F71" s="2" t="s">
        <v>228</v>
      </c>
      <c r="G71" s="2" t="s">
        <v>102</v>
      </c>
      <c r="H71">
        <f t="shared" si="1"/>
        <v>0</v>
      </c>
    </row>
    <row r="72" spans="1:8" ht="18" x14ac:dyDescent="0.2">
      <c r="A72" s="2" t="s">
        <v>40</v>
      </c>
      <c r="B72" s="2" t="s">
        <v>200</v>
      </c>
      <c r="C72" s="2" t="s">
        <v>108</v>
      </c>
      <c r="D72" s="2">
        <v>-0.223776223776223</v>
      </c>
      <c r="E72" s="2">
        <v>0.48445166145539797</v>
      </c>
      <c r="F72" s="2" t="s">
        <v>228</v>
      </c>
      <c r="G72" s="2" t="s">
        <v>102</v>
      </c>
      <c r="H72">
        <f t="shared" si="1"/>
        <v>0</v>
      </c>
    </row>
    <row r="73" spans="1:8" ht="18" x14ac:dyDescent="0.2">
      <c r="A73" s="2" t="s">
        <v>41</v>
      </c>
      <c r="B73" s="2" t="s">
        <v>200</v>
      </c>
      <c r="C73" s="2" t="s">
        <v>108</v>
      </c>
      <c r="D73" s="2">
        <v>-8.3916083916083906E-2</v>
      </c>
      <c r="E73" s="2">
        <v>0.79541450185389695</v>
      </c>
      <c r="F73" s="2" t="s">
        <v>228</v>
      </c>
      <c r="G73" s="2" t="s">
        <v>102</v>
      </c>
      <c r="H73">
        <f t="shared" si="1"/>
        <v>0</v>
      </c>
    </row>
    <row r="74" spans="1:8" ht="18" x14ac:dyDescent="0.2">
      <c r="A74" s="2" t="s">
        <v>37</v>
      </c>
      <c r="B74" s="2" t="s">
        <v>200</v>
      </c>
      <c r="C74" s="2" t="s">
        <v>108</v>
      </c>
      <c r="D74" s="2">
        <v>-6.9930069930069894E-2</v>
      </c>
      <c r="E74" s="2">
        <v>0.82902364053130895</v>
      </c>
      <c r="F74" s="2" t="s">
        <v>228</v>
      </c>
      <c r="G74" s="2" t="s">
        <v>102</v>
      </c>
      <c r="H74">
        <f t="shared" si="1"/>
        <v>0</v>
      </c>
    </row>
    <row r="75" spans="1:8" ht="18" x14ac:dyDescent="0.2">
      <c r="A75" s="2" t="s">
        <v>34</v>
      </c>
      <c r="B75" s="2" t="s">
        <v>200</v>
      </c>
      <c r="C75" s="2" t="s">
        <v>108</v>
      </c>
      <c r="D75" s="2">
        <v>-5.5944055944055902E-2</v>
      </c>
      <c r="E75" s="2">
        <v>0.86289807369497096</v>
      </c>
      <c r="F75" s="2" t="s">
        <v>228</v>
      </c>
      <c r="G75" s="2" t="s">
        <v>102</v>
      </c>
      <c r="H75">
        <f t="shared" si="1"/>
        <v>0</v>
      </c>
    </row>
    <row r="76" spans="1:8" ht="18" x14ac:dyDescent="0.2">
      <c r="A76" s="2" t="s">
        <v>35</v>
      </c>
      <c r="B76" s="2" t="s">
        <v>200</v>
      </c>
      <c r="C76" s="2" t="s">
        <v>108</v>
      </c>
      <c r="D76" s="2">
        <v>-5.5944055944055902E-2</v>
      </c>
      <c r="E76" s="2">
        <v>0.86289807369497096</v>
      </c>
      <c r="F76" s="2" t="s">
        <v>228</v>
      </c>
      <c r="G76" s="2" t="s">
        <v>102</v>
      </c>
      <c r="H76">
        <f t="shared" si="1"/>
        <v>0</v>
      </c>
    </row>
    <row r="77" spans="1:8" ht="18" x14ac:dyDescent="0.2">
      <c r="A77" s="2" t="s">
        <v>43</v>
      </c>
      <c r="B77" s="2" t="s">
        <v>200</v>
      </c>
      <c r="C77" s="2" t="s">
        <v>212</v>
      </c>
      <c r="D77" s="2">
        <v>-4.8951048951048903E-2</v>
      </c>
      <c r="E77" s="2">
        <v>0.87991857887867397</v>
      </c>
      <c r="F77" s="2" t="s">
        <v>228</v>
      </c>
      <c r="G77" s="2" t="s">
        <v>102</v>
      </c>
      <c r="H77">
        <f t="shared" si="1"/>
        <v>0</v>
      </c>
    </row>
    <row r="78" spans="1:8" ht="18" x14ac:dyDescent="0.2">
      <c r="A78" s="2" t="s">
        <v>38</v>
      </c>
      <c r="B78" s="2" t="s">
        <v>200</v>
      </c>
      <c r="C78" s="2" t="s">
        <v>108</v>
      </c>
      <c r="D78" s="2">
        <v>7.69230769230769E-2</v>
      </c>
      <c r="E78" s="2">
        <v>0.81218269802805898</v>
      </c>
      <c r="F78" s="2" t="s">
        <v>228</v>
      </c>
      <c r="G78" s="2" t="s">
        <v>102</v>
      </c>
      <c r="H78">
        <f t="shared" si="1"/>
        <v>0</v>
      </c>
    </row>
    <row r="79" spans="1:8" ht="18" x14ac:dyDescent="0.2">
      <c r="A79" s="2" t="s">
        <v>36</v>
      </c>
      <c r="B79" s="2" t="s">
        <v>200</v>
      </c>
      <c r="C79" s="2" t="s">
        <v>108</v>
      </c>
      <c r="D79" s="2">
        <v>0.27972027972027902</v>
      </c>
      <c r="E79" s="2">
        <v>0.37856866966230301</v>
      </c>
      <c r="F79" s="2" t="s">
        <v>228</v>
      </c>
      <c r="G79" s="2" t="s">
        <v>102</v>
      </c>
      <c r="H79">
        <f t="shared" si="1"/>
        <v>0</v>
      </c>
    </row>
    <row r="80" spans="1:8" ht="18" x14ac:dyDescent="0.2">
      <c r="A80" s="2" t="s">
        <v>42</v>
      </c>
      <c r="B80" s="2" t="s">
        <v>200</v>
      </c>
      <c r="C80" s="2" t="s">
        <v>108</v>
      </c>
      <c r="D80" s="2">
        <v>0.286713286713286</v>
      </c>
      <c r="E80" s="2">
        <v>0.36625146058358199</v>
      </c>
      <c r="F80" s="2" t="s">
        <v>228</v>
      </c>
      <c r="G80" s="2" t="s">
        <v>102</v>
      </c>
      <c r="H80">
        <f t="shared" si="1"/>
        <v>0</v>
      </c>
    </row>
    <row r="81" spans="1:8" ht="18" x14ac:dyDescent="0.2">
      <c r="A81" s="2" t="s">
        <v>36</v>
      </c>
      <c r="B81" s="2" t="s">
        <v>200</v>
      </c>
      <c r="C81" s="2" t="s">
        <v>108</v>
      </c>
      <c r="D81" s="2">
        <v>-0.101915689943858</v>
      </c>
      <c r="E81" s="2">
        <v>0.22582085635438201</v>
      </c>
      <c r="F81" s="2" t="s">
        <v>241</v>
      </c>
      <c r="G81" s="2" t="s">
        <v>102</v>
      </c>
      <c r="H81">
        <f t="shared" si="1"/>
        <v>0</v>
      </c>
    </row>
    <row r="82" spans="1:8" ht="18" x14ac:dyDescent="0.2">
      <c r="A82" s="2" t="s">
        <v>40</v>
      </c>
      <c r="B82" s="2" t="s">
        <v>200</v>
      </c>
      <c r="C82" s="2" t="s">
        <v>108</v>
      </c>
      <c r="D82" s="2">
        <v>-2.5948816441774099E-2</v>
      </c>
      <c r="E82" s="2">
        <v>0.75836303998573196</v>
      </c>
      <c r="F82" s="2" t="s">
        <v>241</v>
      </c>
      <c r="G82" s="2" t="s">
        <v>102</v>
      </c>
      <c r="H82">
        <f t="shared" si="1"/>
        <v>0</v>
      </c>
    </row>
    <row r="83" spans="1:8" ht="18" x14ac:dyDescent="0.2">
      <c r="A83" s="2" t="s">
        <v>41</v>
      </c>
      <c r="B83" s="2" t="s">
        <v>200</v>
      </c>
      <c r="C83" s="2" t="s">
        <v>108</v>
      </c>
      <c r="D83" s="2">
        <v>-2.5760038083981699E-2</v>
      </c>
      <c r="E83" s="2">
        <v>0.76006735077674903</v>
      </c>
      <c r="F83" s="2" t="s">
        <v>241</v>
      </c>
      <c r="G83" s="2" t="s">
        <v>102</v>
      </c>
      <c r="H83">
        <f t="shared" si="1"/>
        <v>0</v>
      </c>
    </row>
    <row r="84" spans="1:8" ht="18" x14ac:dyDescent="0.2">
      <c r="A84" s="2" t="s">
        <v>33</v>
      </c>
      <c r="B84" s="2" t="s">
        <v>200</v>
      </c>
      <c r="C84" s="2" t="s">
        <v>108</v>
      </c>
      <c r="D84" s="2">
        <v>2.99583046061919E-2</v>
      </c>
      <c r="E84" s="2">
        <v>0.72245119012991699</v>
      </c>
      <c r="F84" s="2" t="s">
        <v>241</v>
      </c>
      <c r="G84" s="2" t="s">
        <v>102</v>
      </c>
      <c r="H84">
        <f t="shared" si="1"/>
        <v>0</v>
      </c>
    </row>
    <row r="85" spans="1:8" ht="18" x14ac:dyDescent="0.2">
      <c r="A85" s="2" t="s">
        <v>35</v>
      </c>
      <c r="B85" s="2" t="s">
        <v>200</v>
      </c>
      <c r="C85" s="2" t="s">
        <v>108</v>
      </c>
      <c r="D85" s="2">
        <v>9.9092222331658902E-2</v>
      </c>
      <c r="E85" s="2">
        <v>0.239007541449443</v>
      </c>
      <c r="F85" s="2" t="s">
        <v>241</v>
      </c>
      <c r="G85" s="2" t="s">
        <v>102</v>
      </c>
      <c r="H85">
        <f t="shared" si="1"/>
        <v>0</v>
      </c>
    </row>
    <row r="86" spans="1:8" ht="18" x14ac:dyDescent="0.2">
      <c r="A86" s="2" t="s">
        <v>42</v>
      </c>
      <c r="B86" s="2" t="s">
        <v>200</v>
      </c>
      <c r="C86" s="2" t="s">
        <v>108</v>
      </c>
      <c r="D86" s="2">
        <v>0.12005893167864901</v>
      </c>
      <c r="E86" s="2">
        <v>0.15321500151565601</v>
      </c>
      <c r="F86" s="2" t="s">
        <v>241</v>
      </c>
      <c r="G86" s="2" t="s">
        <v>102</v>
      </c>
      <c r="H86">
        <f t="shared" si="1"/>
        <v>0</v>
      </c>
    </row>
    <row r="87" spans="1:8" ht="18" x14ac:dyDescent="0.2">
      <c r="A87" s="2" t="s">
        <v>37</v>
      </c>
      <c r="B87" s="2" t="s">
        <v>200</v>
      </c>
      <c r="C87" s="2" t="s">
        <v>108</v>
      </c>
      <c r="D87" s="2">
        <v>0.131951968219573</v>
      </c>
      <c r="E87" s="2">
        <v>0.11619556745644601</v>
      </c>
      <c r="F87" s="2" t="s">
        <v>241</v>
      </c>
      <c r="G87" s="2" t="s">
        <v>102</v>
      </c>
      <c r="H87">
        <f t="shared" si="1"/>
        <v>0</v>
      </c>
    </row>
    <row r="88" spans="1:8" ht="18" x14ac:dyDescent="0.2">
      <c r="A88" s="2" t="s">
        <v>43</v>
      </c>
      <c r="B88" s="2" t="s">
        <v>200</v>
      </c>
      <c r="C88" s="2" t="s">
        <v>108</v>
      </c>
      <c r="D88" s="2">
        <v>0.14368905742145099</v>
      </c>
      <c r="E88" s="2">
        <v>8.6880677543557494E-2</v>
      </c>
      <c r="F88" s="2" t="s">
        <v>241</v>
      </c>
      <c r="G88" s="2" t="s">
        <v>102</v>
      </c>
      <c r="H88">
        <f t="shared" si="1"/>
        <v>0</v>
      </c>
    </row>
    <row r="89" spans="1:8" ht="18" x14ac:dyDescent="0.2">
      <c r="A89" s="2" t="s">
        <v>34</v>
      </c>
      <c r="B89" s="2" t="s">
        <v>200</v>
      </c>
      <c r="C89" s="2" t="s">
        <v>108</v>
      </c>
      <c r="D89" s="2">
        <v>0.192943793295905</v>
      </c>
      <c r="E89" s="2">
        <v>2.0956891029546301E-2</v>
      </c>
      <c r="F89" s="2" t="s">
        <v>241</v>
      </c>
      <c r="G89" s="2" t="s">
        <v>102</v>
      </c>
      <c r="H89">
        <f t="shared" si="1"/>
        <v>0</v>
      </c>
    </row>
    <row r="90" spans="1:8" ht="18" x14ac:dyDescent="0.2">
      <c r="A90" s="2" t="s">
        <v>38</v>
      </c>
      <c r="B90" s="2" t="s">
        <v>200</v>
      </c>
      <c r="C90" s="2" t="s">
        <v>108</v>
      </c>
      <c r="D90" s="2">
        <v>0.22877885025772299</v>
      </c>
      <c r="E90" s="2">
        <v>5.9898901087516903E-3</v>
      </c>
      <c r="F90" s="2" t="s">
        <v>241</v>
      </c>
      <c r="G90" s="2" t="s">
        <v>102</v>
      </c>
      <c r="H90">
        <f t="shared" si="1"/>
        <v>0</v>
      </c>
    </row>
    <row r="91" spans="1:8" ht="18" x14ac:dyDescent="0.2">
      <c r="A91" s="2" t="s">
        <v>39</v>
      </c>
      <c r="B91" s="2" t="s">
        <v>200</v>
      </c>
      <c r="C91" s="2" t="s">
        <v>108</v>
      </c>
      <c r="D91" s="2">
        <v>0.30297284874749603</v>
      </c>
      <c r="E91" s="2">
        <v>2.35010762853245E-4</v>
      </c>
      <c r="F91" s="2" t="s">
        <v>241</v>
      </c>
      <c r="G91" s="2" t="s">
        <v>102</v>
      </c>
      <c r="H91">
        <f t="shared" si="1"/>
        <v>0</v>
      </c>
    </row>
    <row r="92" spans="1:8" ht="18" x14ac:dyDescent="0.2">
      <c r="A92" s="2" t="s">
        <v>41</v>
      </c>
      <c r="B92" s="2" t="s">
        <v>200</v>
      </c>
      <c r="C92" s="2" t="s">
        <v>108</v>
      </c>
      <c r="D92" s="2">
        <v>-0.28174378089295798</v>
      </c>
      <c r="E92" s="2">
        <v>7.06656436056224E-2</v>
      </c>
      <c r="F92" s="2" t="s">
        <v>184</v>
      </c>
      <c r="G92" s="2" t="s">
        <v>102</v>
      </c>
      <c r="H92">
        <f t="shared" si="1"/>
        <v>0</v>
      </c>
    </row>
    <row r="93" spans="1:8" ht="18" x14ac:dyDescent="0.2">
      <c r="A93" s="2" t="s">
        <v>40</v>
      </c>
      <c r="B93" s="2" t="s">
        <v>200</v>
      </c>
      <c r="C93" s="2" t="s">
        <v>108</v>
      </c>
      <c r="D93" s="2">
        <v>-0.17948302406612099</v>
      </c>
      <c r="E93" s="2">
        <v>0.25539400986586902</v>
      </c>
      <c r="F93" s="2" t="s">
        <v>184</v>
      </c>
      <c r="G93" s="2" t="s">
        <v>102</v>
      </c>
      <c r="H93">
        <f t="shared" si="1"/>
        <v>0</v>
      </c>
    </row>
    <row r="94" spans="1:8" ht="18" x14ac:dyDescent="0.2">
      <c r="A94" s="2" t="s">
        <v>37</v>
      </c>
      <c r="B94" s="2" t="s">
        <v>200</v>
      </c>
      <c r="C94" s="2" t="s">
        <v>108</v>
      </c>
      <c r="D94" s="2">
        <v>-0.16894903168300701</v>
      </c>
      <c r="E94" s="2">
        <v>0.28480662133907098</v>
      </c>
      <c r="F94" s="2" t="s">
        <v>184</v>
      </c>
      <c r="G94" s="2" t="s">
        <v>102</v>
      </c>
      <c r="H94">
        <f t="shared" si="1"/>
        <v>0</v>
      </c>
    </row>
    <row r="95" spans="1:8" ht="18" x14ac:dyDescent="0.2">
      <c r="A95" s="2" t="s">
        <v>36</v>
      </c>
      <c r="B95" s="2" t="s">
        <v>200</v>
      </c>
      <c r="C95" s="2" t="s">
        <v>212</v>
      </c>
      <c r="D95" s="2">
        <v>-0.110768981443967</v>
      </c>
      <c r="E95" s="2">
        <v>0.48495549861609499</v>
      </c>
      <c r="F95" s="2" t="s">
        <v>184</v>
      </c>
      <c r="G95" s="2" t="s">
        <v>102</v>
      </c>
      <c r="H95">
        <f t="shared" si="1"/>
        <v>0</v>
      </c>
    </row>
    <row r="96" spans="1:8" ht="18" x14ac:dyDescent="0.2">
      <c r="A96" s="2" t="s">
        <v>33</v>
      </c>
      <c r="B96" s="2" t="s">
        <v>200</v>
      </c>
      <c r="C96" s="2" t="s">
        <v>108</v>
      </c>
      <c r="D96" s="2">
        <v>-5.9881695162466497E-2</v>
      </c>
      <c r="E96" s="2">
        <v>0.70639325296253697</v>
      </c>
      <c r="F96" s="2" t="s">
        <v>184</v>
      </c>
      <c r="G96" s="2" t="s">
        <v>102</v>
      </c>
      <c r="H96">
        <f t="shared" si="1"/>
        <v>0</v>
      </c>
    </row>
    <row r="97" spans="1:8" ht="18" x14ac:dyDescent="0.2">
      <c r="A97" s="2" t="s">
        <v>35</v>
      </c>
      <c r="B97" s="2" t="s">
        <v>200</v>
      </c>
      <c r="C97" s="2" t="s">
        <v>212</v>
      </c>
      <c r="D97" s="2">
        <v>2.3255813953488299E-2</v>
      </c>
      <c r="E97" s="2">
        <v>0.88377440934614904</v>
      </c>
      <c r="F97" s="2" t="s">
        <v>184</v>
      </c>
      <c r="G97" s="2" t="s">
        <v>102</v>
      </c>
      <c r="H97">
        <f t="shared" si="1"/>
        <v>0</v>
      </c>
    </row>
    <row r="98" spans="1:8" ht="18" x14ac:dyDescent="0.2">
      <c r="A98" s="2" t="s">
        <v>43</v>
      </c>
      <c r="B98" s="2" t="s">
        <v>200</v>
      </c>
      <c r="C98" s="2" t="s">
        <v>108</v>
      </c>
      <c r="D98" s="2">
        <v>3.3789806336601502E-2</v>
      </c>
      <c r="E98" s="2">
        <v>0.83176773852585595</v>
      </c>
      <c r="F98" s="2" t="s">
        <v>184</v>
      </c>
      <c r="G98" s="2" t="s">
        <v>102</v>
      </c>
      <c r="H98">
        <f t="shared" si="1"/>
        <v>0</v>
      </c>
    </row>
    <row r="99" spans="1:8" ht="18" x14ac:dyDescent="0.2">
      <c r="A99" s="2" t="s">
        <v>39</v>
      </c>
      <c r="B99" s="2" t="s">
        <v>200</v>
      </c>
      <c r="C99" s="2" t="s">
        <v>108</v>
      </c>
      <c r="D99" s="2">
        <v>5.5019852524106599E-2</v>
      </c>
      <c r="E99" s="2">
        <v>0.72928939678523097</v>
      </c>
      <c r="F99" s="2" t="s">
        <v>184</v>
      </c>
      <c r="G99" s="2" t="s">
        <v>102</v>
      </c>
      <c r="H99">
        <f t="shared" si="1"/>
        <v>0</v>
      </c>
    </row>
    <row r="100" spans="1:8" ht="18" x14ac:dyDescent="0.2">
      <c r="A100" s="2" t="s">
        <v>38</v>
      </c>
      <c r="B100" s="2" t="s">
        <v>200</v>
      </c>
      <c r="C100" s="2" t="s">
        <v>108</v>
      </c>
      <c r="D100" s="2">
        <v>9.8614374848067399E-2</v>
      </c>
      <c r="E100" s="2">
        <v>0.53438605979683895</v>
      </c>
      <c r="F100" s="2" t="s">
        <v>184</v>
      </c>
      <c r="G100" s="2" t="s">
        <v>102</v>
      </c>
      <c r="H100">
        <f t="shared" si="1"/>
        <v>0</v>
      </c>
    </row>
    <row r="101" spans="1:8" ht="18" x14ac:dyDescent="0.2">
      <c r="A101" s="2" t="s">
        <v>34</v>
      </c>
      <c r="B101" s="2" t="s">
        <v>200</v>
      </c>
      <c r="C101" s="2" t="s">
        <v>212</v>
      </c>
      <c r="D101" s="2">
        <v>0.14966372255084601</v>
      </c>
      <c r="E101" s="2">
        <v>0.34414691495212002</v>
      </c>
      <c r="F101" s="2" t="s">
        <v>184</v>
      </c>
      <c r="G101" s="2" t="s">
        <v>102</v>
      </c>
      <c r="H101">
        <f t="shared" si="1"/>
        <v>0</v>
      </c>
    </row>
    <row r="102" spans="1:8" ht="18" x14ac:dyDescent="0.2">
      <c r="A102" s="2" t="s">
        <v>42</v>
      </c>
      <c r="B102" s="2" t="s">
        <v>200</v>
      </c>
      <c r="C102" s="2" t="s">
        <v>108</v>
      </c>
      <c r="D102" s="2">
        <v>0.54055587067498501</v>
      </c>
      <c r="E102" s="2">
        <v>2.19416095141957E-4</v>
      </c>
      <c r="F102" s="2" t="s">
        <v>184</v>
      </c>
      <c r="G102" s="2" t="s">
        <v>102</v>
      </c>
      <c r="H102">
        <f t="shared" si="1"/>
        <v>0</v>
      </c>
    </row>
    <row r="103" spans="1:8" ht="18" x14ac:dyDescent="0.2">
      <c r="A103" s="2" t="s">
        <v>42</v>
      </c>
      <c r="B103" s="2" t="s">
        <v>200</v>
      </c>
      <c r="C103" s="2" t="str">
        <f>VLOOKUP(B103,Pearson!B:C,2,FALSE)</f>
        <v>OsSPL3</v>
      </c>
      <c r="D103" s="2">
        <v>-0.73333333333333295</v>
      </c>
      <c r="E103" s="2">
        <v>2.4554150071469601E-2</v>
      </c>
      <c r="F103" s="2" t="s">
        <v>232</v>
      </c>
      <c r="G103" s="2" t="str">
        <f>VLOOKUP(B103,Pearson!B:G,6,FALSE)</f>
        <v>I</v>
      </c>
      <c r="H103">
        <f t="shared" si="1"/>
        <v>0</v>
      </c>
    </row>
    <row r="104" spans="1:8" ht="18" x14ac:dyDescent="0.2">
      <c r="A104" s="2" t="s">
        <v>40</v>
      </c>
      <c r="B104" s="2" t="s">
        <v>200</v>
      </c>
      <c r="C104" s="2" t="str">
        <f>VLOOKUP(B104,Pearson!B:C,2,FALSE)</f>
        <v>OsSPL3</v>
      </c>
      <c r="D104" s="2">
        <v>-0.25</v>
      </c>
      <c r="E104" s="2">
        <v>0.51648955230122595</v>
      </c>
      <c r="F104" s="2" t="s">
        <v>232</v>
      </c>
      <c r="G104" s="2" t="str">
        <f>VLOOKUP(B104,Pearson!B:G,6,FALSE)</f>
        <v>I</v>
      </c>
      <c r="H104">
        <f t="shared" si="1"/>
        <v>0</v>
      </c>
    </row>
    <row r="105" spans="1:8" ht="18" x14ac:dyDescent="0.2">
      <c r="A105" s="2" t="s">
        <v>37</v>
      </c>
      <c r="B105" s="2" t="s">
        <v>200</v>
      </c>
      <c r="C105" s="2" t="str">
        <f>VLOOKUP(B105,Pearson!B:C,2,FALSE)</f>
        <v>OsSPL3</v>
      </c>
      <c r="D105" s="2">
        <v>-0.1</v>
      </c>
      <c r="E105" s="2">
        <v>0.79797169523485101</v>
      </c>
      <c r="F105" s="2" t="s">
        <v>232</v>
      </c>
      <c r="G105" s="2" t="str">
        <f>VLOOKUP(B105,Pearson!B:G,6,FALSE)</f>
        <v>I</v>
      </c>
      <c r="H105">
        <f t="shared" si="1"/>
        <v>0</v>
      </c>
    </row>
    <row r="106" spans="1:8" ht="18" x14ac:dyDescent="0.2">
      <c r="A106" s="2" t="s">
        <v>38</v>
      </c>
      <c r="B106" s="2" t="s">
        <v>200</v>
      </c>
      <c r="C106" s="2" t="str">
        <f>VLOOKUP(B106,Pearson!B:C,2,FALSE)</f>
        <v>OsSPL3</v>
      </c>
      <c r="D106" s="2">
        <v>0.05</v>
      </c>
      <c r="E106" s="2">
        <v>0.89835280435063003</v>
      </c>
      <c r="F106" s="2" t="s">
        <v>232</v>
      </c>
      <c r="G106" s="2" t="str">
        <f>VLOOKUP(B106,Pearson!B:G,6,FALSE)</f>
        <v>I</v>
      </c>
      <c r="H106">
        <f t="shared" si="1"/>
        <v>0</v>
      </c>
    </row>
    <row r="107" spans="1:8" ht="18" x14ac:dyDescent="0.2">
      <c r="A107" s="2" t="s">
        <v>41</v>
      </c>
      <c r="B107" s="2" t="s">
        <v>200</v>
      </c>
      <c r="C107" s="2" t="str">
        <f>VLOOKUP(B107,Pearson!B:C,2,FALSE)</f>
        <v>OsSPL3</v>
      </c>
      <c r="D107" s="2">
        <v>0.1</v>
      </c>
      <c r="E107" s="2">
        <v>0.79797169523485101</v>
      </c>
      <c r="F107" s="2" t="s">
        <v>303</v>
      </c>
      <c r="G107" s="2" t="str">
        <f>VLOOKUP(B107,Pearson!B:G,6,FALSE)</f>
        <v>I</v>
      </c>
      <c r="H107">
        <f t="shared" si="1"/>
        <v>0</v>
      </c>
    </row>
    <row r="108" spans="1:8" ht="18" x14ac:dyDescent="0.2">
      <c r="A108" s="2" t="s">
        <v>39</v>
      </c>
      <c r="B108" s="2" t="s">
        <v>304</v>
      </c>
      <c r="C108" s="2" t="str">
        <f>VLOOKUP(B108,Pearson!B:C,2,FALSE)</f>
        <v>OsSPL3</v>
      </c>
      <c r="D108" s="2">
        <v>0.16666666666666599</v>
      </c>
      <c r="E108" s="2">
        <v>0.66823104007150402</v>
      </c>
      <c r="F108" s="2" t="s">
        <v>303</v>
      </c>
      <c r="G108" s="2" t="str">
        <f>VLOOKUP(B108,Pearson!B:G,6,FALSE)</f>
        <v>I</v>
      </c>
      <c r="H108">
        <f t="shared" si="1"/>
        <v>0</v>
      </c>
    </row>
    <row r="109" spans="1:8" ht="18" x14ac:dyDescent="0.2">
      <c r="A109" s="2" t="s">
        <v>35</v>
      </c>
      <c r="B109" s="2" t="s">
        <v>304</v>
      </c>
      <c r="C109" s="2" t="str">
        <f>VLOOKUP(B109,Pearson!B:C,2,FALSE)</f>
        <v>OsSPL3</v>
      </c>
      <c r="D109" s="2">
        <v>0.28333333333333299</v>
      </c>
      <c r="E109" s="2">
        <v>0.46003032896571899</v>
      </c>
      <c r="F109" s="2" t="s">
        <v>303</v>
      </c>
      <c r="G109" s="2" t="str">
        <f>VLOOKUP(B109,Pearson!B:G,6,FALSE)</f>
        <v>I</v>
      </c>
      <c r="H109">
        <f t="shared" si="1"/>
        <v>0</v>
      </c>
    </row>
    <row r="110" spans="1:8" ht="18" x14ac:dyDescent="0.2">
      <c r="A110" s="2" t="s">
        <v>36</v>
      </c>
      <c r="B110" s="2" t="s">
        <v>304</v>
      </c>
      <c r="C110" s="2" t="str">
        <f>VLOOKUP(B110,Pearson!B:C,2,FALSE)</f>
        <v>OsSPL3</v>
      </c>
      <c r="D110" s="2">
        <v>0.38333333333333303</v>
      </c>
      <c r="E110" s="2">
        <v>0.308495272380371</v>
      </c>
      <c r="F110" s="2" t="s">
        <v>303</v>
      </c>
      <c r="G110" s="2" t="str">
        <f>VLOOKUP(B110,Pearson!B:G,6,FALSE)</f>
        <v>I</v>
      </c>
      <c r="H110">
        <f t="shared" si="1"/>
        <v>0</v>
      </c>
    </row>
    <row r="111" spans="1:8" ht="18" x14ac:dyDescent="0.2">
      <c r="A111" s="2" t="s">
        <v>34</v>
      </c>
      <c r="B111" s="2" t="s">
        <v>304</v>
      </c>
      <c r="C111" s="2" t="str">
        <f>VLOOKUP(B111,Pearson!B:C,2,FALSE)</f>
        <v>OsSPL3</v>
      </c>
      <c r="D111" s="2">
        <v>0.41666666666666602</v>
      </c>
      <c r="E111" s="2">
        <v>0.26458604674749597</v>
      </c>
      <c r="F111" s="2" t="s">
        <v>303</v>
      </c>
      <c r="G111" s="2" t="str">
        <f>VLOOKUP(B111,Pearson!B:G,6,FALSE)</f>
        <v>I</v>
      </c>
      <c r="H111">
        <f t="shared" si="1"/>
        <v>0</v>
      </c>
    </row>
    <row r="112" spans="1:8" ht="18" x14ac:dyDescent="0.2">
      <c r="A112" s="2" t="s">
        <v>43</v>
      </c>
      <c r="B112" s="2" t="s">
        <v>304</v>
      </c>
      <c r="C112" s="2" t="str">
        <f>VLOOKUP(B112,Pearson!B:C,2,FALSE)</f>
        <v>OsSPL3</v>
      </c>
      <c r="D112" s="2">
        <v>0.41666666666666602</v>
      </c>
      <c r="E112" s="2">
        <v>0.26458604674749597</v>
      </c>
      <c r="F112" s="2" t="s">
        <v>303</v>
      </c>
      <c r="G112" s="2" t="str">
        <f>VLOOKUP(B112,Pearson!B:G,6,FALSE)</f>
        <v>I</v>
      </c>
      <c r="H112">
        <f t="shared" si="1"/>
        <v>0</v>
      </c>
    </row>
    <row r="113" spans="1:8" ht="18" x14ac:dyDescent="0.2">
      <c r="A113" s="2" t="s">
        <v>33</v>
      </c>
      <c r="B113" s="2" t="s">
        <v>304</v>
      </c>
      <c r="C113" s="2" t="str">
        <f>VLOOKUP(B113,Pearson!B:C,2,FALSE)</f>
        <v>OsSPL3</v>
      </c>
      <c r="D113" s="2">
        <v>0.69999999999999896</v>
      </c>
      <c r="E113" s="2">
        <v>3.5769574970261599E-2</v>
      </c>
      <c r="F113" s="2" t="s">
        <v>303</v>
      </c>
      <c r="G113" s="2" t="str">
        <f>VLOOKUP(B113,Pearson!B:G,6,FALSE)</f>
        <v>I</v>
      </c>
      <c r="H113">
        <f t="shared" si="1"/>
        <v>0</v>
      </c>
    </row>
    <row r="114" spans="1:8" ht="18" x14ac:dyDescent="0.2">
      <c r="A114" s="2" t="s">
        <v>6</v>
      </c>
      <c r="B114" s="2" t="s">
        <v>305</v>
      </c>
      <c r="C114" s="2" t="s">
        <v>168</v>
      </c>
      <c r="D114" s="2">
        <v>-0.70629370629370603</v>
      </c>
      <c r="E114" s="2">
        <v>1.02451939411278E-2</v>
      </c>
      <c r="F114" s="2" t="s">
        <v>306</v>
      </c>
      <c r="G114" s="2" t="s">
        <v>307</v>
      </c>
      <c r="H114">
        <f t="shared" si="1"/>
        <v>1</v>
      </c>
    </row>
    <row r="115" spans="1:8" ht="18" x14ac:dyDescent="0.2">
      <c r="A115" s="2" t="s">
        <v>10</v>
      </c>
      <c r="B115" s="2" t="s">
        <v>305</v>
      </c>
      <c r="C115" s="2" t="s">
        <v>168</v>
      </c>
      <c r="D115" s="2">
        <v>-0.34965034965034902</v>
      </c>
      <c r="E115" s="2">
        <v>0.26523878689278901</v>
      </c>
      <c r="F115" s="2" t="s">
        <v>306</v>
      </c>
      <c r="G115" s="2" t="s">
        <v>307</v>
      </c>
      <c r="H115">
        <f t="shared" si="1"/>
        <v>1</v>
      </c>
    </row>
    <row r="116" spans="1:8" ht="18" x14ac:dyDescent="0.2">
      <c r="A116" s="2" t="s">
        <v>2</v>
      </c>
      <c r="B116" s="2" t="s">
        <v>305</v>
      </c>
      <c r="C116" s="2" t="s">
        <v>168</v>
      </c>
      <c r="D116" s="2">
        <v>-0.195804195804195</v>
      </c>
      <c r="E116" s="2">
        <v>0.54193588573131701</v>
      </c>
      <c r="F116" s="2" t="s">
        <v>306</v>
      </c>
      <c r="G116" s="2" t="s">
        <v>307</v>
      </c>
      <c r="H116">
        <f t="shared" si="1"/>
        <v>1</v>
      </c>
    </row>
    <row r="117" spans="1:8" ht="18" x14ac:dyDescent="0.2">
      <c r="A117" s="2" t="s">
        <v>1</v>
      </c>
      <c r="B117" s="2" t="s">
        <v>305</v>
      </c>
      <c r="C117" s="2" t="s">
        <v>168</v>
      </c>
      <c r="D117" s="2">
        <v>-0.188811188811188</v>
      </c>
      <c r="E117" s="2">
        <v>0.556737056176831</v>
      </c>
      <c r="F117" s="2" t="s">
        <v>306</v>
      </c>
      <c r="G117" s="2" t="s">
        <v>307</v>
      </c>
      <c r="H117">
        <f t="shared" si="1"/>
        <v>1</v>
      </c>
    </row>
    <row r="118" spans="1:8" ht="18" x14ac:dyDescent="0.2">
      <c r="A118" s="2" t="s">
        <v>9</v>
      </c>
      <c r="B118" s="2" t="s">
        <v>305</v>
      </c>
      <c r="C118" s="2" t="s">
        <v>168</v>
      </c>
      <c r="D118" s="2">
        <v>0.132867132867132</v>
      </c>
      <c r="E118" s="2">
        <v>0.68059750828608101</v>
      </c>
      <c r="F118" s="2" t="s">
        <v>306</v>
      </c>
      <c r="G118" s="2" t="s">
        <v>307</v>
      </c>
      <c r="H118">
        <f t="shared" si="1"/>
        <v>1</v>
      </c>
    </row>
    <row r="119" spans="1:8" ht="18" x14ac:dyDescent="0.2">
      <c r="A119" s="2" t="s">
        <v>7</v>
      </c>
      <c r="B119" s="2" t="s">
        <v>305</v>
      </c>
      <c r="C119" s="2" t="s">
        <v>168</v>
      </c>
      <c r="D119" s="2">
        <v>0.15384615384615299</v>
      </c>
      <c r="E119" s="2">
        <v>0.633090681246261</v>
      </c>
      <c r="F119" s="2" t="s">
        <v>306</v>
      </c>
      <c r="G119" s="2" t="s">
        <v>307</v>
      </c>
      <c r="H119">
        <f t="shared" si="1"/>
        <v>1</v>
      </c>
    </row>
    <row r="120" spans="1:8" ht="18" x14ac:dyDescent="0.2">
      <c r="A120" s="2" t="s">
        <v>3</v>
      </c>
      <c r="B120" s="2" t="s">
        <v>305</v>
      </c>
      <c r="C120" s="2" t="s">
        <v>168</v>
      </c>
      <c r="D120" s="2">
        <v>0.16083916083916</v>
      </c>
      <c r="E120" s="2">
        <v>0.61752348954014202</v>
      </c>
      <c r="F120" s="2" t="s">
        <v>306</v>
      </c>
      <c r="G120" s="2" t="s">
        <v>307</v>
      </c>
      <c r="H120">
        <f t="shared" si="1"/>
        <v>1</v>
      </c>
    </row>
    <row r="121" spans="1:8" ht="18" x14ac:dyDescent="0.2">
      <c r="A121" s="2" t="s">
        <v>5</v>
      </c>
      <c r="B121" s="2" t="s">
        <v>305</v>
      </c>
      <c r="C121" s="2" t="s">
        <v>168</v>
      </c>
      <c r="D121" s="2">
        <v>0.17482517482517401</v>
      </c>
      <c r="E121" s="2">
        <v>0.58682366436270395</v>
      </c>
      <c r="F121" s="2" t="s">
        <v>306</v>
      </c>
      <c r="G121" s="2" t="s">
        <v>307</v>
      </c>
      <c r="H121">
        <f t="shared" si="1"/>
        <v>1</v>
      </c>
    </row>
    <row r="122" spans="1:8" ht="18" x14ac:dyDescent="0.2">
      <c r="A122" s="2" t="s">
        <v>8</v>
      </c>
      <c r="B122" s="2" t="s">
        <v>305</v>
      </c>
      <c r="C122" s="2" t="s">
        <v>168</v>
      </c>
      <c r="D122" s="2">
        <v>0.286713286713286</v>
      </c>
      <c r="E122" s="2">
        <v>0.36625146058358199</v>
      </c>
      <c r="F122" s="2" t="s">
        <v>306</v>
      </c>
      <c r="G122" s="2" t="s">
        <v>307</v>
      </c>
      <c r="H122">
        <f t="shared" si="1"/>
        <v>1</v>
      </c>
    </row>
    <row r="123" spans="1:8" ht="18" x14ac:dyDescent="0.2">
      <c r="A123" s="2" t="s">
        <v>4</v>
      </c>
      <c r="B123" s="2" t="s">
        <v>305</v>
      </c>
      <c r="C123" s="2" t="s">
        <v>168</v>
      </c>
      <c r="D123" s="2">
        <v>0.76223776223776196</v>
      </c>
      <c r="E123" s="2">
        <v>3.9504489725426598E-3</v>
      </c>
      <c r="F123" s="2" t="s">
        <v>306</v>
      </c>
      <c r="G123" s="2" t="s">
        <v>307</v>
      </c>
      <c r="H123">
        <f t="shared" si="1"/>
        <v>1</v>
      </c>
    </row>
    <row r="124" spans="1:8" ht="18" x14ac:dyDescent="0.2">
      <c r="A124" s="2" t="s">
        <v>6</v>
      </c>
      <c r="B124" s="2" t="s">
        <v>305</v>
      </c>
      <c r="C124" s="2" t="s">
        <v>179</v>
      </c>
      <c r="D124" s="2">
        <v>-0.35744361272530201</v>
      </c>
      <c r="E124" s="2">
        <v>1.1728901954221301E-5</v>
      </c>
      <c r="F124" s="2" t="s">
        <v>308</v>
      </c>
      <c r="G124" s="2" t="s">
        <v>307</v>
      </c>
      <c r="H124">
        <f t="shared" si="1"/>
        <v>1</v>
      </c>
    </row>
    <row r="125" spans="1:8" ht="18" x14ac:dyDescent="0.2">
      <c r="A125" s="2" t="s">
        <v>10</v>
      </c>
      <c r="B125" s="2" t="s">
        <v>305</v>
      </c>
      <c r="C125" s="2" t="s">
        <v>168</v>
      </c>
      <c r="D125" s="2">
        <v>-0.35624938441839799</v>
      </c>
      <c r="E125" s="2">
        <v>1.2603276099431999E-5</v>
      </c>
      <c r="F125" s="2" t="s">
        <v>308</v>
      </c>
      <c r="G125" s="2" t="s">
        <v>307</v>
      </c>
      <c r="H125">
        <f t="shared" si="1"/>
        <v>1</v>
      </c>
    </row>
    <row r="126" spans="1:8" ht="18" x14ac:dyDescent="0.2">
      <c r="A126" s="2" t="s">
        <v>7</v>
      </c>
      <c r="B126" s="2" t="s">
        <v>305</v>
      </c>
      <c r="C126" s="2" t="s">
        <v>168</v>
      </c>
      <c r="D126" s="2">
        <v>-0.35566663383564701</v>
      </c>
      <c r="E126" s="2">
        <v>1.3051949455926301E-5</v>
      </c>
      <c r="F126" s="2" t="s">
        <v>308</v>
      </c>
      <c r="G126" s="2" t="s">
        <v>307</v>
      </c>
      <c r="H126">
        <f t="shared" si="1"/>
        <v>1</v>
      </c>
    </row>
    <row r="127" spans="1:8" ht="18" x14ac:dyDescent="0.2">
      <c r="A127" s="2" t="s">
        <v>4</v>
      </c>
      <c r="B127" s="2" t="s">
        <v>305</v>
      </c>
      <c r="C127" s="2" t="s">
        <v>179</v>
      </c>
      <c r="D127" s="2">
        <v>-0.33593519156899398</v>
      </c>
      <c r="E127" s="2">
        <v>4.0995547793387999E-5</v>
      </c>
      <c r="F127" s="2" t="s">
        <v>308</v>
      </c>
      <c r="G127" s="2" t="s">
        <v>307</v>
      </c>
      <c r="H127">
        <f t="shared" si="1"/>
        <v>1</v>
      </c>
    </row>
    <row r="128" spans="1:8" ht="18" x14ac:dyDescent="0.2">
      <c r="A128" s="2" t="s">
        <v>5</v>
      </c>
      <c r="B128" s="2" t="s">
        <v>305</v>
      </c>
      <c r="C128" s="2" t="s">
        <v>109</v>
      </c>
      <c r="D128" s="2">
        <v>-0.315883646869562</v>
      </c>
      <c r="E128" s="2">
        <v>1.2146833785536501E-4</v>
      </c>
      <c r="F128" s="2" t="s">
        <v>308</v>
      </c>
      <c r="G128" s="2" t="s">
        <v>307</v>
      </c>
      <c r="H128">
        <f t="shared" si="1"/>
        <v>1</v>
      </c>
    </row>
    <row r="129" spans="1:8" ht="18" x14ac:dyDescent="0.2">
      <c r="A129" s="2" t="s">
        <v>8</v>
      </c>
      <c r="B129" s="2" t="s">
        <v>305</v>
      </c>
      <c r="C129" s="2" t="s">
        <v>168</v>
      </c>
      <c r="D129" s="2">
        <v>-0.145170557142388</v>
      </c>
      <c r="E129" s="2">
        <v>8.3643205410219704E-2</v>
      </c>
      <c r="F129" s="2" t="s">
        <v>308</v>
      </c>
      <c r="G129" s="2" t="s">
        <v>307</v>
      </c>
      <c r="H129">
        <f t="shared" si="1"/>
        <v>1</v>
      </c>
    </row>
    <row r="130" spans="1:8" ht="18" x14ac:dyDescent="0.2">
      <c r="A130" s="2" t="s">
        <v>9</v>
      </c>
      <c r="B130" s="2" t="s">
        <v>305</v>
      </c>
      <c r="C130" s="2" t="s">
        <v>168</v>
      </c>
      <c r="D130" s="2">
        <v>-0.137085918776059</v>
      </c>
      <c r="E130" s="2">
        <v>0.10254496469733999</v>
      </c>
      <c r="F130" s="2" t="s">
        <v>308</v>
      </c>
      <c r="G130" s="2" t="s">
        <v>307</v>
      </c>
      <c r="H130">
        <f t="shared" si="1"/>
        <v>1</v>
      </c>
    </row>
    <row r="131" spans="1:8" ht="18" x14ac:dyDescent="0.2">
      <c r="A131" s="2" t="s">
        <v>2</v>
      </c>
      <c r="B131" s="2" t="s">
        <v>305</v>
      </c>
      <c r="C131" s="2" t="s">
        <v>179</v>
      </c>
      <c r="D131" s="2">
        <v>-5.6797662431465203E-2</v>
      </c>
      <c r="E131" s="2">
        <v>0.50044841070914703</v>
      </c>
      <c r="F131" s="2" t="s">
        <v>308</v>
      </c>
      <c r="G131" s="2" t="s">
        <v>307</v>
      </c>
      <c r="H131">
        <f t="shared" ref="H131:H194" si="2">IF(ROW(B131)=2,1,IF(B131=B130,H130,1-H130))</f>
        <v>1</v>
      </c>
    </row>
    <row r="132" spans="1:8" ht="18" x14ac:dyDescent="0.2">
      <c r="A132" s="2" t="s">
        <v>1</v>
      </c>
      <c r="B132" s="2" t="s">
        <v>305</v>
      </c>
      <c r="C132" s="2" t="s">
        <v>109</v>
      </c>
      <c r="D132" s="2">
        <v>9.6002002692143498E-2</v>
      </c>
      <c r="E132" s="2">
        <v>0.25404562463282998</v>
      </c>
      <c r="F132" s="2" t="s">
        <v>308</v>
      </c>
      <c r="G132" s="2" t="s">
        <v>307</v>
      </c>
      <c r="H132">
        <f t="shared" si="2"/>
        <v>1</v>
      </c>
    </row>
    <row r="133" spans="1:8" ht="18" x14ac:dyDescent="0.2">
      <c r="A133" s="2" t="s">
        <v>3</v>
      </c>
      <c r="B133" s="2" t="s">
        <v>305</v>
      </c>
      <c r="C133" s="2" t="s">
        <v>109</v>
      </c>
      <c r="D133" s="2">
        <v>0.160605239830591</v>
      </c>
      <c r="E133" s="2">
        <v>5.5344572408071099E-2</v>
      </c>
      <c r="F133" s="2" t="s">
        <v>308</v>
      </c>
      <c r="G133" s="2" t="s">
        <v>307</v>
      </c>
      <c r="H133">
        <f t="shared" si="2"/>
        <v>1</v>
      </c>
    </row>
    <row r="134" spans="1:8" ht="18" x14ac:dyDescent="0.2">
      <c r="A134" s="2" t="s">
        <v>6</v>
      </c>
      <c r="B134" s="2" t="s">
        <v>305</v>
      </c>
      <c r="C134" s="2" t="s">
        <v>168</v>
      </c>
      <c r="D134" s="2">
        <v>-0.68916619398752099</v>
      </c>
      <c r="E134" s="2">
        <v>4.4987573868202299E-7</v>
      </c>
      <c r="F134" s="2" t="s">
        <v>309</v>
      </c>
      <c r="G134" s="2" t="s">
        <v>307</v>
      </c>
      <c r="H134">
        <f t="shared" si="2"/>
        <v>1</v>
      </c>
    </row>
    <row r="135" spans="1:8" ht="18" x14ac:dyDescent="0.2">
      <c r="A135" s="2" t="s">
        <v>10</v>
      </c>
      <c r="B135" s="2" t="s">
        <v>305</v>
      </c>
      <c r="C135" s="2" t="s">
        <v>168</v>
      </c>
      <c r="D135" s="2">
        <v>-0.622234826999432</v>
      </c>
      <c r="E135" s="2">
        <v>1.0860388259249E-5</v>
      </c>
      <c r="F135" s="2" t="s">
        <v>309</v>
      </c>
      <c r="G135" s="2" t="s">
        <v>307</v>
      </c>
      <c r="H135">
        <f t="shared" si="2"/>
        <v>1</v>
      </c>
    </row>
    <row r="136" spans="1:8" ht="18" x14ac:dyDescent="0.2">
      <c r="A136" s="2" t="s">
        <v>7</v>
      </c>
      <c r="B136" s="2" t="s">
        <v>305</v>
      </c>
      <c r="C136" s="2" t="s">
        <v>168</v>
      </c>
      <c r="D136" s="2">
        <v>-0.57296815493071795</v>
      </c>
      <c r="E136" s="2">
        <v>7.3204378927725798E-5</v>
      </c>
      <c r="F136" s="2" t="s">
        <v>309</v>
      </c>
      <c r="G136" s="2" t="s">
        <v>307</v>
      </c>
      <c r="H136">
        <f t="shared" si="2"/>
        <v>1</v>
      </c>
    </row>
    <row r="137" spans="1:8" ht="18" x14ac:dyDescent="0.2">
      <c r="A137" s="2" t="s">
        <v>1</v>
      </c>
      <c r="B137" s="2" t="s">
        <v>305</v>
      </c>
      <c r="C137" s="2" t="s">
        <v>109</v>
      </c>
      <c r="D137" s="2">
        <v>-0.57199578640304605</v>
      </c>
      <c r="E137" s="2">
        <v>7.5782866101113599E-5</v>
      </c>
      <c r="F137" s="2" t="s">
        <v>309</v>
      </c>
      <c r="G137" s="2" t="s">
        <v>307</v>
      </c>
      <c r="H137">
        <f t="shared" si="2"/>
        <v>1</v>
      </c>
    </row>
    <row r="138" spans="1:8" ht="18" x14ac:dyDescent="0.2">
      <c r="A138" s="2" t="s">
        <v>3</v>
      </c>
      <c r="B138" s="2" t="s">
        <v>305</v>
      </c>
      <c r="C138" s="2" t="s">
        <v>109</v>
      </c>
      <c r="D138" s="2">
        <v>-0.50198525241066305</v>
      </c>
      <c r="E138" s="2">
        <v>7.0623297009502796E-4</v>
      </c>
      <c r="F138" s="2" t="s">
        <v>309</v>
      </c>
      <c r="G138" s="2" t="s">
        <v>307</v>
      </c>
      <c r="H138">
        <f t="shared" si="2"/>
        <v>1</v>
      </c>
    </row>
    <row r="139" spans="1:8" ht="18" x14ac:dyDescent="0.2">
      <c r="A139" s="2" t="s">
        <v>5</v>
      </c>
      <c r="B139" s="2" t="s">
        <v>305</v>
      </c>
      <c r="C139" s="2" t="s">
        <v>109</v>
      </c>
      <c r="D139" s="2">
        <v>-0.434891824001296</v>
      </c>
      <c r="E139" s="2">
        <v>4.0004424243236698E-3</v>
      </c>
      <c r="F139" s="2" t="s">
        <v>309</v>
      </c>
      <c r="G139" s="2" t="s">
        <v>307</v>
      </c>
      <c r="H139">
        <f t="shared" si="2"/>
        <v>1</v>
      </c>
    </row>
    <row r="140" spans="1:8" ht="18" x14ac:dyDescent="0.2">
      <c r="A140" s="2" t="s">
        <v>4</v>
      </c>
      <c r="B140" s="2" t="s">
        <v>305</v>
      </c>
      <c r="C140" s="2" t="s">
        <v>109</v>
      </c>
      <c r="D140" s="2">
        <v>-0.39923831131998999</v>
      </c>
      <c r="E140" s="2">
        <v>8.8139305736227008E-3</v>
      </c>
      <c r="F140" s="2" t="s">
        <v>309</v>
      </c>
      <c r="G140" s="2" t="s">
        <v>307</v>
      </c>
      <c r="H140">
        <f t="shared" si="2"/>
        <v>1</v>
      </c>
    </row>
    <row r="141" spans="1:8" ht="18" x14ac:dyDescent="0.2">
      <c r="A141" s="2" t="s">
        <v>2</v>
      </c>
      <c r="B141" s="2" t="s">
        <v>305</v>
      </c>
      <c r="C141" s="2" t="s">
        <v>109</v>
      </c>
      <c r="D141" s="2">
        <v>-0.34786484077465302</v>
      </c>
      <c r="E141" s="2">
        <v>2.3982772362996601E-2</v>
      </c>
      <c r="F141" s="2" t="s">
        <v>309</v>
      </c>
      <c r="G141" s="2" t="s">
        <v>307</v>
      </c>
      <c r="H141">
        <f t="shared" si="2"/>
        <v>1</v>
      </c>
    </row>
    <row r="142" spans="1:8" ht="18" x14ac:dyDescent="0.2">
      <c r="A142" s="2" t="s">
        <v>8</v>
      </c>
      <c r="B142" s="2" t="s">
        <v>305</v>
      </c>
      <c r="C142" s="2" t="s">
        <v>109</v>
      </c>
      <c r="D142" s="2">
        <v>-0.12989222915484899</v>
      </c>
      <c r="E142" s="2">
        <v>0.41228712998063699</v>
      </c>
      <c r="F142" s="2" t="s">
        <v>309</v>
      </c>
      <c r="G142" s="2" t="s">
        <v>307</v>
      </c>
      <c r="H142">
        <f t="shared" si="2"/>
        <v>1</v>
      </c>
    </row>
    <row r="143" spans="1:8" ht="18" x14ac:dyDescent="0.2">
      <c r="A143" s="2" t="s">
        <v>9</v>
      </c>
      <c r="B143" s="2" t="s">
        <v>305</v>
      </c>
      <c r="C143" s="2" t="s">
        <v>109</v>
      </c>
      <c r="D143" s="2">
        <v>1.40183129406044E-2</v>
      </c>
      <c r="E143" s="2">
        <v>0.92978797938440305</v>
      </c>
      <c r="F143" s="2" t="s">
        <v>309</v>
      </c>
      <c r="G143" s="2" t="s">
        <v>307</v>
      </c>
      <c r="H143">
        <f t="shared" si="2"/>
        <v>1</v>
      </c>
    </row>
    <row r="144" spans="1:8" ht="18" x14ac:dyDescent="0.2">
      <c r="A144" s="2" t="s">
        <v>2</v>
      </c>
      <c r="B144" s="2" t="s">
        <v>305</v>
      </c>
      <c r="C144" s="2" t="str">
        <f>VLOOKUP(B144,Pearson!B:C,2,FALSE)</f>
        <v>OsARF6</v>
      </c>
      <c r="D144" s="2">
        <v>-0.59999999999999898</v>
      </c>
      <c r="E144" s="2">
        <v>8.7622829041402298E-2</v>
      </c>
      <c r="F144" s="2" t="s">
        <v>303</v>
      </c>
      <c r="G144" s="2" t="str">
        <f>VLOOKUP(B144,Pearson!B:G,6,FALSE)</f>
        <v>I</v>
      </c>
      <c r="H144">
        <f t="shared" si="2"/>
        <v>1</v>
      </c>
    </row>
    <row r="145" spans="1:8" ht="18" x14ac:dyDescent="0.2">
      <c r="A145" s="2" t="s">
        <v>3</v>
      </c>
      <c r="B145" s="2" t="s">
        <v>305</v>
      </c>
      <c r="C145" s="2" t="str">
        <f>VLOOKUP(B145,Pearson!B:C,2,FALSE)</f>
        <v>OsARF6</v>
      </c>
      <c r="D145" s="2">
        <v>-0.43333333333333302</v>
      </c>
      <c r="E145" s="2">
        <v>0.243952435880051</v>
      </c>
      <c r="F145" s="2" t="s">
        <v>303</v>
      </c>
      <c r="G145" s="2" t="str">
        <f>VLOOKUP(B145,Pearson!B:G,6,FALSE)</f>
        <v>I</v>
      </c>
      <c r="H145">
        <f t="shared" si="2"/>
        <v>1</v>
      </c>
    </row>
    <row r="146" spans="1:8" ht="18" x14ac:dyDescent="0.2">
      <c r="A146" s="2" t="s">
        <v>10</v>
      </c>
      <c r="B146" s="2" t="s">
        <v>305</v>
      </c>
      <c r="C146" s="2" t="str">
        <f>VLOOKUP(B146,Pearson!B:C,2,FALSE)</f>
        <v>OsARF6</v>
      </c>
      <c r="D146" s="2">
        <v>-0.36666666666666597</v>
      </c>
      <c r="E146" s="2">
        <v>0.33173980143301501</v>
      </c>
      <c r="F146" s="2" t="s">
        <v>303</v>
      </c>
      <c r="G146" s="2" t="str">
        <f>VLOOKUP(B146,Pearson!B:G,6,FALSE)</f>
        <v>I</v>
      </c>
      <c r="H146">
        <f t="shared" si="2"/>
        <v>1</v>
      </c>
    </row>
    <row r="147" spans="1:8" ht="18" x14ac:dyDescent="0.2">
      <c r="A147" s="2" t="s">
        <v>7</v>
      </c>
      <c r="B147" s="2" t="s">
        <v>305</v>
      </c>
      <c r="C147" s="2" t="str">
        <f>VLOOKUP(B147,Pearson!B:C,2,FALSE)</f>
        <v>OsARF6</v>
      </c>
      <c r="D147" s="2">
        <v>-0.31666666666666599</v>
      </c>
      <c r="E147" s="2">
        <v>0.40639701448638599</v>
      </c>
      <c r="F147" s="2" t="s">
        <v>303</v>
      </c>
      <c r="G147" s="2" t="str">
        <f>VLOOKUP(B147,Pearson!B:G,6,FALSE)</f>
        <v>I</v>
      </c>
      <c r="H147">
        <f t="shared" si="2"/>
        <v>1</v>
      </c>
    </row>
    <row r="148" spans="1:8" ht="18" x14ac:dyDescent="0.2">
      <c r="A148" s="2" t="s">
        <v>4</v>
      </c>
      <c r="B148" s="2" t="s">
        <v>305</v>
      </c>
      <c r="C148" s="2" t="str">
        <f>VLOOKUP(B148,Pearson!B:C,2,FALSE)</f>
        <v>OsARF6</v>
      </c>
      <c r="D148" s="2">
        <v>-0.29999999999999899</v>
      </c>
      <c r="E148" s="2">
        <v>0.432845326709482</v>
      </c>
      <c r="F148" s="2" t="s">
        <v>303</v>
      </c>
      <c r="G148" s="2" t="str">
        <f>VLOOKUP(B148,Pearson!B:G,6,FALSE)</f>
        <v>I</v>
      </c>
      <c r="H148">
        <f t="shared" si="2"/>
        <v>1</v>
      </c>
    </row>
    <row r="149" spans="1:8" ht="18" x14ac:dyDescent="0.2">
      <c r="A149" s="2" t="s">
        <v>9</v>
      </c>
      <c r="B149" s="2" t="s">
        <v>305</v>
      </c>
      <c r="C149" s="2" t="str">
        <f>VLOOKUP(B149,Pearson!B:C,2,FALSE)</f>
        <v>OsARF6</v>
      </c>
      <c r="D149" s="2">
        <v>-0.29999999999999899</v>
      </c>
      <c r="E149" s="2">
        <v>0.432845326709482</v>
      </c>
      <c r="F149" s="2" t="s">
        <v>303</v>
      </c>
      <c r="G149" s="2" t="str">
        <f>VLOOKUP(B149,Pearson!B:G,6,FALSE)</f>
        <v>I</v>
      </c>
      <c r="H149">
        <f t="shared" si="2"/>
        <v>1</v>
      </c>
    </row>
    <row r="150" spans="1:8" ht="18" x14ac:dyDescent="0.2">
      <c r="A150" s="2" t="s">
        <v>6</v>
      </c>
      <c r="B150" s="2" t="s">
        <v>305</v>
      </c>
      <c r="C150" s="2" t="str">
        <f>VLOOKUP(B150,Pearson!B:C,2,FALSE)</f>
        <v>OsARF6</v>
      </c>
      <c r="D150" s="2">
        <v>-0.266666666666666</v>
      </c>
      <c r="E150" s="2">
        <v>0.48792227483869999</v>
      </c>
      <c r="F150" s="2" t="s">
        <v>303</v>
      </c>
      <c r="G150" s="2" t="str">
        <f>VLOOKUP(B150,Pearson!B:G,6,FALSE)</f>
        <v>I</v>
      </c>
      <c r="H150">
        <f t="shared" si="2"/>
        <v>1</v>
      </c>
    </row>
    <row r="151" spans="1:8" ht="18" x14ac:dyDescent="0.2">
      <c r="A151" s="2" t="s">
        <v>5</v>
      </c>
      <c r="B151" s="2" t="s">
        <v>305</v>
      </c>
      <c r="C151" s="2" t="str">
        <f>VLOOKUP(B151,Pearson!B:C,2,FALSE)</f>
        <v>OsARF6</v>
      </c>
      <c r="D151" s="2">
        <v>-0.25</v>
      </c>
      <c r="E151" s="2">
        <v>0.51648955230122595</v>
      </c>
      <c r="F151" s="2" t="s">
        <v>303</v>
      </c>
      <c r="G151" s="2" t="str">
        <f>VLOOKUP(B151,Pearson!B:G,6,FALSE)</f>
        <v>I</v>
      </c>
      <c r="H151">
        <f t="shared" si="2"/>
        <v>1</v>
      </c>
    </row>
    <row r="152" spans="1:8" ht="18" x14ac:dyDescent="0.2">
      <c r="A152" s="2" t="s">
        <v>1</v>
      </c>
      <c r="B152" s="2" t="s">
        <v>305</v>
      </c>
      <c r="C152" s="2" t="str">
        <f>VLOOKUP(B152,Pearson!B:C,2,FALSE)</f>
        <v>OsARF6</v>
      </c>
      <c r="D152" s="2">
        <v>0.116666666666666</v>
      </c>
      <c r="E152" s="2">
        <v>0.76500794292614605</v>
      </c>
      <c r="F152" s="2" t="s">
        <v>303</v>
      </c>
      <c r="G152" s="2" t="str">
        <f>VLOOKUP(B152,Pearson!B:G,6,FALSE)</f>
        <v>I</v>
      </c>
      <c r="H152">
        <f t="shared" si="2"/>
        <v>1</v>
      </c>
    </row>
    <row r="153" spans="1:8" ht="18" x14ac:dyDescent="0.2">
      <c r="A153" s="2" t="s">
        <v>8</v>
      </c>
      <c r="B153" s="2" t="s">
        <v>305</v>
      </c>
      <c r="C153" s="2" t="str">
        <f>VLOOKUP(B153,Pearson!B:C,2,FALSE)</f>
        <v>OsARF6</v>
      </c>
      <c r="D153" s="2">
        <v>0.84999999999999898</v>
      </c>
      <c r="E153" s="2">
        <v>3.7047773275857999E-3</v>
      </c>
      <c r="F153" s="2" t="s">
        <v>303</v>
      </c>
      <c r="G153" s="2" t="str">
        <f>VLOOKUP(B153,Pearson!B:G,6,FALSE)</f>
        <v>I</v>
      </c>
      <c r="H153">
        <f t="shared" si="2"/>
        <v>1</v>
      </c>
    </row>
    <row r="154" spans="1:8" ht="18" x14ac:dyDescent="0.2">
      <c r="A154" s="2" t="s">
        <v>42</v>
      </c>
      <c r="B154" s="2" t="s">
        <v>310</v>
      </c>
      <c r="C154" s="2" t="s">
        <v>110</v>
      </c>
      <c r="D154" s="2">
        <v>-0.57342657342657299</v>
      </c>
      <c r="E154" s="2">
        <v>5.12655897864914E-2</v>
      </c>
      <c r="F154" s="2" t="s">
        <v>306</v>
      </c>
      <c r="G154" s="2" t="s">
        <v>311</v>
      </c>
      <c r="H154">
        <f t="shared" si="2"/>
        <v>0</v>
      </c>
    </row>
    <row r="155" spans="1:8" ht="18" x14ac:dyDescent="0.2">
      <c r="A155" s="2" t="s">
        <v>36</v>
      </c>
      <c r="B155" s="2" t="s">
        <v>310</v>
      </c>
      <c r="C155" s="2" t="s">
        <v>110</v>
      </c>
      <c r="D155" s="2">
        <v>-0.125874125874125</v>
      </c>
      <c r="E155" s="2">
        <v>0.69668310939576505</v>
      </c>
      <c r="F155" s="2" t="s">
        <v>306</v>
      </c>
      <c r="G155" s="2" t="s">
        <v>311</v>
      </c>
      <c r="H155">
        <f t="shared" si="2"/>
        <v>0</v>
      </c>
    </row>
    <row r="156" spans="1:8" ht="18" x14ac:dyDescent="0.2">
      <c r="A156" s="2" t="s">
        <v>37</v>
      </c>
      <c r="B156" s="2" t="s">
        <v>310</v>
      </c>
      <c r="C156" s="2" t="s">
        <v>110</v>
      </c>
      <c r="D156" s="2">
        <v>0.29370629370629298</v>
      </c>
      <c r="E156" s="2">
        <v>0.35414764123292097</v>
      </c>
      <c r="F156" s="2" t="s">
        <v>306</v>
      </c>
      <c r="G156" s="2" t="s">
        <v>311</v>
      </c>
      <c r="H156">
        <f t="shared" si="2"/>
        <v>0</v>
      </c>
    </row>
    <row r="157" spans="1:8" ht="18" x14ac:dyDescent="0.2">
      <c r="A157" s="2" t="s">
        <v>34</v>
      </c>
      <c r="B157" s="2" t="s">
        <v>310</v>
      </c>
      <c r="C157" s="2" t="s">
        <v>110</v>
      </c>
      <c r="D157" s="2">
        <v>0.38461538461538403</v>
      </c>
      <c r="E157" s="2">
        <v>0.21702022575997701</v>
      </c>
      <c r="F157" s="2" t="s">
        <v>306</v>
      </c>
      <c r="G157" s="2" t="s">
        <v>311</v>
      </c>
      <c r="H157">
        <f t="shared" si="2"/>
        <v>0</v>
      </c>
    </row>
    <row r="158" spans="1:8" ht="18" x14ac:dyDescent="0.2">
      <c r="A158" s="2" t="s">
        <v>41</v>
      </c>
      <c r="B158" s="2" t="s">
        <v>310</v>
      </c>
      <c r="C158" s="2" t="s">
        <v>110</v>
      </c>
      <c r="D158" s="2">
        <v>0.39860139860139798</v>
      </c>
      <c r="E158" s="2">
        <v>0.199335494617809</v>
      </c>
      <c r="F158" s="2" t="s">
        <v>306</v>
      </c>
      <c r="G158" s="2" t="s">
        <v>311</v>
      </c>
      <c r="H158">
        <f t="shared" si="2"/>
        <v>0</v>
      </c>
    </row>
    <row r="159" spans="1:8" ht="18" x14ac:dyDescent="0.2">
      <c r="A159" s="2" t="s">
        <v>43</v>
      </c>
      <c r="B159" s="2" t="s">
        <v>310</v>
      </c>
      <c r="C159" s="2" t="s">
        <v>202</v>
      </c>
      <c r="D159" s="2">
        <v>0.39860139860139798</v>
      </c>
      <c r="E159" s="2">
        <v>0.199335494617809</v>
      </c>
      <c r="F159" s="2" t="s">
        <v>306</v>
      </c>
      <c r="G159" s="2" t="s">
        <v>311</v>
      </c>
      <c r="H159">
        <f t="shared" si="2"/>
        <v>0</v>
      </c>
    </row>
    <row r="160" spans="1:8" ht="18" x14ac:dyDescent="0.2">
      <c r="A160" s="2" t="s">
        <v>35</v>
      </c>
      <c r="B160" s="2" t="s">
        <v>310</v>
      </c>
      <c r="C160" s="2" t="s">
        <v>110</v>
      </c>
      <c r="D160" s="2">
        <v>0.447552447552447</v>
      </c>
      <c r="E160" s="2">
        <v>0.14458630130334699</v>
      </c>
      <c r="F160" s="2" t="s">
        <v>306</v>
      </c>
      <c r="G160" s="2" t="s">
        <v>311</v>
      </c>
      <c r="H160">
        <f t="shared" si="2"/>
        <v>0</v>
      </c>
    </row>
    <row r="161" spans="1:8" ht="18" x14ac:dyDescent="0.2">
      <c r="A161" s="2" t="s">
        <v>38</v>
      </c>
      <c r="B161" s="2" t="s">
        <v>310</v>
      </c>
      <c r="C161" s="2" t="s">
        <v>110</v>
      </c>
      <c r="D161" s="2">
        <v>0.46153846153846101</v>
      </c>
      <c r="E161" s="2">
        <v>0.130948069507172</v>
      </c>
      <c r="F161" s="2" t="s">
        <v>306</v>
      </c>
      <c r="G161" s="2" t="s">
        <v>311</v>
      </c>
      <c r="H161">
        <f t="shared" si="2"/>
        <v>0</v>
      </c>
    </row>
    <row r="162" spans="1:8" ht="18" x14ac:dyDescent="0.2">
      <c r="A162" s="2" t="s">
        <v>39</v>
      </c>
      <c r="B162" s="2" t="s">
        <v>310</v>
      </c>
      <c r="C162" s="2" t="s">
        <v>110</v>
      </c>
      <c r="D162" s="2">
        <v>0.68531468531468498</v>
      </c>
      <c r="E162" s="2">
        <v>1.39059688143627E-2</v>
      </c>
      <c r="F162" s="2" t="s">
        <v>306</v>
      </c>
      <c r="G162" s="2" t="s">
        <v>311</v>
      </c>
      <c r="H162">
        <f t="shared" si="2"/>
        <v>0</v>
      </c>
    </row>
    <row r="163" spans="1:8" ht="18" x14ac:dyDescent="0.2">
      <c r="A163" s="2" t="s">
        <v>33</v>
      </c>
      <c r="B163" s="2" t="s">
        <v>310</v>
      </c>
      <c r="C163" s="2" t="s">
        <v>110</v>
      </c>
      <c r="D163" s="2">
        <v>0.69230769230769196</v>
      </c>
      <c r="E163" s="2">
        <v>1.25930304960941E-2</v>
      </c>
      <c r="F163" s="2" t="s">
        <v>306</v>
      </c>
      <c r="G163" s="2" t="s">
        <v>311</v>
      </c>
      <c r="H163">
        <f t="shared" si="2"/>
        <v>0</v>
      </c>
    </row>
    <row r="164" spans="1:8" ht="18" x14ac:dyDescent="0.2">
      <c r="A164" s="2" t="s">
        <v>40</v>
      </c>
      <c r="B164" s="2" t="s">
        <v>310</v>
      </c>
      <c r="C164" s="2" t="s">
        <v>110</v>
      </c>
      <c r="D164" s="2">
        <v>0.70629370629370603</v>
      </c>
      <c r="E164" s="2">
        <v>1.02451939411278E-2</v>
      </c>
      <c r="F164" s="2" t="s">
        <v>306</v>
      </c>
      <c r="G164" s="2" t="s">
        <v>311</v>
      </c>
      <c r="H164">
        <f t="shared" si="2"/>
        <v>0</v>
      </c>
    </row>
    <row r="165" spans="1:8" ht="18" x14ac:dyDescent="0.2">
      <c r="A165" s="2" t="s">
        <v>40</v>
      </c>
      <c r="B165" s="2" t="s">
        <v>310</v>
      </c>
      <c r="C165" s="2" t="s">
        <v>110</v>
      </c>
      <c r="D165" s="2">
        <v>-7.9352572310318698E-2</v>
      </c>
      <c r="E165" s="2">
        <v>0.34615319389703603</v>
      </c>
      <c r="F165" s="2" t="s">
        <v>308</v>
      </c>
      <c r="G165" s="2" t="s">
        <v>311</v>
      </c>
      <c r="H165">
        <f t="shared" si="2"/>
        <v>0</v>
      </c>
    </row>
    <row r="166" spans="1:8" ht="18" x14ac:dyDescent="0.2">
      <c r="A166" s="2" t="s">
        <v>39</v>
      </c>
      <c r="B166" s="2" t="s">
        <v>310</v>
      </c>
      <c r="C166" s="2" t="s">
        <v>110</v>
      </c>
      <c r="D166" s="2">
        <v>-4.5142650776453501E-4</v>
      </c>
      <c r="E166" s="2">
        <v>0.99573062202274099</v>
      </c>
      <c r="F166" s="2" t="s">
        <v>308</v>
      </c>
      <c r="G166" s="2" t="s">
        <v>311</v>
      </c>
      <c r="H166">
        <f t="shared" si="2"/>
        <v>0</v>
      </c>
    </row>
    <row r="167" spans="1:8" ht="18" x14ac:dyDescent="0.2">
      <c r="A167" s="2" t="s">
        <v>41</v>
      </c>
      <c r="B167" s="2" t="s">
        <v>310</v>
      </c>
      <c r="C167" s="2" t="s">
        <v>110</v>
      </c>
      <c r="D167" s="2">
        <v>1.84264092714796E-3</v>
      </c>
      <c r="E167" s="2">
        <v>0.98257446375115298</v>
      </c>
      <c r="F167" s="2" t="s">
        <v>308</v>
      </c>
      <c r="G167" s="2" t="s">
        <v>311</v>
      </c>
      <c r="H167">
        <f t="shared" si="2"/>
        <v>0</v>
      </c>
    </row>
    <row r="168" spans="1:8" ht="18" x14ac:dyDescent="0.2">
      <c r="A168" s="2" t="s">
        <v>43</v>
      </c>
      <c r="B168" s="2" t="s">
        <v>310</v>
      </c>
      <c r="C168" s="2" t="s">
        <v>110</v>
      </c>
      <c r="D168" s="2">
        <v>3.1887126957549403E-2</v>
      </c>
      <c r="E168" s="2">
        <v>0.70538297852266796</v>
      </c>
      <c r="F168" s="2" t="s">
        <v>308</v>
      </c>
      <c r="G168" s="2" t="s">
        <v>311</v>
      </c>
      <c r="H168">
        <f t="shared" si="2"/>
        <v>0</v>
      </c>
    </row>
    <row r="169" spans="1:8" ht="18" x14ac:dyDescent="0.2">
      <c r="A169" s="2" t="s">
        <v>37</v>
      </c>
      <c r="B169" s="2" t="s">
        <v>310</v>
      </c>
      <c r="C169" s="2" t="s">
        <v>110</v>
      </c>
      <c r="D169" s="2">
        <v>5.8636199481269802E-2</v>
      </c>
      <c r="E169" s="2">
        <v>0.48665946643788099</v>
      </c>
      <c r="F169" s="2" t="s">
        <v>308</v>
      </c>
      <c r="G169" s="2" t="s">
        <v>311</v>
      </c>
      <c r="H169">
        <f t="shared" si="2"/>
        <v>0</v>
      </c>
    </row>
    <row r="170" spans="1:8" ht="18" x14ac:dyDescent="0.2">
      <c r="A170" s="2" t="s">
        <v>42</v>
      </c>
      <c r="B170" s="2" t="s">
        <v>310</v>
      </c>
      <c r="C170" s="2" t="s">
        <v>110</v>
      </c>
      <c r="D170" s="2">
        <v>0.102047014018845</v>
      </c>
      <c r="E170" s="2">
        <v>0.225220282798476</v>
      </c>
      <c r="F170" s="2" t="s">
        <v>308</v>
      </c>
      <c r="G170" s="2" t="s">
        <v>311</v>
      </c>
      <c r="H170">
        <f t="shared" si="2"/>
        <v>0</v>
      </c>
    </row>
    <row r="171" spans="1:8" ht="18" x14ac:dyDescent="0.2">
      <c r="A171" s="2" t="s">
        <v>38</v>
      </c>
      <c r="B171" s="2" t="s">
        <v>310</v>
      </c>
      <c r="C171" s="2" t="s">
        <v>110</v>
      </c>
      <c r="D171" s="2">
        <v>0.12266078991431099</v>
      </c>
      <c r="E171" s="2">
        <v>0.14444041779410899</v>
      </c>
      <c r="F171" s="2" t="s">
        <v>308</v>
      </c>
      <c r="G171" s="2" t="s">
        <v>311</v>
      </c>
      <c r="H171">
        <f t="shared" si="2"/>
        <v>0</v>
      </c>
    </row>
    <row r="172" spans="1:8" ht="18" x14ac:dyDescent="0.2">
      <c r="A172" s="2" t="s">
        <v>33</v>
      </c>
      <c r="B172" s="2" t="s">
        <v>310</v>
      </c>
      <c r="C172" s="2" t="s">
        <v>110</v>
      </c>
      <c r="D172" s="2">
        <v>0.123186086214255</v>
      </c>
      <c r="E172" s="2">
        <v>0.14271606332881401</v>
      </c>
      <c r="F172" s="2" t="s">
        <v>308</v>
      </c>
      <c r="G172" s="2" t="s">
        <v>311</v>
      </c>
      <c r="H172">
        <f t="shared" si="2"/>
        <v>0</v>
      </c>
    </row>
    <row r="173" spans="1:8" ht="18" x14ac:dyDescent="0.2">
      <c r="A173" s="2" t="s">
        <v>35</v>
      </c>
      <c r="B173" s="2" t="s">
        <v>310</v>
      </c>
      <c r="C173" s="2" t="s">
        <v>110</v>
      </c>
      <c r="D173" s="2">
        <v>0.17212071965593001</v>
      </c>
      <c r="E173" s="2">
        <v>3.9824285967165897E-2</v>
      </c>
      <c r="F173" s="2" t="s">
        <v>308</v>
      </c>
      <c r="G173" s="2" t="s">
        <v>311</v>
      </c>
      <c r="H173">
        <f t="shared" si="2"/>
        <v>0</v>
      </c>
    </row>
    <row r="174" spans="1:8" ht="18" x14ac:dyDescent="0.2">
      <c r="A174" s="2" t="s">
        <v>34</v>
      </c>
      <c r="B174" s="2" t="s">
        <v>310</v>
      </c>
      <c r="C174" s="2" t="s">
        <v>110</v>
      </c>
      <c r="D174" s="2">
        <v>0.256258412948553</v>
      </c>
      <c r="E174" s="2">
        <v>2.0065297777538699E-3</v>
      </c>
      <c r="F174" s="2" t="s">
        <v>308</v>
      </c>
      <c r="G174" s="2" t="s">
        <v>311</v>
      </c>
      <c r="H174">
        <f t="shared" si="2"/>
        <v>0</v>
      </c>
    </row>
    <row r="175" spans="1:8" ht="18" x14ac:dyDescent="0.2">
      <c r="A175" s="2" t="s">
        <v>36</v>
      </c>
      <c r="B175" s="2" t="s">
        <v>310</v>
      </c>
      <c r="C175" s="2" t="s">
        <v>110</v>
      </c>
      <c r="D175" s="2">
        <v>0.46175186316031303</v>
      </c>
      <c r="E175" s="2">
        <v>6.4482570049012801E-9</v>
      </c>
      <c r="F175" s="2" t="s">
        <v>308</v>
      </c>
      <c r="G175" s="2" t="s">
        <v>311</v>
      </c>
      <c r="H175">
        <f t="shared" si="2"/>
        <v>0</v>
      </c>
    </row>
    <row r="176" spans="1:8" ht="18" x14ac:dyDescent="0.2">
      <c r="A176" s="2" t="s">
        <v>43</v>
      </c>
      <c r="B176" s="2" t="s">
        <v>310</v>
      </c>
      <c r="C176" s="2" t="s">
        <v>110</v>
      </c>
      <c r="D176" s="2">
        <v>-7.7060205818005004E-2</v>
      </c>
      <c r="E176" s="2">
        <v>0.62763509646611004</v>
      </c>
      <c r="F176" s="2" t="s">
        <v>309</v>
      </c>
      <c r="G176" s="2" t="s">
        <v>311</v>
      </c>
      <c r="H176">
        <f t="shared" si="2"/>
        <v>0</v>
      </c>
    </row>
    <row r="177" spans="1:8" ht="18" x14ac:dyDescent="0.2">
      <c r="A177" s="2" t="s">
        <v>34</v>
      </c>
      <c r="B177" s="2" t="s">
        <v>310</v>
      </c>
      <c r="C177" s="2" t="s">
        <v>202</v>
      </c>
      <c r="D177" s="2">
        <v>-7.1712178915809E-2</v>
      </c>
      <c r="E177" s="2">
        <v>0.65177015631513702</v>
      </c>
      <c r="F177" s="2" t="s">
        <v>309</v>
      </c>
      <c r="G177" s="2" t="s">
        <v>311</v>
      </c>
      <c r="H177">
        <f t="shared" si="2"/>
        <v>0</v>
      </c>
    </row>
    <row r="178" spans="1:8" ht="18" x14ac:dyDescent="0.2">
      <c r="A178" s="2" t="s">
        <v>42</v>
      </c>
      <c r="B178" s="2" t="s">
        <v>310</v>
      </c>
      <c r="C178" s="2" t="s">
        <v>110</v>
      </c>
      <c r="D178" s="2">
        <v>-3.4924236285552197E-2</v>
      </c>
      <c r="E178" s="2">
        <v>0.82620502291525899</v>
      </c>
      <c r="F178" s="2" t="s">
        <v>309</v>
      </c>
      <c r="G178" s="2" t="s">
        <v>311</v>
      </c>
      <c r="H178">
        <f t="shared" si="2"/>
        <v>0</v>
      </c>
    </row>
    <row r="179" spans="1:8" ht="18" x14ac:dyDescent="0.2">
      <c r="A179" s="2" t="s">
        <v>35</v>
      </c>
      <c r="B179" s="2" t="s">
        <v>310</v>
      </c>
      <c r="C179" s="2" t="s">
        <v>202</v>
      </c>
      <c r="D179" s="2">
        <v>-2.8279718013126901E-2</v>
      </c>
      <c r="E179" s="2">
        <v>0.85889731292529903</v>
      </c>
      <c r="F179" s="2" t="s">
        <v>309</v>
      </c>
      <c r="G179" s="2" t="s">
        <v>311</v>
      </c>
      <c r="H179">
        <f t="shared" si="2"/>
        <v>0</v>
      </c>
    </row>
    <row r="180" spans="1:8" ht="18" x14ac:dyDescent="0.2">
      <c r="A180" s="2" t="s">
        <v>39</v>
      </c>
      <c r="B180" s="2" t="s">
        <v>310</v>
      </c>
      <c r="C180" s="2" t="s">
        <v>110</v>
      </c>
      <c r="D180" s="2">
        <v>1.22356373065391E-2</v>
      </c>
      <c r="E180" s="2">
        <v>0.93869852174236501</v>
      </c>
      <c r="F180" s="2" t="s">
        <v>309</v>
      </c>
      <c r="G180" s="2" t="s">
        <v>311</v>
      </c>
      <c r="H180">
        <f t="shared" si="2"/>
        <v>0</v>
      </c>
    </row>
    <row r="181" spans="1:8" ht="18" x14ac:dyDescent="0.2">
      <c r="A181" s="2" t="s">
        <v>38</v>
      </c>
      <c r="B181" s="2" t="s">
        <v>310</v>
      </c>
      <c r="C181" s="2" t="s">
        <v>110</v>
      </c>
      <c r="D181" s="2">
        <v>1.67733571023417E-2</v>
      </c>
      <c r="E181" s="2">
        <v>0.916034161606195</v>
      </c>
      <c r="F181" s="2" t="s">
        <v>309</v>
      </c>
      <c r="G181" s="2" t="s">
        <v>311</v>
      </c>
      <c r="H181">
        <f t="shared" si="2"/>
        <v>0</v>
      </c>
    </row>
    <row r="182" spans="1:8" ht="18" x14ac:dyDescent="0.2">
      <c r="A182" s="2" t="s">
        <v>37</v>
      </c>
      <c r="B182" s="2" t="s">
        <v>310</v>
      </c>
      <c r="C182" s="2" t="s">
        <v>110</v>
      </c>
      <c r="D182" s="2">
        <v>2.3093752532209699E-2</v>
      </c>
      <c r="E182" s="2">
        <v>0.88457886617993498</v>
      </c>
      <c r="F182" s="2" t="s">
        <v>309</v>
      </c>
      <c r="G182" s="2" t="s">
        <v>311</v>
      </c>
      <c r="H182">
        <f t="shared" si="2"/>
        <v>0</v>
      </c>
    </row>
    <row r="183" spans="1:8" ht="18" x14ac:dyDescent="0.2">
      <c r="A183" s="2" t="s">
        <v>41</v>
      </c>
      <c r="B183" s="2" t="s">
        <v>310</v>
      </c>
      <c r="C183" s="2" t="s">
        <v>110</v>
      </c>
      <c r="D183" s="2">
        <v>5.4695729681549302E-2</v>
      </c>
      <c r="E183" s="2">
        <v>0.73082435292765302</v>
      </c>
      <c r="F183" s="2" t="s">
        <v>309</v>
      </c>
      <c r="G183" s="2" t="s">
        <v>311</v>
      </c>
      <c r="H183">
        <f t="shared" si="2"/>
        <v>0</v>
      </c>
    </row>
    <row r="184" spans="1:8" ht="18" x14ac:dyDescent="0.2">
      <c r="A184" s="2" t="s">
        <v>36</v>
      </c>
      <c r="B184" s="2" t="s">
        <v>310</v>
      </c>
      <c r="C184" s="2" t="s">
        <v>202</v>
      </c>
      <c r="D184" s="2">
        <v>8.8728628150068795E-2</v>
      </c>
      <c r="E184" s="2">
        <v>0.57631340748099602</v>
      </c>
      <c r="F184" s="2" t="s">
        <v>309</v>
      </c>
      <c r="G184" s="2" t="s">
        <v>311</v>
      </c>
      <c r="H184">
        <f t="shared" si="2"/>
        <v>0</v>
      </c>
    </row>
    <row r="185" spans="1:8" ht="18" x14ac:dyDescent="0.2">
      <c r="A185" s="2" t="s">
        <v>33</v>
      </c>
      <c r="B185" s="2" t="s">
        <v>310</v>
      </c>
      <c r="C185" s="2" t="s">
        <v>202</v>
      </c>
      <c r="D185" s="2">
        <v>0.14431569564864999</v>
      </c>
      <c r="E185" s="2">
        <v>0.36185646427530599</v>
      </c>
      <c r="F185" s="2" t="s">
        <v>309</v>
      </c>
      <c r="G185" s="2" t="s">
        <v>311</v>
      </c>
      <c r="H185">
        <f t="shared" si="2"/>
        <v>0</v>
      </c>
    </row>
    <row r="186" spans="1:8" ht="18" x14ac:dyDescent="0.2">
      <c r="A186" s="2" t="s">
        <v>40</v>
      </c>
      <c r="B186" s="2" t="s">
        <v>310</v>
      </c>
      <c r="C186" s="2" t="s">
        <v>110</v>
      </c>
      <c r="D186" s="2">
        <v>0.17105583015963</v>
      </c>
      <c r="E186" s="2">
        <v>0.27875478291466899</v>
      </c>
      <c r="F186" s="2" t="s">
        <v>309</v>
      </c>
      <c r="G186" s="2" t="s">
        <v>311</v>
      </c>
      <c r="H186">
        <f t="shared" si="2"/>
        <v>0</v>
      </c>
    </row>
    <row r="187" spans="1:8" ht="18" x14ac:dyDescent="0.2">
      <c r="A187" s="2" t="s">
        <v>38</v>
      </c>
      <c r="B187" s="2" t="s">
        <v>310</v>
      </c>
      <c r="C187" s="2" t="str">
        <f>VLOOKUP(B187,Pearson!B:C,2,FALSE)</f>
        <v>OsSPL4</v>
      </c>
      <c r="D187" s="2">
        <v>-0.63333333333333297</v>
      </c>
      <c r="E187" s="2">
        <v>6.7085786892345595E-2</v>
      </c>
      <c r="F187" s="2" t="s">
        <v>303</v>
      </c>
      <c r="G187" s="2" t="str">
        <f>VLOOKUP(B187,Pearson!B:G,6,FALSE)</f>
        <v>II</v>
      </c>
      <c r="H187">
        <f t="shared" si="2"/>
        <v>0</v>
      </c>
    </row>
    <row r="188" spans="1:8" ht="18" x14ac:dyDescent="0.2">
      <c r="A188" s="2" t="s">
        <v>42</v>
      </c>
      <c r="B188" s="2" t="s">
        <v>310</v>
      </c>
      <c r="C188" s="2" t="str">
        <f>VLOOKUP(B188,Pearson!B:C,2,FALSE)</f>
        <v>OsSPL4</v>
      </c>
      <c r="D188" s="2">
        <v>-0.43333333333333302</v>
      </c>
      <c r="E188" s="2">
        <v>0.243952435880051</v>
      </c>
      <c r="F188" s="2" t="s">
        <v>303</v>
      </c>
      <c r="G188" s="2" t="str">
        <f>VLOOKUP(B188,Pearson!B:G,6,FALSE)</f>
        <v>II</v>
      </c>
      <c r="H188">
        <f t="shared" si="2"/>
        <v>0</v>
      </c>
    </row>
    <row r="189" spans="1:8" ht="18" x14ac:dyDescent="0.2">
      <c r="A189" s="2" t="s">
        <v>40</v>
      </c>
      <c r="B189" s="2" t="s">
        <v>310</v>
      </c>
      <c r="C189" s="2" t="str">
        <f>VLOOKUP(B189,Pearson!B:C,2,FALSE)</f>
        <v>OsSPL4</v>
      </c>
      <c r="D189" s="2">
        <v>-0.29999999999999899</v>
      </c>
      <c r="E189" s="2">
        <v>0.432845326709482</v>
      </c>
      <c r="F189" s="2" t="s">
        <v>303</v>
      </c>
      <c r="G189" s="2" t="str">
        <f>VLOOKUP(B189,Pearson!B:G,6,FALSE)</f>
        <v>II</v>
      </c>
      <c r="H189">
        <f t="shared" si="2"/>
        <v>0</v>
      </c>
    </row>
    <row r="190" spans="1:8" ht="18" x14ac:dyDescent="0.2">
      <c r="A190" s="2" t="s">
        <v>37</v>
      </c>
      <c r="B190" s="2" t="s">
        <v>310</v>
      </c>
      <c r="C190" s="2" t="str">
        <f>VLOOKUP(B190,Pearson!B:C,2,FALSE)</f>
        <v>OsSPL4</v>
      </c>
      <c r="D190" s="2">
        <v>-0.18333333333333299</v>
      </c>
      <c r="E190" s="2">
        <v>0.63681981176289404</v>
      </c>
      <c r="F190" s="2" t="s">
        <v>303</v>
      </c>
      <c r="G190" s="2" t="str">
        <f>VLOOKUP(B190,Pearson!B:G,6,FALSE)</f>
        <v>II</v>
      </c>
      <c r="H190">
        <f t="shared" si="2"/>
        <v>0</v>
      </c>
    </row>
    <row r="191" spans="1:8" ht="18" x14ac:dyDescent="0.2">
      <c r="A191" s="2" t="s">
        <v>36</v>
      </c>
      <c r="B191" s="2" t="s">
        <v>310</v>
      </c>
      <c r="C191" s="2" t="str">
        <f>VLOOKUP(B191,Pearson!B:C,2,FALSE)</f>
        <v>OsSPL4</v>
      </c>
      <c r="D191" s="2">
        <v>0.133333333333333</v>
      </c>
      <c r="E191" s="2">
        <v>0.73236750523629701</v>
      </c>
      <c r="F191" s="2" t="s">
        <v>303</v>
      </c>
      <c r="G191" s="2" t="str">
        <f>VLOOKUP(B191,Pearson!B:G,6,FALSE)</f>
        <v>II</v>
      </c>
      <c r="H191">
        <f t="shared" si="2"/>
        <v>0</v>
      </c>
    </row>
    <row r="192" spans="1:8" ht="18" x14ac:dyDescent="0.2">
      <c r="A192" s="2" t="s">
        <v>39</v>
      </c>
      <c r="B192" s="2" t="s">
        <v>310</v>
      </c>
      <c r="C192" s="2" t="str">
        <f>VLOOKUP(B192,Pearson!B:C,2,FALSE)</f>
        <v>OsSPL4</v>
      </c>
      <c r="D192" s="2">
        <v>0.16666666666666599</v>
      </c>
      <c r="E192" s="2">
        <v>0.66823104007150402</v>
      </c>
      <c r="F192" s="2" t="s">
        <v>303</v>
      </c>
      <c r="G192" s="2" t="str">
        <f>VLOOKUP(B192,Pearson!B:G,6,FALSE)</f>
        <v>II</v>
      </c>
      <c r="H192">
        <f t="shared" si="2"/>
        <v>0</v>
      </c>
    </row>
    <row r="193" spans="1:8" ht="18" x14ac:dyDescent="0.2">
      <c r="A193" s="2" t="s">
        <v>35</v>
      </c>
      <c r="B193" s="2" t="s">
        <v>310</v>
      </c>
      <c r="C193" s="2" t="str">
        <f>VLOOKUP(B193,Pearson!B:C,2,FALSE)</f>
        <v>OsSPL4</v>
      </c>
      <c r="D193" s="2">
        <v>0.31666666666666599</v>
      </c>
      <c r="E193" s="2">
        <v>0.40639701448638599</v>
      </c>
      <c r="F193" s="2" t="s">
        <v>303</v>
      </c>
      <c r="G193" s="2" t="str">
        <f>VLOOKUP(B193,Pearson!B:G,6,FALSE)</f>
        <v>II</v>
      </c>
      <c r="H193">
        <f t="shared" si="2"/>
        <v>0</v>
      </c>
    </row>
    <row r="194" spans="1:8" ht="18" x14ac:dyDescent="0.2">
      <c r="A194" s="2" t="s">
        <v>33</v>
      </c>
      <c r="B194" s="2" t="s">
        <v>310</v>
      </c>
      <c r="C194" s="2" t="str">
        <f>VLOOKUP(B194,Pearson!B:C,2,FALSE)</f>
        <v>OsSPL4</v>
      </c>
      <c r="D194" s="2">
        <v>0.33333333333333298</v>
      </c>
      <c r="E194" s="2">
        <v>0.38071318167686302</v>
      </c>
      <c r="F194" s="2" t="s">
        <v>303</v>
      </c>
      <c r="G194" s="2" t="str">
        <f>VLOOKUP(B194,Pearson!B:G,6,FALSE)</f>
        <v>II</v>
      </c>
      <c r="H194">
        <f t="shared" si="2"/>
        <v>0</v>
      </c>
    </row>
    <row r="195" spans="1:8" ht="18" x14ac:dyDescent="0.2">
      <c r="A195" s="2" t="s">
        <v>43</v>
      </c>
      <c r="B195" s="2" t="s">
        <v>310</v>
      </c>
      <c r="C195" s="2" t="str">
        <f>VLOOKUP(B195,Pearson!B:C,2,FALSE)</f>
        <v>OsSPL4</v>
      </c>
      <c r="D195" s="2">
        <v>0.36666666666666597</v>
      </c>
      <c r="E195" s="2">
        <v>0.33173980143301501</v>
      </c>
      <c r="F195" s="2" t="s">
        <v>303</v>
      </c>
      <c r="G195" s="2" t="str">
        <f>VLOOKUP(B195,Pearson!B:G,6,FALSE)</f>
        <v>II</v>
      </c>
      <c r="H195">
        <f t="shared" ref="H195:H258" si="3">IF(ROW(B195)=2,1,IF(B195=B194,H194,1-H194))</f>
        <v>0</v>
      </c>
    </row>
    <row r="196" spans="1:8" ht="18" x14ac:dyDescent="0.2">
      <c r="A196" s="2" t="s">
        <v>34</v>
      </c>
      <c r="B196" s="2" t="s">
        <v>310</v>
      </c>
      <c r="C196" s="2" t="str">
        <f>VLOOKUP(B196,Pearson!B:C,2,FALSE)</f>
        <v>OsSPL4</v>
      </c>
      <c r="D196" s="2">
        <v>0.38333333333333303</v>
      </c>
      <c r="E196" s="2">
        <v>0.308495272380371</v>
      </c>
      <c r="F196" s="2" t="s">
        <v>303</v>
      </c>
      <c r="G196" s="2" t="str">
        <f>VLOOKUP(B196,Pearson!B:G,6,FALSE)</f>
        <v>II</v>
      </c>
      <c r="H196">
        <f t="shared" si="3"/>
        <v>0</v>
      </c>
    </row>
    <row r="197" spans="1:8" ht="18" x14ac:dyDescent="0.2">
      <c r="A197" s="2" t="s">
        <v>41</v>
      </c>
      <c r="B197" s="2" t="s">
        <v>310</v>
      </c>
      <c r="C197" s="2" t="str">
        <f>VLOOKUP(B197,Pearson!B:C,2,FALSE)</f>
        <v>OsSPL4</v>
      </c>
      <c r="D197" s="2">
        <v>0.63333333333333297</v>
      </c>
      <c r="E197" s="2">
        <v>6.7085786892345595E-2</v>
      </c>
      <c r="F197" s="2" t="s">
        <v>303</v>
      </c>
      <c r="G197" s="2" t="str">
        <f>VLOOKUP(B197,Pearson!B:G,6,FALSE)</f>
        <v>II</v>
      </c>
      <c r="H197">
        <f t="shared" si="3"/>
        <v>0</v>
      </c>
    </row>
    <row r="198" spans="1:8" ht="18" x14ac:dyDescent="0.2">
      <c r="A198" s="2" t="s">
        <v>77</v>
      </c>
      <c r="B198" s="2" t="s">
        <v>312</v>
      </c>
      <c r="C198" s="2" t="s">
        <v>111</v>
      </c>
      <c r="D198" s="2">
        <v>-0.93006993006993</v>
      </c>
      <c r="E198" s="2">
        <v>1.17022279286597E-5</v>
      </c>
      <c r="F198" s="2" t="s">
        <v>306</v>
      </c>
      <c r="G198" s="2" t="s">
        <v>307</v>
      </c>
      <c r="H198">
        <f t="shared" si="3"/>
        <v>1</v>
      </c>
    </row>
    <row r="199" spans="1:8" ht="18" x14ac:dyDescent="0.2">
      <c r="A199" s="2" t="s">
        <v>75</v>
      </c>
      <c r="B199" s="2" t="s">
        <v>312</v>
      </c>
      <c r="C199" s="2" t="s">
        <v>111</v>
      </c>
      <c r="D199" s="2">
        <v>-0.79720279720279696</v>
      </c>
      <c r="E199" s="2">
        <v>1.9003677255282701E-3</v>
      </c>
      <c r="F199" s="2" t="s">
        <v>306</v>
      </c>
      <c r="G199" s="2" t="s">
        <v>307</v>
      </c>
      <c r="H199">
        <f t="shared" si="3"/>
        <v>1</v>
      </c>
    </row>
    <row r="200" spans="1:8" ht="18" x14ac:dyDescent="0.2">
      <c r="A200" s="2" t="s">
        <v>76</v>
      </c>
      <c r="B200" s="2" t="s">
        <v>312</v>
      </c>
      <c r="C200" s="2" t="s">
        <v>111</v>
      </c>
      <c r="D200" s="2">
        <v>-0.73426573426573405</v>
      </c>
      <c r="E200" s="2">
        <v>6.5434901468378803E-3</v>
      </c>
      <c r="F200" s="2" t="s">
        <v>306</v>
      </c>
      <c r="G200" s="2" t="s">
        <v>307</v>
      </c>
      <c r="H200">
        <f t="shared" si="3"/>
        <v>1</v>
      </c>
    </row>
    <row r="201" spans="1:8" ht="18" x14ac:dyDescent="0.2">
      <c r="A201" s="2" t="s">
        <v>78</v>
      </c>
      <c r="B201" s="2" t="s">
        <v>312</v>
      </c>
      <c r="C201" s="2" t="s">
        <v>111</v>
      </c>
      <c r="D201" s="2">
        <v>-0.55944055944055904</v>
      </c>
      <c r="E201" s="2">
        <v>5.8589475388567701E-2</v>
      </c>
      <c r="F201" s="2" t="s">
        <v>306</v>
      </c>
      <c r="G201" s="2" t="s">
        <v>307</v>
      </c>
      <c r="H201">
        <f t="shared" si="3"/>
        <v>1</v>
      </c>
    </row>
    <row r="202" spans="1:8" ht="18" x14ac:dyDescent="0.2">
      <c r="A202" s="2" t="s">
        <v>30</v>
      </c>
      <c r="B202" s="2" t="s">
        <v>312</v>
      </c>
      <c r="C202" s="2" t="s">
        <v>111</v>
      </c>
      <c r="D202" s="2">
        <v>-0.34965034965034902</v>
      </c>
      <c r="E202" s="2">
        <v>0.26523878689278901</v>
      </c>
      <c r="F202" s="2" t="s">
        <v>306</v>
      </c>
      <c r="G202" s="2" t="s">
        <v>307</v>
      </c>
      <c r="H202">
        <f t="shared" si="3"/>
        <v>1</v>
      </c>
    </row>
    <row r="203" spans="1:8" ht="18" x14ac:dyDescent="0.2">
      <c r="A203" s="2" t="s">
        <v>73</v>
      </c>
      <c r="B203" s="2" t="s">
        <v>312</v>
      </c>
      <c r="C203" s="2" t="s">
        <v>111</v>
      </c>
      <c r="D203" s="2">
        <v>-9.0909090909090898E-2</v>
      </c>
      <c r="E203" s="2">
        <v>0.77872539624544101</v>
      </c>
      <c r="F203" s="2" t="s">
        <v>306</v>
      </c>
      <c r="G203" s="2" t="s">
        <v>307</v>
      </c>
      <c r="H203">
        <f t="shared" si="3"/>
        <v>1</v>
      </c>
    </row>
    <row r="204" spans="1:8" ht="18" x14ac:dyDescent="0.2">
      <c r="A204" s="2" t="s">
        <v>74</v>
      </c>
      <c r="B204" s="2" t="s">
        <v>312</v>
      </c>
      <c r="C204" s="2" t="s">
        <v>111</v>
      </c>
      <c r="D204" s="2">
        <v>-5.5944055944055902E-2</v>
      </c>
      <c r="E204" s="2">
        <v>0.86289807369497096</v>
      </c>
      <c r="F204" s="2" t="s">
        <v>306</v>
      </c>
      <c r="G204" s="2" t="s">
        <v>307</v>
      </c>
      <c r="H204">
        <f t="shared" si="3"/>
        <v>1</v>
      </c>
    </row>
    <row r="205" spans="1:8" ht="18" x14ac:dyDescent="0.2">
      <c r="A205" s="2" t="s">
        <v>73</v>
      </c>
      <c r="B205" s="2" t="s">
        <v>312</v>
      </c>
      <c r="C205" s="2" t="s">
        <v>111</v>
      </c>
      <c r="D205" s="2">
        <v>-0.34318674283463002</v>
      </c>
      <c r="E205" s="2">
        <v>2.71600817179776E-5</v>
      </c>
      <c r="F205" s="2" t="s">
        <v>308</v>
      </c>
      <c r="G205" s="2" t="s">
        <v>307</v>
      </c>
      <c r="H205">
        <f t="shared" si="3"/>
        <v>1</v>
      </c>
    </row>
    <row r="206" spans="1:8" ht="18" x14ac:dyDescent="0.2">
      <c r="A206" s="2" t="s">
        <v>75</v>
      </c>
      <c r="B206" s="2" t="s">
        <v>312</v>
      </c>
      <c r="C206" s="2" t="s">
        <v>111</v>
      </c>
      <c r="D206" s="2">
        <v>-0.25235562559506203</v>
      </c>
      <c r="E206" s="2">
        <v>2.3609292157667199E-3</v>
      </c>
      <c r="F206" s="2" t="s">
        <v>308</v>
      </c>
      <c r="G206" s="2" t="s">
        <v>307</v>
      </c>
      <c r="H206">
        <f t="shared" si="3"/>
        <v>1</v>
      </c>
    </row>
    <row r="207" spans="1:8" ht="18" x14ac:dyDescent="0.2">
      <c r="A207" s="2" t="s">
        <v>74</v>
      </c>
      <c r="B207" s="2" t="s">
        <v>312</v>
      </c>
      <c r="C207" s="2" t="s">
        <v>111</v>
      </c>
      <c r="D207" s="2">
        <v>-0.2194630486884</v>
      </c>
      <c r="E207" s="2">
        <v>8.4497421943107807E-3</v>
      </c>
      <c r="F207" s="2" t="s">
        <v>308</v>
      </c>
      <c r="G207" s="2" t="s">
        <v>307</v>
      </c>
      <c r="H207">
        <f t="shared" si="3"/>
        <v>1</v>
      </c>
    </row>
    <row r="208" spans="1:8" ht="18" x14ac:dyDescent="0.2">
      <c r="A208" s="2" t="s">
        <v>77</v>
      </c>
      <c r="B208" s="2" t="s">
        <v>312</v>
      </c>
      <c r="C208" s="2" t="s">
        <v>111</v>
      </c>
      <c r="D208" s="2">
        <v>-0.20285465708000899</v>
      </c>
      <c r="E208" s="2">
        <v>1.51064442080979E-2</v>
      </c>
      <c r="F208" s="2" t="s">
        <v>308</v>
      </c>
      <c r="G208" s="2" t="s">
        <v>307</v>
      </c>
      <c r="H208">
        <f t="shared" si="3"/>
        <v>1</v>
      </c>
    </row>
    <row r="209" spans="1:8" ht="18" x14ac:dyDescent="0.2">
      <c r="A209" s="2" t="s">
        <v>30</v>
      </c>
      <c r="B209" s="2" t="s">
        <v>312</v>
      </c>
      <c r="C209" s="2" t="s">
        <v>111</v>
      </c>
      <c r="D209" s="2">
        <v>-5.2324436127253002E-2</v>
      </c>
      <c r="E209" s="2">
        <v>0.53483453456030805</v>
      </c>
      <c r="F209" s="2" t="s">
        <v>308</v>
      </c>
      <c r="G209" s="2" t="s">
        <v>307</v>
      </c>
      <c r="H209">
        <f t="shared" si="3"/>
        <v>1</v>
      </c>
    </row>
    <row r="210" spans="1:8" ht="18" x14ac:dyDescent="0.2">
      <c r="A210" s="2" t="s">
        <v>78</v>
      </c>
      <c r="B210" s="2" t="s">
        <v>312</v>
      </c>
      <c r="C210" s="2" t="s">
        <v>111</v>
      </c>
      <c r="D210" s="2">
        <v>-1.47493351718703E-2</v>
      </c>
      <c r="E210" s="2">
        <v>0.861206995679479</v>
      </c>
      <c r="F210" s="2" t="s">
        <v>308</v>
      </c>
      <c r="G210" s="2" t="s">
        <v>307</v>
      </c>
      <c r="H210">
        <f t="shared" si="3"/>
        <v>1</v>
      </c>
    </row>
    <row r="211" spans="1:8" ht="18" x14ac:dyDescent="0.2">
      <c r="A211" s="2" t="s">
        <v>76</v>
      </c>
      <c r="B211" s="2" t="s">
        <v>312</v>
      </c>
      <c r="C211" s="2" t="s">
        <v>111</v>
      </c>
      <c r="D211" s="2">
        <v>3.31306017925736E-2</v>
      </c>
      <c r="E211" s="2">
        <v>0.69445605955300005</v>
      </c>
      <c r="F211" s="2" t="s">
        <v>308</v>
      </c>
      <c r="G211" s="2" t="s">
        <v>307</v>
      </c>
      <c r="H211">
        <f t="shared" si="3"/>
        <v>1</v>
      </c>
    </row>
    <row r="212" spans="1:8" ht="18" x14ac:dyDescent="0.2">
      <c r="A212" s="2" t="s">
        <v>77</v>
      </c>
      <c r="B212" s="2" t="s">
        <v>312</v>
      </c>
      <c r="C212" s="2" t="s">
        <v>111</v>
      </c>
      <c r="D212" s="2">
        <v>-0.71217891580909098</v>
      </c>
      <c r="E212" s="2">
        <v>1.2288381261461601E-7</v>
      </c>
      <c r="F212" s="2" t="s">
        <v>309</v>
      </c>
      <c r="G212" s="2" t="s">
        <v>307</v>
      </c>
      <c r="H212">
        <f t="shared" si="3"/>
        <v>1</v>
      </c>
    </row>
    <row r="213" spans="1:8" ht="18" x14ac:dyDescent="0.2">
      <c r="A213" s="2" t="s">
        <v>75</v>
      </c>
      <c r="B213" s="2" t="s">
        <v>312</v>
      </c>
      <c r="C213" s="2" t="s">
        <v>111</v>
      </c>
      <c r="D213" s="2">
        <v>-0.70439996758771495</v>
      </c>
      <c r="E213" s="2">
        <v>1.9317036127737901E-7</v>
      </c>
      <c r="F213" s="2" t="s">
        <v>309</v>
      </c>
      <c r="G213" s="2" t="s">
        <v>307</v>
      </c>
      <c r="H213">
        <f t="shared" si="3"/>
        <v>1</v>
      </c>
    </row>
    <row r="214" spans="1:8" ht="18" x14ac:dyDescent="0.2">
      <c r="A214" s="2" t="s">
        <v>78</v>
      </c>
      <c r="B214" s="2" t="s">
        <v>312</v>
      </c>
      <c r="C214" s="2" t="s">
        <v>111</v>
      </c>
      <c r="D214" s="2">
        <v>-0.43699862247791899</v>
      </c>
      <c r="E214" s="2">
        <v>3.8078536379881202E-3</v>
      </c>
      <c r="F214" s="2" t="s">
        <v>309</v>
      </c>
      <c r="G214" s="2" t="s">
        <v>307</v>
      </c>
      <c r="H214">
        <f t="shared" si="3"/>
        <v>1</v>
      </c>
    </row>
    <row r="215" spans="1:8" ht="18" x14ac:dyDescent="0.2">
      <c r="A215" s="2" t="s">
        <v>74</v>
      </c>
      <c r="B215" s="2" t="s">
        <v>312</v>
      </c>
      <c r="C215" s="2" t="s">
        <v>111</v>
      </c>
      <c r="D215" s="2">
        <v>-0.41965805040110099</v>
      </c>
      <c r="E215" s="2">
        <v>5.6640799516027001E-3</v>
      </c>
      <c r="F215" s="2" t="s">
        <v>309</v>
      </c>
      <c r="G215" s="2" t="s">
        <v>307</v>
      </c>
      <c r="H215">
        <f t="shared" si="3"/>
        <v>1</v>
      </c>
    </row>
    <row r="216" spans="1:8" ht="18" x14ac:dyDescent="0.2">
      <c r="A216" s="2" t="s">
        <v>73</v>
      </c>
      <c r="B216" s="2" t="s">
        <v>312</v>
      </c>
      <c r="C216" s="2" t="s">
        <v>111</v>
      </c>
      <c r="D216" s="2">
        <v>-0.35094400777894802</v>
      </c>
      <c r="E216" s="2">
        <v>2.2681613079591399E-2</v>
      </c>
      <c r="F216" s="2" t="s">
        <v>309</v>
      </c>
      <c r="G216" s="2" t="s">
        <v>307</v>
      </c>
      <c r="H216">
        <f t="shared" si="3"/>
        <v>1</v>
      </c>
    </row>
    <row r="217" spans="1:8" ht="18" x14ac:dyDescent="0.2">
      <c r="A217" s="2" t="s">
        <v>76</v>
      </c>
      <c r="B217" s="2" t="s">
        <v>312</v>
      </c>
      <c r="C217" s="2" t="s">
        <v>111</v>
      </c>
      <c r="D217" s="2">
        <v>-0.288388299165383</v>
      </c>
      <c r="E217" s="2">
        <v>6.4006356118360294E-2</v>
      </c>
      <c r="F217" s="2" t="s">
        <v>309</v>
      </c>
      <c r="G217" s="2" t="s">
        <v>307</v>
      </c>
      <c r="H217">
        <f t="shared" si="3"/>
        <v>1</v>
      </c>
    </row>
    <row r="218" spans="1:8" ht="18" x14ac:dyDescent="0.2">
      <c r="A218" s="2" t="s">
        <v>30</v>
      </c>
      <c r="B218" s="2" t="s">
        <v>312</v>
      </c>
      <c r="C218" s="2" t="s">
        <v>111</v>
      </c>
      <c r="D218" s="2">
        <v>-0.23604246009237501</v>
      </c>
      <c r="E218" s="2">
        <v>0.13234429546653001</v>
      </c>
      <c r="F218" s="2" t="s">
        <v>309</v>
      </c>
      <c r="G218" s="2" t="s">
        <v>307</v>
      </c>
      <c r="H218">
        <f t="shared" si="3"/>
        <v>1</v>
      </c>
    </row>
    <row r="219" spans="1:8" ht="18" x14ac:dyDescent="0.2">
      <c r="A219" s="2" t="s">
        <v>78</v>
      </c>
      <c r="B219" s="2" t="s">
        <v>312</v>
      </c>
      <c r="C219" s="2" t="str">
        <f>VLOOKUP(B219,Pearson!B:C,2,FALSE)</f>
        <v>SCARECROW gene regulator</v>
      </c>
      <c r="D219" s="2">
        <v>-0.78333333333333299</v>
      </c>
      <c r="E219" s="2">
        <v>1.25198730194498E-2</v>
      </c>
      <c r="F219" s="2" t="s">
        <v>303</v>
      </c>
      <c r="G219" s="2" t="str">
        <f>VLOOKUP(B219,Pearson!B:G,6,FALSE)</f>
        <v>I</v>
      </c>
      <c r="H219">
        <f t="shared" si="3"/>
        <v>1</v>
      </c>
    </row>
    <row r="220" spans="1:8" ht="18" x14ac:dyDescent="0.2">
      <c r="A220" s="2" t="s">
        <v>75</v>
      </c>
      <c r="B220" s="2" t="s">
        <v>312</v>
      </c>
      <c r="C220" s="2" t="str">
        <f>VLOOKUP(B220,Pearson!B:C,2,FALSE)</f>
        <v>SCARECROW gene regulator</v>
      </c>
      <c r="D220" s="2">
        <v>-0.266666666666666</v>
      </c>
      <c r="E220" s="2">
        <v>0.48792227483869999</v>
      </c>
      <c r="F220" s="2" t="s">
        <v>303</v>
      </c>
      <c r="G220" s="2" t="str">
        <f>VLOOKUP(B220,Pearson!B:G,6,FALSE)</f>
        <v>I</v>
      </c>
      <c r="H220">
        <f t="shared" si="3"/>
        <v>1</v>
      </c>
    </row>
    <row r="221" spans="1:8" ht="18" x14ac:dyDescent="0.2">
      <c r="A221" s="2" t="s">
        <v>77</v>
      </c>
      <c r="B221" s="2" t="s">
        <v>312</v>
      </c>
      <c r="C221" s="2" t="str">
        <f>VLOOKUP(B221,Pearson!B:C,2,FALSE)</f>
        <v>SCARECROW gene regulator</v>
      </c>
      <c r="D221" s="2">
        <v>-0.266666666666666</v>
      </c>
      <c r="E221" s="2">
        <v>0.48792227483869999</v>
      </c>
      <c r="F221" s="2" t="s">
        <v>303</v>
      </c>
      <c r="G221" s="2" t="str">
        <f>VLOOKUP(B221,Pearson!B:G,6,FALSE)</f>
        <v>I</v>
      </c>
      <c r="H221">
        <f t="shared" si="3"/>
        <v>1</v>
      </c>
    </row>
    <row r="222" spans="1:8" ht="18" x14ac:dyDescent="0.2">
      <c r="A222" s="2" t="s">
        <v>73</v>
      </c>
      <c r="B222" s="2" t="s">
        <v>312</v>
      </c>
      <c r="C222" s="2" t="str">
        <f>VLOOKUP(B222,Pearson!B:C,2,FALSE)</f>
        <v>SCARECROW gene regulator</v>
      </c>
      <c r="D222" s="2">
        <v>-6.6666666666666596E-2</v>
      </c>
      <c r="E222" s="2">
        <v>0.86468978462620305</v>
      </c>
      <c r="F222" s="2" t="s">
        <v>303</v>
      </c>
      <c r="G222" s="2" t="str">
        <f>VLOOKUP(B222,Pearson!B:G,6,FALSE)</f>
        <v>I</v>
      </c>
      <c r="H222">
        <f t="shared" si="3"/>
        <v>1</v>
      </c>
    </row>
    <row r="223" spans="1:8" ht="18" x14ac:dyDescent="0.2">
      <c r="A223" s="2" t="s">
        <v>74</v>
      </c>
      <c r="B223" s="2" t="s">
        <v>312</v>
      </c>
      <c r="C223" s="2" t="str">
        <f>VLOOKUP(B223,Pearson!B:C,2,FALSE)</f>
        <v>SCARECROW gene regulator</v>
      </c>
      <c r="D223" s="2">
        <v>0.133333333333333</v>
      </c>
      <c r="E223" s="2">
        <v>0.73236750523629701</v>
      </c>
      <c r="F223" s="2" t="s">
        <v>303</v>
      </c>
      <c r="G223" s="2" t="str">
        <f>VLOOKUP(B223,Pearson!B:G,6,FALSE)</f>
        <v>I</v>
      </c>
      <c r="H223">
        <f t="shared" si="3"/>
        <v>1</v>
      </c>
    </row>
    <row r="224" spans="1:8" ht="18" x14ac:dyDescent="0.2">
      <c r="A224" s="2" t="s">
        <v>30</v>
      </c>
      <c r="B224" s="2" t="s">
        <v>312</v>
      </c>
      <c r="C224" s="2" t="str">
        <f>VLOOKUP(B224,Pearson!B:C,2,FALSE)</f>
        <v>SCARECROW gene regulator</v>
      </c>
      <c r="D224" s="2">
        <v>0.4</v>
      </c>
      <c r="E224" s="2">
        <v>0.28610510190831201</v>
      </c>
      <c r="F224" s="2" t="s">
        <v>303</v>
      </c>
      <c r="G224" s="2" t="str">
        <f>VLOOKUP(B224,Pearson!B:G,6,FALSE)</f>
        <v>I</v>
      </c>
      <c r="H224">
        <f t="shared" si="3"/>
        <v>1</v>
      </c>
    </row>
    <row r="225" spans="1:8" ht="18" x14ac:dyDescent="0.2">
      <c r="A225" s="2" t="s">
        <v>76</v>
      </c>
      <c r="B225" s="2" t="s">
        <v>312</v>
      </c>
      <c r="C225" s="2" t="str">
        <f>VLOOKUP(B225,Pearson!B:C,2,FALSE)</f>
        <v>SCARECROW gene regulator</v>
      </c>
      <c r="D225" s="2">
        <v>0.61666666666666603</v>
      </c>
      <c r="E225" s="2">
        <v>7.6928809937762896E-2</v>
      </c>
      <c r="F225" s="2" t="s">
        <v>303</v>
      </c>
      <c r="G225" s="2" t="str">
        <f>VLOOKUP(B225,Pearson!B:G,6,FALSE)</f>
        <v>I</v>
      </c>
      <c r="H225">
        <f t="shared" si="3"/>
        <v>1</v>
      </c>
    </row>
    <row r="226" spans="1:8" ht="18" x14ac:dyDescent="0.2">
      <c r="A226" s="2" t="s">
        <v>31</v>
      </c>
      <c r="B226" s="2" t="s">
        <v>313</v>
      </c>
      <c r="C226" s="2" t="s">
        <v>111</v>
      </c>
      <c r="D226" s="2">
        <v>0.447552447552447</v>
      </c>
      <c r="E226" s="2">
        <v>0.14458630130334699</v>
      </c>
      <c r="F226" s="2" t="s">
        <v>306</v>
      </c>
      <c r="G226" s="2" t="s">
        <v>314</v>
      </c>
      <c r="H226">
        <f t="shared" si="3"/>
        <v>0</v>
      </c>
    </row>
    <row r="227" spans="1:8" ht="18" x14ac:dyDescent="0.2">
      <c r="A227" s="2" t="s">
        <v>31</v>
      </c>
      <c r="B227" s="2" t="s">
        <v>313</v>
      </c>
      <c r="C227" s="2" t="s">
        <v>111</v>
      </c>
      <c r="D227" s="2">
        <v>-0.25291785679109602</v>
      </c>
      <c r="E227" s="2">
        <v>2.3066035017180199E-3</v>
      </c>
      <c r="F227" s="2" t="s">
        <v>308</v>
      </c>
      <c r="G227" s="2" t="s">
        <v>314</v>
      </c>
      <c r="H227">
        <f t="shared" si="3"/>
        <v>0</v>
      </c>
    </row>
    <row r="228" spans="1:8" ht="18" x14ac:dyDescent="0.2">
      <c r="A228" s="2" t="s">
        <v>31</v>
      </c>
      <c r="B228" s="2" t="s">
        <v>313</v>
      </c>
      <c r="C228" s="2" t="s">
        <v>111</v>
      </c>
      <c r="D228" s="2">
        <v>6.2474677902925199E-2</v>
      </c>
      <c r="E228" s="2">
        <v>0.69428420930547097</v>
      </c>
      <c r="F228" s="2" t="s">
        <v>309</v>
      </c>
      <c r="G228" s="2" t="s">
        <v>314</v>
      </c>
      <c r="H228">
        <f t="shared" si="3"/>
        <v>0</v>
      </c>
    </row>
    <row r="229" spans="1:8" ht="18" x14ac:dyDescent="0.2">
      <c r="A229" s="2" t="s">
        <v>31</v>
      </c>
      <c r="B229" s="2" t="s">
        <v>313</v>
      </c>
      <c r="C229" s="2" t="str">
        <f>VLOOKUP(B229,Pearson!B:C,2,FALSE)</f>
        <v>SCARECROW gene regulator</v>
      </c>
      <c r="D229" s="2">
        <v>-0.149999999999999</v>
      </c>
      <c r="E229" s="2">
        <v>0.70009423096914103</v>
      </c>
      <c r="F229" s="2" t="s">
        <v>303</v>
      </c>
      <c r="G229" s="2" t="str">
        <f>VLOOKUP(B229,Pearson!B:G,6,FALSE)</f>
        <v>III</v>
      </c>
      <c r="H229">
        <f t="shared" si="3"/>
        <v>0</v>
      </c>
    </row>
    <row r="230" spans="1:8" ht="18" x14ac:dyDescent="0.2">
      <c r="A230" s="2" t="s">
        <v>11</v>
      </c>
      <c r="B230" s="2" t="s">
        <v>315</v>
      </c>
      <c r="C230" s="2" t="s">
        <v>112</v>
      </c>
      <c r="D230" s="2">
        <v>-5.5944055944055902E-2</v>
      </c>
      <c r="E230" s="2">
        <v>0.86289807369497096</v>
      </c>
      <c r="F230" s="2" t="s">
        <v>306</v>
      </c>
      <c r="G230" s="2" t="s">
        <v>314</v>
      </c>
      <c r="H230">
        <f t="shared" si="3"/>
        <v>1</v>
      </c>
    </row>
    <row r="231" spans="1:8" ht="18" x14ac:dyDescent="0.2">
      <c r="A231" s="2" t="s">
        <v>29</v>
      </c>
      <c r="B231" s="2" t="s">
        <v>315</v>
      </c>
      <c r="C231" s="2" t="s">
        <v>112</v>
      </c>
      <c r="D231" s="2">
        <v>0.30769230769230699</v>
      </c>
      <c r="E231" s="2">
        <v>0.33058925941210898</v>
      </c>
      <c r="F231" s="2" t="s">
        <v>306</v>
      </c>
      <c r="G231" s="2" t="s">
        <v>314</v>
      </c>
      <c r="H231">
        <f t="shared" si="3"/>
        <v>1</v>
      </c>
    </row>
    <row r="232" spans="1:8" ht="18" x14ac:dyDescent="0.2">
      <c r="A232" s="2" t="s">
        <v>11</v>
      </c>
      <c r="B232" s="2" t="s">
        <v>315</v>
      </c>
      <c r="C232" s="2" t="s">
        <v>112</v>
      </c>
      <c r="D232" s="2">
        <v>-0.40433861912735097</v>
      </c>
      <c r="E232" s="2">
        <v>5.4913436160856097E-7</v>
      </c>
      <c r="F232" s="2" t="s">
        <v>241</v>
      </c>
      <c r="G232" s="2" t="s">
        <v>229</v>
      </c>
      <c r="H232">
        <f t="shared" si="3"/>
        <v>1</v>
      </c>
    </row>
    <row r="233" spans="1:8" ht="18" x14ac:dyDescent="0.2">
      <c r="A233" s="2" t="s">
        <v>29</v>
      </c>
      <c r="B233" s="2" t="s">
        <v>315</v>
      </c>
      <c r="C233" s="2" t="s">
        <v>112</v>
      </c>
      <c r="D233" s="2">
        <v>0.70188614202698696</v>
      </c>
      <c r="E233" s="2">
        <v>1.5913388850530099E-22</v>
      </c>
      <c r="F233" s="2" t="s">
        <v>241</v>
      </c>
      <c r="G233" s="2" t="s">
        <v>229</v>
      </c>
      <c r="H233">
        <f t="shared" si="3"/>
        <v>1</v>
      </c>
    </row>
    <row r="234" spans="1:8" ht="18" x14ac:dyDescent="0.2">
      <c r="A234" s="2" t="s">
        <v>11</v>
      </c>
      <c r="B234" s="2" t="s">
        <v>315</v>
      </c>
      <c r="C234" s="2" t="s">
        <v>112</v>
      </c>
      <c r="D234" s="2">
        <v>-0.30394619560813502</v>
      </c>
      <c r="E234" s="2">
        <v>5.0356270990768399E-2</v>
      </c>
      <c r="F234" s="2" t="s">
        <v>184</v>
      </c>
      <c r="G234" s="2" t="s">
        <v>229</v>
      </c>
      <c r="H234">
        <f t="shared" si="3"/>
        <v>1</v>
      </c>
    </row>
    <row r="235" spans="1:8" ht="18" x14ac:dyDescent="0.2">
      <c r="A235" s="2" t="s">
        <v>29</v>
      </c>
      <c r="B235" s="2" t="s">
        <v>315</v>
      </c>
      <c r="C235" s="2" t="s">
        <v>112</v>
      </c>
      <c r="D235" s="2">
        <v>0.31642492504659198</v>
      </c>
      <c r="E235" s="2">
        <v>4.1194098392337099E-2</v>
      </c>
      <c r="F235" s="2" t="s">
        <v>184</v>
      </c>
      <c r="G235" s="2" t="s">
        <v>229</v>
      </c>
      <c r="H235">
        <f t="shared" si="3"/>
        <v>1</v>
      </c>
    </row>
    <row r="236" spans="1:8" ht="18" x14ac:dyDescent="0.2">
      <c r="A236" s="2" t="s">
        <v>11</v>
      </c>
      <c r="B236" s="2" t="s">
        <v>315</v>
      </c>
      <c r="C236" s="2" t="str">
        <f>VLOOKUP(B236,Pearson!B:C,2,FALSE)</f>
        <v>PINHEAD</v>
      </c>
      <c r="D236" s="2">
        <v>0.28333333333333299</v>
      </c>
      <c r="E236" s="2">
        <v>0.46003032896571899</v>
      </c>
      <c r="F236" s="2" t="s">
        <v>232</v>
      </c>
      <c r="G236" s="2" t="str">
        <f>VLOOKUP(B236,Pearson!B:G,6,FALSE)</f>
        <v>III</v>
      </c>
      <c r="H236">
        <f t="shared" si="3"/>
        <v>1</v>
      </c>
    </row>
    <row r="237" spans="1:8" ht="18" x14ac:dyDescent="0.2">
      <c r="A237" s="2" t="s">
        <v>29</v>
      </c>
      <c r="B237" s="2" t="s">
        <v>195</v>
      </c>
      <c r="C237" s="2" t="str">
        <f>VLOOKUP(B237,Pearson!B:C,2,FALSE)</f>
        <v>PINHEAD</v>
      </c>
      <c r="D237" s="2">
        <v>0.41666666666666602</v>
      </c>
      <c r="E237" s="2">
        <v>0.26458604674749597</v>
      </c>
      <c r="F237" s="2" t="s">
        <v>232</v>
      </c>
      <c r="G237" s="2" t="str">
        <f>VLOOKUP(B237,Pearson!B:G,6,FALSE)</f>
        <v>III</v>
      </c>
      <c r="H237">
        <f t="shared" si="3"/>
        <v>1</v>
      </c>
    </row>
    <row r="238" spans="1:8" ht="18" x14ac:dyDescent="0.2">
      <c r="A238" s="2" t="s">
        <v>91</v>
      </c>
      <c r="B238" s="2" t="s">
        <v>183</v>
      </c>
      <c r="C238" s="2" t="s">
        <v>113</v>
      </c>
      <c r="D238" s="2">
        <v>3.4965034965034898E-2</v>
      </c>
      <c r="E238" s="2">
        <v>0.91409334241075901</v>
      </c>
      <c r="F238" s="2" t="s">
        <v>306</v>
      </c>
      <c r="G238" s="2" t="s">
        <v>307</v>
      </c>
      <c r="H238">
        <f t="shared" si="3"/>
        <v>0</v>
      </c>
    </row>
    <row r="239" spans="1:8" ht="18" x14ac:dyDescent="0.2">
      <c r="A239" s="2" t="s">
        <v>91</v>
      </c>
      <c r="B239" s="2" t="s">
        <v>316</v>
      </c>
      <c r="C239" s="2" t="s">
        <v>113</v>
      </c>
      <c r="D239" s="2">
        <v>0.14972586099346599</v>
      </c>
      <c r="E239" s="2">
        <v>7.42902356458056E-2</v>
      </c>
      <c r="F239" s="2" t="s">
        <v>241</v>
      </c>
      <c r="G239" s="2" t="s">
        <v>102</v>
      </c>
      <c r="H239">
        <f t="shared" si="3"/>
        <v>0</v>
      </c>
    </row>
    <row r="240" spans="1:8" ht="18" x14ac:dyDescent="0.2">
      <c r="A240" s="2" t="s">
        <v>91</v>
      </c>
      <c r="B240" s="2" t="s">
        <v>183</v>
      </c>
      <c r="C240" s="2" t="s">
        <v>113</v>
      </c>
      <c r="D240" s="2">
        <v>-0.19244793776841401</v>
      </c>
      <c r="E240" s="2">
        <v>0.22207878092071801</v>
      </c>
      <c r="F240" s="2" t="s">
        <v>184</v>
      </c>
      <c r="G240" s="2" t="s">
        <v>102</v>
      </c>
      <c r="H240">
        <f t="shared" si="3"/>
        <v>0</v>
      </c>
    </row>
    <row r="241" spans="1:8" ht="18" x14ac:dyDescent="0.2">
      <c r="A241" s="2" t="s">
        <v>91</v>
      </c>
      <c r="B241" s="2" t="s">
        <v>183</v>
      </c>
      <c r="C241" s="2" t="str">
        <f>VLOOKUP(B241,Pearson!B:C,2,FALSE)</f>
        <v>Plastocyanin-like protein</v>
      </c>
      <c r="D241" s="2">
        <v>-0.25</v>
      </c>
      <c r="E241" s="2">
        <v>0.51648955230122595</v>
      </c>
      <c r="F241" s="2" t="s">
        <v>232</v>
      </c>
      <c r="G241" s="2" t="str">
        <f>VLOOKUP(B241,Pearson!B:G,6,FALSE)</f>
        <v>I</v>
      </c>
      <c r="H241">
        <f t="shared" si="3"/>
        <v>0</v>
      </c>
    </row>
    <row r="242" spans="1:8" ht="18" x14ac:dyDescent="0.2">
      <c r="A242" s="2" t="s">
        <v>12</v>
      </c>
      <c r="B242" s="2" t="s">
        <v>187</v>
      </c>
      <c r="C242" s="2" t="s">
        <v>114</v>
      </c>
      <c r="D242" s="2">
        <v>0.11888111888111801</v>
      </c>
      <c r="E242" s="2">
        <v>0.71288421921477096</v>
      </c>
      <c r="F242" s="2" t="s">
        <v>228</v>
      </c>
      <c r="G242" s="2" t="s">
        <v>102</v>
      </c>
      <c r="H242">
        <f t="shared" si="3"/>
        <v>1</v>
      </c>
    </row>
    <row r="243" spans="1:8" ht="18" x14ac:dyDescent="0.2">
      <c r="A243" s="2" t="s">
        <v>24</v>
      </c>
      <c r="B243" s="2" t="s">
        <v>187</v>
      </c>
      <c r="C243" s="2" t="s">
        <v>114</v>
      </c>
      <c r="D243" s="2">
        <v>0.23076923076923</v>
      </c>
      <c r="E243" s="2">
        <v>0.470531995381542</v>
      </c>
      <c r="F243" s="2" t="s">
        <v>228</v>
      </c>
      <c r="G243" s="2" t="s">
        <v>102</v>
      </c>
      <c r="H243">
        <f t="shared" si="3"/>
        <v>1</v>
      </c>
    </row>
    <row r="244" spans="1:8" ht="18" x14ac:dyDescent="0.2">
      <c r="A244" s="2" t="s">
        <v>15</v>
      </c>
      <c r="B244" s="2" t="s">
        <v>187</v>
      </c>
      <c r="C244" s="2" t="s">
        <v>114</v>
      </c>
      <c r="D244" s="2">
        <v>0.447552447552447</v>
      </c>
      <c r="E244" s="2">
        <v>0.14458630130334699</v>
      </c>
      <c r="F244" s="2" t="s">
        <v>228</v>
      </c>
      <c r="G244" s="2" t="s">
        <v>102</v>
      </c>
      <c r="H244">
        <f t="shared" si="3"/>
        <v>1</v>
      </c>
    </row>
    <row r="245" spans="1:8" ht="18" x14ac:dyDescent="0.2">
      <c r="A245" s="2" t="s">
        <v>13</v>
      </c>
      <c r="B245" s="2" t="s">
        <v>187</v>
      </c>
      <c r="C245" s="2" t="s">
        <v>114</v>
      </c>
      <c r="D245" s="2">
        <v>0.608391608391608</v>
      </c>
      <c r="E245" s="2">
        <v>3.58059970520292E-2</v>
      </c>
      <c r="F245" s="2" t="s">
        <v>228</v>
      </c>
      <c r="G245" s="2" t="s">
        <v>102</v>
      </c>
      <c r="H245">
        <f t="shared" si="3"/>
        <v>1</v>
      </c>
    </row>
    <row r="246" spans="1:8" ht="18" x14ac:dyDescent="0.2">
      <c r="A246" s="2" t="s">
        <v>20</v>
      </c>
      <c r="B246" s="2" t="s">
        <v>187</v>
      </c>
      <c r="C246" s="2" t="s">
        <v>114</v>
      </c>
      <c r="D246" s="2">
        <v>0.65034965034964998</v>
      </c>
      <c r="E246" s="2">
        <v>2.2034190932365201E-2</v>
      </c>
      <c r="F246" s="2" t="s">
        <v>228</v>
      </c>
      <c r="G246" s="2" t="s">
        <v>102</v>
      </c>
      <c r="H246">
        <f t="shared" si="3"/>
        <v>1</v>
      </c>
    </row>
    <row r="247" spans="1:8" ht="18" x14ac:dyDescent="0.2">
      <c r="A247" s="2" t="s">
        <v>19</v>
      </c>
      <c r="B247" s="2" t="s">
        <v>187</v>
      </c>
      <c r="C247" s="2" t="s">
        <v>114</v>
      </c>
      <c r="D247" s="2">
        <v>0.76223776223776196</v>
      </c>
      <c r="E247" s="2">
        <v>3.9504489725426598E-3</v>
      </c>
      <c r="F247" s="2" t="s">
        <v>228</v>
      </c>
      <c r="G247" s="2" t="s">
        <v>102</v>
      </c>
      <c r="H247">
        <f t="shared" si="3"/>
        <v>1</v>
      </c>
    </row>
    <row r="248" spans="1:8" ht="18" x14ac:dyDescent="0.2">
      <c r="A248" s="2" t="s">
        <v>18</v>
      </c>
      <c r="B248" s="2" t="s">
        <v>187</v>
      </c>
      <c r="C248" s="2" t="s">
        <v>114</v>
      </c>
      <c r="D248" s="2">
        <v>0.77622377622377603</v>
      </c>
      <c r="E248" s="2">
        <v>2.9928636801859702E-3</v>
      </c>
      <c r="F248" s="2" t="s">
        <v>228</v>
      </c>
      <c r="G248" s="2" t="s">
        <v>102</v>
      </c>
      <c r="H248">
        <f t="shared" si="3"/>
        <v>1</v>
      </c>
    </row>
    <row r="249" spans="1:8" ht="18" x14ac:dyDescent="0.2">
      <c r="A249" s="2" t="s">
        <v>23</v>
      </c>
      <c r="B249" s="2" t="s">
        <v>187</v>
      </c>
      <c r="C249" s="2" t="s">
        <v>114</v>
      </c>
      <c r="D249" s="2">
        <v>0.79720279720279696</v>
      </c>
      <c r="E249" s="2">
        <v>1.9003677255282701E-3</v>
      </c>
      <c r="F249" s="2" t="s">
        <v>228</v>
      </c>
      <c r="G249" s="2" t="s">
        <v>102</v>
      </c>
      <c r="H249">
        <f t="shared" si="3"/>
        <v>1</v>
      </c>
    </row>
    <row r="250" spans="1:8" ht="18" x14ac:dyDescent="0.2">
      <c r="A250" s="2" t="s">
        <v>21</v>
      </c>
      <c r="B250" s="2" t="s">
        <v>187</v>
      </c>
      <c r="C250" s="2" t="s">
        <v>114</v>
      </c>
      <c r="D250" s="2">
        <v>0.80419580419580405</v>
      </c>
      <c r="E250" s="2">
        <v>1.6147689860699301E-3</v>
      </c>
      <c r="F250" s="2" t="s">
        <v>228</v>
      </c>
      <c r="G250" s="2" t="s">
        <v>102</v>
      </c>
      <c r="H250">
        <f t="shared" si="3"/>
        <v>1</v>
      </c>
    </row>
    <row r="251" spans="1:8" ht="18" x14ac:dyDescent="0.2">
      <c r="A251" s="2" t="s">
        <v>17</v>
      </c>
      <c r="B251" s="2" t="s">
        <v>187</v>
      </c>
      <c r="C251" s="2" t="s">
        <v>114</v>
      </c>
      <c r="D251" s="2">
        <v>0.81118881118881103</v>
      </c>
      <c r="E251" s="2">
        <v>1.36331525272719E-3</v>
      </c>
      <c r="F251" s="2" t="s">
        <v>228</v>
      </c>
      <c r="G251" s="2" t="s">
        <v>102</v>
      </c>
      <c r="H251">
        <f t="shared" si="3"/>
        <v>1</v>
      </c>
    </row>
    <row r="252" spans="1:8" ht="18" x14ac:dyDescent="0.2">
      <c r="A252" s="2" t="s">
        <v>22</v>
      </c>
      <c r="B252" s="2" t="s">
        <v>187</v>
      </c>
      <c r="C252" s="2" t="s">
        <v>114</v>
      </c>
      <c r="D252" s="2">
        <v>0.81118881118881103</v>
      </c>
      <c r="E252" s="2">
        <v>1.36331525272719E-3</v>
      </c>
      <c r="F252" s="2" t="s">
        <v>228</v>
      </c>
      <c r="G252" s="2" t="s">
        <v>102</v>
      </c>
      <c r="H252">
        <f t="shared" si="3"/>
        <v>1</v>
      </c>
    </row>
    <row r="253" spans="1:8" ht="18" x14ac:dyDescent="0.2">
      <c r="A253" s="2" t="s">
        <v>16</v>
      </c>
      <c r="B253" s="2" t="s">
        <v>187</v>
      </c>
      <c r="C253" s="2" t="s">
        <v>114</v>
      </c>
      <c r="D253" s="2">
        <v>0.83216783216783197</v>
      </c>
      <c r="E253" s="2">
        <v>7.8544167785361298E-4</v>
      </c>
      <c r="F253" s="2" t="s">
        <v>228</v>
      </c>
      <c r="G253" s="2" t="s">
        <v>102</v>
      </c>
      <c r="H253">
        <f t="shared" si="3"/>
        <v>1</v>
      </c>
    </row>
    <row r="254" spans="1:8" ht="18" x14ac:dyDescent="0.2">
      <c r="A254" s="2" t="s">
        <v>14</v>
      </c>
      <c r="B254" s="2" t="s">
        <v>187</v>
      </c>
      <c r="C254" s="2" t="s">
        <v>114</v>
      </c>
      <c r="D254" s="2">
        <v>0.89510489510489499</v>
      </c>
      <c r="E254" s="2">
        <v>8.3665864290917202E-5</v>
      </c>
      <c r="F254" s="2" t="s">
        <v>228</v>
      </c>
      <c r="G254" s="2" t="s">
        <v>102</v>
      </c>
      <c r="H254">
        <f t="shared" si="3"/>
        <v>1</v>
      </c>
    </row>
    <row r="255" spans="1:8" ht="18" x14ac:dyDescent="0.2">
      <c r="A255" s="2" t="s">
        <v>15</v>
      </c>
      <c r="B255" s="2" t="s">
        <v>187</v>
      </c>
      <c r="C255" s="2" t="s">
        <v>114</v>
      </c>
      <c r="D255" s="2">
        <v>-3.9397222495814004E-3</v>
      </c>
      <c r="E255" s="2">
        <v>0.96275319183776698</v>
      </c>
      <c r="F255" s="2" t="s">
        <v>241</v>
      </c>
      <c r="G255" s="2" t="s">
        <v>102</v>
      </c>
      <c r="H255">
        <f t="shared" si="3"/>
        <v>1</v>
      </c>
    </row>
    <row r="256" spans="1:8" ht="18" x14ac:dyDescent="0.2">
      <c r="A256" s="2" t="s">
        <v>24</v>
      </c>
      <c r="B256" s="2" t="s">
        <v>187</v>
      </c>
      <c r="C256" s="2" t="s">
        <v>173</v>
      </c>
      <c r="D256" s="2">
        <v>0.11084162316556601</v>
      </c>
      <c r="E256" s="2">
        <v>0.18753554863494801</v>
      </c>
      <c r="F256" s="2" t="s">
        <v>241</v>
      </c>
      <c r="G256" s="2" t="s">
        <v>102</v>
      </c>
      <c r="H256">
        <f t="shared" si="3"/>
        <v>1</v>
      </c>
    </row>
    <row r="257" spans="1:8" ht="18" x14ac:dyDescent="0.2">
      <c r="A257" s="2" t="s">
        <v>22</v>
      </c>
      <c r="B257" s="2" t="s">
        <v>187</v>
      </c>
      <c r="C257" s="2" t="s">
        <v>114</v>
      </c>
      <c r="D257" s="2">
        <v>0.20635526445385499</v>
      </c>
      <c r="E257" s="2">
        <v>1.34109497314732E-2</v>
      </c>
      <c r="F257" s="2" t="s">
        <v>241</v>
      </c>
      <c r="G257" s="2" t="s">
        <v>102</v>
      </c>
      <c r="H257">
        <f t="shared" si="3"/>
        <v>1</v>
      </c>
    </row>
    <row r="258" spans="1:8" ht="18" x14ac:dyDescent="0.2">
      <c r="A258" s="2" t="s">
        <v>13</v>
      </c>
      <c r="B258" s="2" t="s">
        <v>187</v>
      </c>
      <c r="C258" s="2" t="s">
        <v>114</v>
      </c>
      <c r="D258" s="2">
        <v>0.21884336320955999</v>
      </c>
      <c r="E258" s="2">
        <v>8.6413146289983107E-3</v>
      </c>
      <c r="F258" s="2" t="s">
        <v>241</v>
      </c>
      <c r="G258" s="2" t="s">
        <v>102</v>
      </c>
      <c r="H258">
        <f t="shared" si="3"/>
        <v>1</v>
      </c>
    </row>
    <row r="259" spans="1:8" ht="18" x14ac:dyDescent="0.2">
      <c r="A259" s="2" t="s">
        <v>20</v>
      </c>
      <c r="B259" s="2" t="s">
        <v>187</v>
      </c>
      <c r="C259" s="2" t="s">
        <v>114</v>
      </c>
      <c r="D259" s="2">
        <v>0.23647362027643701</v>
      </c>
      <c r="E259" s="2">
        <v>4.4629696359132004E-3</v>
      </c>
      <c r="F259" s="2" t="s">
        <v>241</v>
      </c>
      <c r="G259" s="2" t="s">
        <v>102</v>
      </c>
      <c r="H259">
        <f t="shared" ref="H259:H322" si="4">IF(ROW(B259)=2,1,IF(B259=B258,H258,1-H258))</f>
        <v>1</v>
      </c>
    </row>
    <row r="260" spans="1:8" ht="18" x14ac:dyDescent="0.2">
      <c r="A260" s="2" t="s">
        <v>12</v>
      </c>
      <c r="B260" s="2" t="s">
        <v>187</v>
      </c>
      <c r="C260" s="2" t="s">
        <v>114</v>
      </c>
      <c r="D260" s="2">
        <v>0.25057864670540703</v>
      </c>
      <c r="E260" s="2">
        <v>2.5403361267698301E-3</v>
      </c>
      <c r="F260" s="2" t="s">
        <v>241</v>
      </c>
      <c r="G260" s="2" t="s">
        <v>102</v>
      </c>
      <c r="H260">
        <f t="shared" si="4"/>
        <v>1</v>
      </c>
    </row>
    <row r="261" spans="1:8" ht="18" x14ac:dyDescent="0.2">
      <c r="A261" s="2" t="s">
        <v>18</v>
      </c>
      <c r="B261" s="2" t="s">
        <v>187</v>
      </c>
      <c r="C261" s="2" t="s">
        <v>114</v>
      </c>
      <c r="D261" s="2">
        <v>0.28771052890771098</v>
      </c>
      <c r="E261" s="2">
        <v>4.9343973233459198E-4</v>
      </c>
      <c r="F261" s="2" t="s">
        <v>241</v>
      </c>
      <c r="G261" s="2" t="s">
        <v>102</v>
      </c>
      <c r="H261">
        <f t="shared" si="4"/>
        <v>1</v>
      </c>
    </row>
    <row r="262" spans="1:8" ht="18" x14ac:dyDescent="0.2">
      <c r="A262" s="2" t="s">
        <v>21</v>
      </c>
      <c r="B262" s="2" t="s">
        <v>187</v>
      </c>
      <c r="C262" s="2" t="s">
        <v>114</v>
      </c>
      <c r="D262" s="2">
        <v>0.31754982107094698</v>
      </c>
      <c r="E262" s="2">
        <v>1.1130388520415E-4</v>
      </c>
      <c r="F262" s="2" t="s">
        <v>241</v>
      </c>
      <c r="G262" s="2" t="s">
        <v>102</v>
      </c>
      <c r="H262">
        <f t="shared" si="4"/>
        <v>1</v>
      </c>
    </row>
    <row r="263" spans="1:8" ht="18" x14ac:dyDescent="0.2">
      <c r="A263" s="2" t="s">
        <v>17</v>
      </c>
      <c r="B263" s="2" t="s">
        <v>187</v>
      </c>
      <c r="C263" s="2" t="s">
        <v>173</v>
      </c>
      <c r="D263" s="2">
        <v>0.359294461407137</v>
      </c>
      <c r="E263" s="2">
        <v>1.0486092001003599E-5</v>
      </c>
      <c r="F263" s="2" t="s">
        <v>241</v>
      </c>
      <c r="G263" s="2" t="s">
        <v>102</v>
      </c>
      <c r="H263">
        <f t="shared" si="4"/>
        <v>1</v>
      </c>
    </row>
    <row r="264" spans="1:8" ht="18" x14ac:dyDescent="0.2">
      <c r="A264" s="2" t="s">
        <v>19</v>
      </c>
      <c r="B264" s="2" t="s">
        <v>187</v>
      </c>
      <c r="C264" s="2" t="s">
        <v>114</v>
      </c>
      <c r="D264" s="2">
        <v>0.39480531205883301</v>
      </c>
      <c r="E264" s="2">
        <v>1.0637812061409301E-6</v>
      </c>
      <c r="F264" s="2" t="s">
        <v>241</v>
      </c>
      <c r="G264" s="2" t="s">
        <v>102</v>
      </c>
      <c r="H264">
        <f t="shared" si="4"/>
        <v>1</v>
      </c>
    </row>
    <row r="265" spans="1:8" ht="18" x14ac:dyDescent="0.2">
      <c r="A265" s="2" t="s">
        <v>14</v>
      </c>
      <c r="B265" s="2" t="s">
        <v>187</v>
      </c>
      <c r="C265" s="2" t="s">
        <v>114</v>
      </c>
      <c r="D265" s="2">
        <v>0.401211464591746</v>
      </c>
      <c r="E265" s="2">
        <v>6.8369984564373496E-7</v>
      </c>
      <c r="F265" s="2" t="s">
        <v>241</v>
      </c>
      <c r="G265" s="2" t="s">
        <v>102</v>
      </c>
      <c r="H265">
        <f t="shared" si="4"/>
        <v>1</v>
      </c>
    </row>
    <row r="266" spans="1:8" ht="18" x14ac:dyDescent="0.2">
      <c r="A266" s="2" t="s">
        <v>16</v>
      </c>
      <c r="B266" s="2" t="s">
        <v>187</v>
      </c>
      <c r="C266" s="2" t="s">
        <v>114</v>
      </c>
      <c r="D266" s="2">
        <v>0.403164910207163</v>
      </c>
      <c r="E266" s="2">
        <v>5.9637406321983497E-7</v>
      </c>
      <c r="F266" s="2" t="s">
        <v>241</v>
      </c>
      <c r="G266" s="2" t="s">
        <v>102</v>
      </c>
      <c r="H266">
        <f t="shared" si="4"/>
        <v>1</v>
      </c>
    </row>
    <row r="267" spans="1:8" ht="18" x14ac:dyDescent="0.2">
      <c r="A267" s="2" t="s">
        <v>23</v>
      </c>
      <c r="B267" s="2" t="s">
        <v>187</v>
      </c>
      <c r="C267" s="2" t="s">
        <v>173</v>
      </c>
      <c r="D267" s="2">
        <v>0.49417249417249398</v>
      </c>
      <c r="E267" s="2">
        <v>3.5576367280890098E-10</v>
      </c>
      <c r="F267" s="2" t="s">
        <v>241</v>
      </c>
      <c r="G267" s="2" t="s">
        <v>102</v>
      </c>
      <c r="H267">
        <f t="shared" si="4"/>
        <v>1</v>
      </c>
    </row>
    <row r="268" spans="1:8" ht="18" x14ac:dyDescent="0.2">
      <c r="A268" s="2" t="s">
        <v>24</v>
      </c>
      <c r="B268" s="2" t="s">
        <v>187</v>
      </c>
      <c r="C268" s="2" t="s">
        <v>114</v>
      </c>
      <c r="D268" s="2">
        <v>-0.21902601085811499</v>
      </c>
      <c r="E268" s="2">
        <v>0.16343794691357599</v>
      </c>
      <c r="F268" s="2" t="s">
        <v>184</v>
      </c>
      <c r="G268" s="2" t="s">
        <v>102</v>
      </c>
      <c r="H268">
        <f t="shared" si="4"/>
        <v>1</v>
      </c>
    </row>
    <row r="269" spans="1:8" ht="18" x14ac:dyDescent="0.2">
      <c r="A269" s="2" t="s">
        <v>12</v>
      </c>
      <c r="B269" s="2" t="s">
        <v>187</v>
      </c>
      <c r="C269" s="2" t="s">
        <v>114</v>
      </c>
      <c r="D269" s="2">
        <v>5.0482132728303999E-2</v>
      </c>
      <c r="E269" s="2">
        <v>0.75087118627204796</v>
      </c>
      <c r="F269" s="2" t="s">
        <v>184</v>
      </c>
      <c r="G269" s="2" t="s">
        <v>102</v>
      </c>
      <c r="H269">
        <f t="shared" si="4"/>
        <v>1</v>
      </c>
    </row>
    <row r="270" spans="1:8" ht="18" x14ac:dyDescent="0.2">
      <c r="A270" s="2" t="s">
        <v>15</v>
      </c>
      <c r="B270" s="2" t="s">
        <v>187</v>
      </c>
      <c r="C270" s="2" t="s">
        <v>114</v>
      </c>
      <c r="D270" s="2">
        <v>0.12989222915484899</v>
      </c>
      <c r="E270" s="2">
        <v>0.41228712998063699</v>
      </c>
      <c r="F270" s="2" t="s">
        <v>184</v>
      </c>
      <c r="G270" s="2" t="s">
        <v>102</v>
      </c>
      <c r="H270">
        <f t="shared" si="4"/>
        <v>1</v>
      </c>
    </row>
    <row r="271" spans="1:8" ht="18" x14ac:dyDescent="0.2">
      <c r="A271" s="2" t="s">
        <v>18</v>
      </c>
      <c r="B271" s="2" t="s">
        <v>187</v>
      </c>
      <c r="C271" s="2" t="s">
        <v>114</v>
      </c>
      <c r="D271" s="2">
        <v>0.30248764281662699</v>
      </c>
      <c r="E271" s="2">
        <v>5.1526724672224397E-2</v>
      </c>
      <c r="F271" s="2" t="s">
        <v>184</v>
      </c>
      <c r="G271" s="2" t="s">
        <v>102</v>
      </c>
      <c r="H271">
        <f t="shared" si="4"/>
        <v>1</v>
      </c>
    </row>
    <row r="272" spans="1:8" ht="18" x14ac:dyDescent="0.2">
      <c r="A272" s="2" t="s">
        <v>21</v>
      </c>
      <c r="B272" s="2" t="s">
        <v>187</v>
      </c>
      <c r="C272" s="2" t="s">
        <v>114</v>
      </c>
      <c r="D272" s="2">
        <v>0.308970099667774</v>
      </c>
      <c r="E272" s="2">
        <v>4.6487749711952402E-2</v>
      </c>
      <c r="F272" s="2" t="s">
        <v>184</v>
      </c>
      <c r="G272" s="2" t="s">
        <v>102</v>
      </c>
      <c r="H272">
        <f t="shared" si="4"/>
        <v>1</v>
      </c>
    </row>
    <row r="273" spans="1:8" ht="18" x14ac:dyDescent="0.2">
      <c r="A273" s="2" t="s">
        <v>13</v>
      </c>
      <c r="B273" s="2" t="s">
        <v>187</v>
      </c>
      <c r="C273" s="2" t="s">
        <v>114</v>
      </c>
      <c r="D273" s="2">
        <v>0.31626286362531297</v>
      </c>
      <c r="E273" s="2">
        <v>4.1303713356409602E-2</v>
      </c>
      <c r="F273" s="2" t="s">
        <v>184</v>
      </c>
      <c r="G273" s="2" t="s">
        <v>102</v>
      </c>
      <c r="H273">
        <f t="shared" si="4"/>
        <v>1</v>
      </c>
    </row>
    <row r="274" spans="1:8" ht="18" x14ac:dyDescent="0.2">
      <c r="A274" s="2" t="s">
        <v>20</v>
      </c>
      <c r="B274" s="2" t="s">
        <v>187</v>
      </c>
      <c r="C274" s="2" t="s">
        <v>114</v>
      </c>
      <c r="D274" s="2">
        <v>0.33441374280852398</v>
      </c>
      <c r="E274" s="2">
        <v>3.0418868716249998E-2</v>
      </c>
      <c r="F274" s="2" t="s">
        <v>184</v>
      </c>
      <c r="G274" s="2" t="s">
        <v>102</v>
      </c>
      <c r="H274">
        <f t="shared" si="4"/>
        <v>1</v>
      </c>
    </row>
    <row r="275" spans="1:8" ht="18" x14ac:dyDescent="0.2">
      <c r="A275" s="2" t="s">
        <v>22</v>
      </c>
      <c r="B275" s="2" t="s">
        <v>187</v>
      </c>
      <c r="C275" s="2" t="s">
        <v>114</v>
      </c>
      <c r="D275" s="2">
        <v>0.37298436107284599</v>
      </c>
      <c r="E275" s="2">
        <v>1.4983626801732999E-2</v>
      </c>
      <c r="F275" s="2" t="s">
        <v>184</v>
      </c>
      <c r="G275" s="2" t="s">
        <v>102</v>
      </c>
      <c r="H275">
        <f t="shared" si="4"/>
        <v>1</v>
      </c>
    </row>
    <row r="276" spans="1:8" ht="18" x14ac:dyDescent="0.2">
      <c r="A276" s="2" t="s">
        <v>23</v>
      </c>
      <c r="B276" s="2" t="s">
        <v>187</v>
      </c>
      <c r="C276" s="2" t="s">
        <v>114</v>
      </c>
      <c r="D276" s="2">
        <v>0.379304756502714</v>
      </c>
      <c r="E276" s="2">
        <v>1.32363145585582E-2</v>
      </c>
      <c r="F276" s="2" t="s">
        <v>184</v>
      </c>
      <c r="G276" s="2" t="s">
        <v>102</v>
      </c>
      <c r="H276">
        <f t="shared" si="4"/>
        <v>1</v>
      </c>
    </row>
    <row r="277" spans="1:8" ht="18" x14ac:dyDescent="0.2">
      <c r="A277" s="2" t="s">
        <v>19</v>
      </c>
      <c r="B277" s="2" t="s">
        <v>187</v>
      </c>
      <c r="C277" s="2" t="s">
        <v>114</v>
      </c>
      <c r="D277" s="2">
        <v>0.38692164330281098</v>
      </c>
      <c r="E277" s="2">
        <v>1.13635762022975E-2</v>
      </c>
      <c r="F277" s="2" t="s">
        <v>184</v>
      </c>
      <c r="G277" s="2" t="s">
        <v>102</v>
      </c>
      <c r="H277">
        <f t="shared" si="4"/>
        <v>1</v>
      </c>
    </row>
    <row r="278" spans="1:8" ht="18" x14ac:dyDescent="0.2">
      <c r="A278" s="2" t="s">
        <v>16</v>
      </c>
      <c r="B278" s="2" t="s">
        <v>187</v>
      </c>
      <c r="C278" s="2" t="s">
        <v>114</v>
      </c>
      <c r="D278" s="2">
        <v>0.40231747832428399</v>
      </c>
      <c r="E278" s="2">
        <v>8.2594070294033494E-3</v>
      </c>
      <c r="F278" s="2" t="s">
        <v>184</v>
      </c>
      <c r="G278" s="2" t="s">
        <v>102</v>
      </c>
      <c r="H278">
        <f t="shared" si="4"/>
        <v>1</v>
      </c>
    </row>
    <row r="279" spans="1:8" ht="18" x14ac:dyDescent="0.2">
      <c r="A279" s="2" t="s">
        <v>17</v>
      </c>
      <c r="B279" s="2" t="s">
        <v>187</v>
      </c>
      <c r="C279" s="2" t="s">
        <v>114</v>
      </c>
      <c r="D279" s="2">
        <v>0.46795235394214402</v>
      </c>
      <c r="E279" s="2">
        <v>1.7777869283884999E-3</v>
      </c>
      <c r="F279" s="2" t="s">
        <v>184</v>
      </c>
      <c r="G279" s="2" t="s">
        <v>102</v>
      </c>
      <c r="H279">
        <f t="shared" si="4"/>
        <v>1</v>
      </c>
    </row>
    <row r="280" spans="1:8" ht="18" x14ac:dyDescent="0.2">
      <c r="A280" s="2" t="s">
        <v>14</v>
      </c>
      <c r="B280" s="2" t="s">
        <v>187</v>
      </c>
      <c r="C280" s="2" t="s">
        <v>114</v>
      </c>
      <c r="D280" s="2">
        <v>0.49015476865732099</v>
      </c>
      <c r="E280" s="2">
        <v>9.8404407752083101E-4</v>
      </c>
      <c r="F280" s="2" t="s">
        <v>184</v>
      </c>
      <c r="G280" s="2" t="s">
        <v>102</v>
      </c>
      <c r="H280">
        <f t="shared" si="4"/>
        <v>1</v>
      </c>
    </row>
    <row r="281" spans="1:8" ht="18" x14ac:dyDescent="0.2">
      <c r="A281" s="2" t="s">
        <v>14</v>
      </c>
      <c r="B281" s="2" t="s">
        <v>187</v>
      </c>
      <c r="C281" s="2" t="str">
        <f>VLOOKUP(B281,Pearson!B:C,2,FALSE)</f>
        <v>Nuclear transcription factor Y subunit</v>
      </c>
      <c r="D281" s="2">
        <v>-0.78333333333333299</v>
      </c>
      <c r="E281" s="2">
        <v>1.25198730194498E-2</v>
      </c>
      <c r="F281" s="2" t="s">
        <v>232</v>
      </c>
      <c r="G281" s="2" t="str">
        <f>VLOOKUP(B281,Pearson!B:G,6,FALSE)</f>
        <v>I</v>
      </c>
      <c r="H281">
        <f t="shared" si="4"/>
        <v>1</v>
      </c>
    </row>
    <row r="282" spans="1:8" ht="18" x14ac:dyDescent="0.2">
      <c r="A282" s="2" t="s">
        <v>16</v>
      </c>
      <c r="B282" s="2" t="s">
        <v>187</v>
      </c>
      <c r="C282" s="2" t="str">
        <f>VLOOKUP(B282,Pearson!B:C,2,FALSE)</f>
        <v>Nuclear transcription factor Y subunit</v>
      </c>
      <c r="D282" s="2">
        <v>-0.66666666666666596</v>
      </c>
      <c r="E282" s="2">
        <v>4.9867230568885097E-2</v>
      </c>
      <c r="F282" s="2" t="s">
        <v>232</v>
      </c>
      <c r="G282" s="2" t="str">
        <f>VLOOKUP(B282,Pearson!B:G,6,FALSE)</f>
        <v>I</v>
      </c>
      <c r="H282">
        <f t="shared" si="4"/>
        <v>1</v>
      </c>
    </row>
    <row r="283" spans="1:8" ht="18" x14ac:dyDescent="0.2">
      <c r="A283" s="2" t="s">
        <v>24</v>
      </c>
      <c r="B283" s="2" t="s">
        <v>187</v>
      </c>
      <c r="C283" s="2" t="str">
        <f>VLOOKUP(B283,Pearson!B:C,2,FALSE)</f>
        <v>Nuclear transcription factor Y subunit</v>
      </c>
      <c r="D283" s="2">
        <v>-0.116666666666666</v>
      </c>
      <c r="E283" s="2">
        <v>0.76500794292614605</v>
      </c>
      <c r="F283" s="2" t="s">
        <v>232</v>
      </c>
      <c r="G283" s="2" t="str">
        <f>VLOOKUP(B283,Pearson!B:G,6,FALSE)</f>
        <v>I</v>
      </c>
      <c r="H283">
        <f t="shared" si="4"/>
        <v>1</v>
      </c>
    </row>
    <row r="284" spans="1:8" ht="18" x14ac:dyDescent="0.2">
      <c r="A284" s="2" t="s">
        <v>17</v>
      </c>
      <c r="B284" s="2" t="s">
        <v>187</v>
      </c>
      <c r="C284" s="2" t="str">
        <f>VLOOKUP(B284,Pearson!B:C,2,FALSE)</f>
        <v>Nuclear transcription factor Y subunit</v>
      </c>
      <c r="D284" s="2">
        <v>-6.6666666666666596E-2</v>
      </c>
      <c r="E284" s="2">
        <v>0.86468978462620305</v>
      </c>
      <c r="F284" s="2" t="s">
        <v>232</v>
      </c>
      <c r="G284" s="2" t="str">
        <f>VLOOKUP(B284,Pearson!B:G,6,FALSE)</f>
        <v>I</v>
      </c>
      <c r="H284">
        <f t="shared" si="4"/>
        <v>1</v>
      </c>
    </row>
    <row r="285" spans="1:8" ht="18" x14ac:dyDescent="0.2">
      <c r="A285" s="2" t="s">
        <v>12</v>
      </c>
      <c r="B285" s="2" t="s">
        <v>187</v>
      </c>
      <c r="C285" s="2" t="str">
        <f>VLOOKUP(B285,Pearson!B:C,2,FALSE)</f>
        <v>Nuclear transcription factor Y subunit</v>
      </c>
      <c r="D285" s="2">
        <v>-1.6666666666666601E-2</v>
      </c>
      <c r="E285" s="2">
        <v>0.96605480399468602</v>
      </c>
      <c r="F285" s="2" t="s">
        <v>232</v>
      </c>
      <c r="G285" s="2" t="str">
        <f>VLOOKUP(B285,Pearson!B:G,6,FALSE)</f>
        <v>I</v>
      </c>
      <c r="H285">
        <f t="shared" si="4"/>
        <v>1</v>
      </c>
    </row>
    <row r="286" spans="1:8" ht="18" x14ac:dyDescent="0.2">
      <c r="A286" s="2" t="s">
        <v>20</v>
      </c>
      <c r="B286" s="2" t="s">
        <v>187</v>
      </c>
      <c r="C286" s="2" t="str">
        <f>VLOOKUP(B286,Pearson!B:C,2,FALSE)</f>
        <v>Nuclear transcription factor Y subunit</v>
      </c>
      <c r="D286" s="2">
        <v>3.3333333333333298E-2</v>
      </c>
      <c r="E286" s="2">
        <v>0.93215673554050404</v>
      </c>
      <c r="F286" s="2" t="s">
        <v>232</v>
      </c>
      <c r="G286" s="2" t="str">
        <f>VLOOKUP(B286,Pearson!B:G,6,FALSE)</f>
        <v>I</v>
      </c>
      <c r="H286">
        <f t="shared" si="4"/>
        <v>1</v>
      </c>
    </row>
    <row r="287" spans="1:8" ht="18" x14ac:dyDescent="0.2">
      <c r="A287" s="2" t="s">
        <v>15</v>
      </c>
      <c r="B287" s="2" t="s">
        <v>187</v>
      </c>
      <c r="C287" s="2" t="str">
        <f>VLOOKUP(B287,Pearson!B:C,2,FALSE)</f>
        <v>Nuclear transcription factor Y subunit</v>
      </c>
      <c r="D287" s="2">
        <v>6.6666666666666596E-2</v>
      </c>
      <c r="E287" s="2">
        <v>0.86468978462620305</v>
      </c>
      <c r="F287" s="2" t="s">
        <v>232</v>
      </c>
      <c r="G287" s="2" t="str">
        <f>VLOOKUP(B287,Pearson!B:G,6,FALSE)</f>
        <v>I</v>
      </c>
      <c r="H287">
        <f t="shared" si="4"/>
        <v>1</v>
      </c>
    </row>
    <row r="288" spans="1:8" ht="18" x14ac:dyDescent="0.2">
      <c r="A288" s="2" t="s">
        <v>18</v>
      </c>
      <c r="B288" s="2" t="s">
        <v>187</v>
      </c>
      <c r="C288" s="2" t="str">
        <f>VLOOKUP(B288,Pearson!B:C,2,FALSE)</f>
        <v>Nuclear transcription factor Y subunit</v>
      </c>
      <c r="D288" s="2">
        <v>0.16666666666666599</v>
      </c>
      <c r="E288" s="2">
        <v>0.66823104007150402</v>
      </c>
      <c r="F288" s="2" t="s">
        <v>232</v>
      </c>
      <c r="G288" s="2" t="str">
        <f>VLOOKUP(B288,Pearson!B:G,6,FALSE)</f>
        <v>I</v>
      </c>
      <c r="H288">
        <f t="shared" si="4"/>
        <v>1</v>
      </c>
    </row>
    <row r="289" spans="1:8" ht="18" x14ac:dyDescent="0.2">
      <c r="A289" s="2" t="s">
        <v>22</v>
      </c>
      <c r="B289" s="2" t="s">
        <v>187</v>
      </c>
      <c r="C289" s="2" t="str">
        <f>VLOOKUP(B289,Pearson!B:C,2,FALSE)</f>
        <v>Nuclear transcription factor Y subunit</v>
      </c>
      <c r="D289" s="2">
        <v>0.16666666666666599</v>
      </c>
      <c r="E289" s="2">
        <v>0.66823104007150402</v>
      </c>
      <c r="F289" s="2" t="s">
        <v>232</v>
      </c>
      <c r="G289" s="2" t="str">
        <f>VLOOKUP(B289,Pearson!B:G,6,FALSE)</f>
        <v>I</v>
      </c>
      <c r="H289">
        <f t="shared" si="4"/>
        <v>1</v>
      </c>
    </row>
    <row r="290" spans="1:8" ht="18" x14ac:dyDescent="0.2">
      <c r="A290" s="2" t="s">
        <v>23</v>
      </c>
      <c r="B290" s="2" t="s">
        <v>187</v>
      </c>
      <c r="C290" s="2" t="str">
        <f>VLOOKUP(B290,Pearson!B:C,2,FALSE)</f>
        <v>Nuclear transcription factor Y subunit</v>
      </c>
      <c r="D290" s="2">
        <v>0.16666666666666599</v>
      </c>
      <c r="E290" s="2">
        <v>0.66823104007150402</v>
      </c>
      <c r="F290" s="2" t="s">
        <v>232</v>
      </c>
      <c r="G290" s="2" t="str">
        <f>VLOOKUP(B290,Pearson!B:G,6,FALSE)</f>
        <v>I</v>
      </c>
      <c r="H290">
        <f t="shared" si="4"/>
        <v>1</v>
      </c>
    </row>
    <row r="291" spans="1:8" ht="18" x14ac:dyDescent="0.2">
      <c r="A291" s="2" t="s">
        <v>21</v>
      </c>
      <c r="B291" s="2" t="s">
        <v>187</v>
      </c>
      <c r="C291" s="2" t="str">
        <f>VLOOKUP(B291,Pearson!B:C,2,FALSE)</f>
        <v>Nuclear transcription factor Y subunit</v>
      </c>
      <c r="D291" s="2">
        <v>0.266666666666666</v>
      </c>
      <c r="E291" s="2">
        <v>0.48792227483869999</v>
      </c>
      <c r="F291" s="2" t="s">
        <v>232</v>
      </c>
      <c r="G291" s="2" t="str">
        <f>VLOOKUP(B291,Pearson!B:G,6,FALSE)</f>
        <v>I</v>
      </c>
      <c r="H291">
        <f t="shared" si="4"/>
        <v>1</v>
      </c>
    </row>
    <row r="292" spans="1:8" ht="18" x14ac:dyDescent="0.2">
      <c r="A292" s="2" t="s">
        <v>19</v>
      </c>
      <c r="B292" s="2" t="s">
        <v>187</v>
      </c>
      <c r="C292" s="2" t="str">
        <f>VLOOKUP(B292,Pearson!B:C,2,FALSE)</f>
        <v>Nuclear transcription factor Y subunit</v>
      </c>
      <c r="D292" s="2">
        <v>0.28333333333333299</v>
      </c>
      <c r="E292" s="2">
        <v>0.46003032896571899</v>
      </c>
      <c r="F292" s="2" t="s">
        <v>232</v>
      </c>
      <c r="G292" s="2" t="str">
        <f>VLOOKUP(B292,Pearson!B:G,6,FALSE)</f>
        <v>I</v>
      </c>
      <c r="H292">
        <f t="shared" si="4"/>
        <v>1</v>
      </c>
    </row>
    <row r="293" spans="1:8" ht="18" x14ac:dyDescent="0.2">
      <c r="A293" s="2" t="s">
        <v>13</v>
      </c>
      <c r="B293" s="2" t="s">
        <v>187</v>
      </c>
      <c r="C293" s="2" t="str">
        <f>VLOOKUP(B293,Pearson!B:C,2,FALSE)</f>
        <v>Nuclear transcription factor Y subunit</v>
      </c>
      <c r="D293" s="2">
        <v>0.33333333333333298</v>
      </c>
      <c r="E293" s="2">
        <v>0.38071318167686302</v>
      </c>
      <c r="F293" s="2" t="s">
        <v>232</v>
      </c>
      <c r="G293" s="2" t="str">
        <f>VLOOKUP(B293,Pearson!B:G,6,FALSE)</f>
        <v>I</v>
      </c>
      <c r="H293">
        <f t="shared" si="4"/>
        <v>1</v>
      </c>
    </row>
    <row r="294" spans="1:8" ht="18" x14ac:dyDescent="0.2">
      <c r="A294" s="2" t="s">
        <v>85</v>
      </c>
      <c r="B294" s="2" t="s">
        <v>149</v>
      </c>
      <c r="C294" s="2" t="s">
        <v>115</v>
      </c>
      <c r="D294" s="2">
        <v>-0.43356643356643298</v>
      </c>
      <c r="E294" s="2">
        <v>0.15910576941219501</v>
      </c>
      <c r="F294" s="2" t="s">
        <v>228</v>
      </c>
      <c r="G294" s="2" t="s">
        <v>229</v>
      </c>
      <c r="H294">
        <f t="shared" si="4"/>
        <v>0</v>
      </c>
    </row>
    <row r="295" spans="1:8" ht="18" x14ac:dyDescent="0.2">
      <c r="A295" s="2" t="s">
        <v>84</v>
      </c>
      <c r="B295" s="2" t="s">
        <v>149</v>
      </c>
      <c r="C295" s="2" t="s">
        <v>115</v>
      </c>
      <c r="D295" s="2">
        <v>-8.3916083916083906E-2</v>
      </c>
      <c r="E295" s="2">
        <v>0.79541450185389695</v>
      </c>
      <c r="F295" s="2" t="s">
        <v>228</v>
      </c>
      <c r="G295" s="2" t="s">
        <v>229</v>
      </c>
      <c r="H295">
        <f t="shared" si="4"/>
        <v>0</v>
      </c>
    </row>
    <row r="296" spans="1:8" ht="18" x14ac:dyDescent="0.2">
      <c r="A296" s="2" t="s">
        <v>86</v>
      </c>
      <c r="B296" s="2" t="s">
        <v>149</v>
      </c>
      <c r="C296" s="2" t="s">
        <v>115</v>
      </c>
      <c r="D296" s="2">
        <v>0.65734265734265696</v>
      </c>
      <c r="E296" s="2">
        <v>2.0185498509853999E-2</v>
      </c>
      <c r="F296" s="2" t="s">
        <v>228</v>
      </c>
      <c r="G296" s="2" t="s">
        <v>229</v>
      </c>
      <c r="H296">
        <f t="shared" si="4"/>
        <v>0</v>
      </c>
    </row>
    <row r="297" spans="1:8" ht="18" x14ac:dyDescent="0.2">
      <c r="A297" s="2" t="s">
        <v>85</v>
      </c>
      <c r="B297" s="2" t="s">
        <v>149</v>
      </c>
      <c r="C297" s="2" t="s">
        <v>115</v>
      </c>
      <c r="D297" s="2">
        <v>2.22430152007616E-2</v>
      </c>
      <c r="E297" s="2">
        <v>0.79202193875470395</v>
      </c>
      <c r="F297" s="2" t="s">
        <v>241</v>
      </c>
      <c r="G297" s="2" t="s">
        <v>229</v>
      </c>
      <c r="H297">
        <f t="shared" si="4"/>
        <v>0</v>
      </c>
    </row>
    <row r="298" spans="1:8" ht="18" x14ac:dyDescent="0.2">
      <c r="A298" s="2" t="s">
        <v>84</v>
      </c>
      <c r="B298" s="2" t="s">
        <v>149</v>
      </c>
      <c r="C298" s="2" t="s">
        <v>115</v>
      </c>
      <c r="D298" s="2">
        <v>4.3209724547752702E-2</v>
      </c>
      <c r="E298" s="2">
        <v>0.60835878352358297</v>
      </c>
      <c r="F298" s="2" t="s">
        <v>241</v>
      </c>
      <c r="G298" s="2" t="s">
        <v>229</v>
      </c>
      <c r="H298">
        <f t="shared" si="4"/>
        <v>0</v>
      </c>
    </row>
    <row r="299" spans="1:8" ht="18" x14ac:dyDescent="0.2">
      <c r="A299" s="2" t="s">
        <v>86</v>
      </c>
      <c r="B299" s="2" t="s">
        <v>149</v>
      </c>
      <c r="C299" s="2" t="s">
        <v>115</v>
      </c>
      <c r="D299" s="2">
        <v>0.54915624281821396</v>
      </c>
      <c r="E299" s="2">
        <v>1.2320882361249599E-12</v>
      </c>
      <c r="F299" s="2" t="s">
        <v>241</v>
      </c>
      <c r="G299" s="2" t="s">
        <v>229</v>
      </c>
      <c r="H299">
        <f t="shared" si="4"/>
        <v>0</v>
      </c>
    </row>
    <row r="300" spans="1:8" ht="18" x14ac:dyDescent="0.2">
      <c r="A300" s="2" t="s">
        <v>85</v>
      </c>
      <c r="B300" s="2" t="s">
        <v>149</v>
      </c>
      <c r="C300" s="2" t="s">
        <v>222</v>
      </c>
      <c r="D300" s="2">
        <v>-9.8776436269345999E-2</v>
      </c>
      <c r="E300" s="2">
        <v>0.53371127606468505</v>
      </c>
      <c r="F300" s="2" t="s">
        <v>184</v>
      </c>
      <c r="G300" s="2" t="s">
        <v>229</v>
      </c>
      <c r="H300">
        <f t="shared" si="4"/>
        <v>0</v>
      </c>
    </row>
    <row r="301" spans="1:8" ht="18" x14ac:dyDescent="0.2">
      <c r="A301" s="2" t="s">
        <v>84</v>
      </c>
      <c r="B301" s="2" t="s">
        <v>149</v>
      </c>
      <c r="C301" s="2" t="s">
        <v>115</v>
      </c>
      <c r="D301" s="2">
        <v>-7.5277530183939706E-2</v>
      </c>
      <c r="E301" s="2">
        <v>0.63563922268623196</v>
      </c>
      <c r="F301" s="2" t="s">
        <v>184</v>
      </c>
      <c r="G301" s="2" t="s">
        <v>229</v>
      </c>
      <c r="H301">
        <f t="shared" si="4"/>
        <v>0</v>
      </c>
    </row>
    <row r="302" spans="1:8" ht="18" x14ac:dyDescent="0.2">
      <c r="A302" s="2" t="s">
        <v>86</v>
      </c>
      <c r="B302" s="2" t="s">
        <v>149</v>
      </c>
      <c r="C302" s="2" t="s">
        <v>222</v>
      </c>
      <c r="D302" s="2">
        <v>0.58269184020743803</v>
      </c>
      <c r="E302" s="2">
        <v>5.1469737842955101E-5</v>
      </c>
      <c r="F302" s="2" t="s">
        <v>184</v>
      </c>
      <c r="G302" s="2" t="s">
        <v>229</v>
      </c>
      <c r="H302">
        <f t="shared" si="4"/>
        <v>0</v>
      </c>
    </row>
    <row r="303" spans="1:8" ht="18" x14ac:dyDescent="0.2">
      <c r="A303" s="2" t="s">
        <v>84</v>
      </c>
      <c r="B303" s="2" t="s">
        <v>149</v>
      </c>
      <c r="C303" s="2" t="str">
        <f>VLOOKUP(B303,Pearson!B:C,2,FALSE)</f>
        <v>Growth-regulating factor</v>
      </c>
      <c r="D303" s="2">
        <v>0.1</v>
      </c>
      <c r="E303" s="2">
        <v>0.79797169523485101</v>
      </c>
      <c r="F303" s="2" t="s">
        <v>232</v>
      </c>
      <c r="G303" s="2" t="str">
        <f>VLOOKUP(B303,Pearson!B:G,6,FALSE)</f>
        <v>III</v>
      </c>
      <c r="H303">
        <f t="shared" si="4"/>
        <v>0</v>
      </c>
    </row>
    <row r="304" spans="1:8" ht="18" x14ac:dyDescent="0.2">
      <c r="A304" s="2" t="s">
        <v>85</v>
      </c>
      <c r="B304" s="2" t="s">
        <v>149</v>
      </c>
      <c r="C304" s="2" t="str">
        <f>VLOOKUP(B304,Pearson!B:C,2,FALSE)</f>
        <v>Growth-regulating factor</v>
      </c>
      <c r="D304" s="2">
        <v>0.483333333333333</v>
      </c>
      <c r="E304" s="2">
        <v>0.18746985521554199</v>
      </c>
      <c r="F304" s="2" t="s">
        <v>232</v>
      </c>
      <c r="G304" s="2" t="str">
        <f>VLOOKUP(B304,Pearson!B:G,6,FALSE)</f>
        <v>III</v>
      </c>
      <c r="H304">
        <f t="shared" si="4"/>
        <v>0</v>
      </c>
    </row>
    <row r="305" spans="1:8" ht="18" x14ac:dyDescent="0.2">
      <c r="A305" s="2" t="s">
        <v>86</v>
      </c>
      <c r="B305" s="2" t="s">
        <v>149</v>
      </c>
      <c r="C305" s="2" t="str">
        <f>VLOOKUP(B305,Pearson!B:C,2,FALSE)</f>
        <v>Growth-regulating factor</v>
      </c>
      <c r="D305" s="2">
        <v>0.55000000000000004</v>
      </c>
      <c r="E305" s="2">
        <v>0.124976784188331</v>
      </c>
      <c r="F305" s="2" t="s">
        <v>232</v>
      </c>
      <c r="G305" s="2" t="str">
        <f>VLOOKUP(B305,Pearson!B:G,6,FALSE)</f>
        <v>III</v>
      </c>
      <c r="H305">
        <f t="shared" si="4"/>
        <v>0</v>
      </c>
    </row>
    <row r="306" spans="1:8" ht="18" x14ac:dyDescent="0.2">
      <c r="A306" s="2" t="s">
        <v>11</v>
      </c>
      <c r="B306" s="2" t="s">
        <v>150</v>
      </c>
      <c r="C306" s="2" t="s">
        <v>112</v>
      </c>
      <c r="D306" s="2">
        <v>-0.87412587412587395</v>
      </c>
      <c r="E306" s="2">
        <v>2.0071307332423201E-4</v>
      </c>
      <c r="F306" s="2" t="s">
        <v>228</v>
      </c>
      <c r="G306" s="2" t="s">
        <v>229</v>
      </c>
      <c r="H306">
        <f t="shared" si="4"/>
        <v>1</v>
      </c>
    </row>
    <row r="307" spans="1:8" ht="18" x14ac:dyDescent="0.2">
      <c r="A307" s="2" t="s">
        <v>11</v>
      </c>
      <c r="B307" s="2" t="s">
        <v>150</v>
      </c>
      <c r="C307" s="2" t="s">
        <v>112</v>
      </c>
      <c r="D307" s="2">
        <v>-0.34193095636757598</v>
      </c>
      <c r="E307" s="2">
        <v>2.91886644590645E-5</v>
      </c>
      <c r="F307" s="2" t="s">
        <v>241</v>
      </c>
      <c r="G307" s="2" t="s">
        <v>229</v>
      </c>
      <c r="H307">
        <f t="shared" si="4"/>
        <v>1</v>
      </c>
    </row>
    <row r="308" spans="1:8" ht="18" x14ac:dyDescent="0.2">
      <c r="A308" s="2" t="s">
        <v>11</v>
      </c>
      <c r="B308" s="2" t="s">
        <v>150</v>
      </c>
      <c r="C308" s="2" t="s">
        <v>112</v>
      </c>
      <c r="D308" s="2">
        <v>-0.52046025443643096</v>
      </c>
      <c r="E308" s="2">
        <v>4.1049412502141999E-4</v>
      </c>
      <c r="F308" s="2" t="s">
        <v>184</v>
      </c>
      <c r="G308" s="2" t="s">
        <v>229</v>
      </c>
      <c r="H308">
        <f t="shared" si="4"/>
        <v>1</v>
      </c>
    </row>
    <row r="309" spans="1:8" ht="18" x14ac:dyDescent="0.2">
      <c r="A309" s="2" t="s">
        <v>11</v>
      </c>
      <c r="B309" s="2" t="s">
        <v>150</v>
      </c>
      <c r="C309" s="2" t="str">
        <f>VLOOKUP(B309,Pearson!B:C,2,FALSE)</f>
        <v>PINHEAD</v>
      </c>
      <c r="D309" s="2">
        <v>-0.1</v>
      </c>
      <c r="E309" s="2">
        <v>0.79797169523485101</v>
      </c>
      <c r="F309" s="2" t="s">
        <v>232</v>
      </c>
      <c r="G309" s="2" t="str">
        <f>VLOOKUP(B309,Pearson!B:G,6,FALSE)</f>
        <v>III</v>
      </c>
      <c r="H309">
        <f t="shared" si="4"/>
        <v>1</v>
      </c>
    </row>
    <row r="310" spans="1:8" ht="18" x14ac:dyDescent="0.2">
      <c r="A310" s="2" t="s">
        <v>68</v>
      </c>
      <c r="B310" s="2" t="s">
        <v>151</v>
      </c>
      <c r="C310" s="2" t="s">
        <v>116</v>
      </c>
      <c r="D310" s="2">
        <v>0.27272727272727199</v>
      </c>
      <c r="E310" s="2">
        <v>0.39109677094189599</v>
      </c>
      <c r="F310" s="2" t="s">
        <v>228</v>
      </c>
      <c r="G310" s="2" t="s">
        <v>102</v>
      </c>
      <c r="H310">
        <f t="shared" si="4"/>
        <v>0</v>
      </c>
    </row>
    <row r="311" spans="1:8" ht="18" x14ac:dyDescent="0.2">
      <c r="A311" s="2" t="s">
        <v>68</v>
      </c>
      <c r="B311" s="2" t="s">
        <v>151</v>
      </c>
      <c r="C311" s="2" t="s">
        <v>116</v>
      </c>
      <c r="D311" s="2">
        <v>0.27272727272727199</v>
      </c>
      <c r="E311" s="2">
        <v>0.39109677094189599</v>
      </c>
      <c r="F311" s="2" t="s">
        <v>228</v>
      </c>
      <c r="G311" s="2" t="s">
        <v>102</v>
      </c>
      <c r="H311">
        <f t="shared" si="4"/>
        <v>0</v>
      </c>
    </row>
    <row r="312" spans="1:8" ht="18" x14ac:dyDescent="0.2">
      <c r="A312" s="2" t="s">
        <v>69</v>
      </c>
      <c r="B312" s="2" t="s">
        <v>151</v>
      </c>
      <c r="C312" s="2" t="s">
        <v>116</v>
      </c>
      <c r="D312" s="2">
        <v>0.356643356643356</v>
      </c>
      <c r="E312" s="2">
        <v>0.25513775175895698</v>
      </c>
      <c r="F312" s="2" t="s">
        <v>228</v>
      </c>
      <c r="G312" s="2" t="s">
        <v>102</v>
      </c>
      <c r="H312">
        <f t="shared" si="4"/>
        <v>0</v>
      </c>
    </row>
    <row r="313" spans="1:8" ht="18" x14ac:dyDescent="0.2">
      <c r="A313" s="2" t="s">
        <v>69</v>
      </c>
      <c r="B313" s="2" t="s">
        <v>151</v>
      </c>
      <c r="C313" s="2" t="s">
        <v>116</v>
      </c>
      <c r="D313" s="2">
        <v>0.356643356643356</v>
      </c>
      <c r="E313" s="2">
        <v>0.25513775175895698</v>
      </c>
      <c r="F313" s="2" t="s">
        <v>228</v>
      </c>
      <c r="G313" s="2" t="s">
        <v>102</v>
      </c>
      <c r="H313">
        <f t="shared" si="4"/>
        <v>0</v>
      </c>
    </row>
    <row r="314" spans="1:8" ht="18" x14ac:dyDescent="0.2">
      <c r="A314" s="2" t="s">
        <v>72</v>
      </c>
      <c r="B314" s="2" t="s">
        <v>151</v>
      </c>
      <c r="C314" s="2" t="s">
        <v>116</v>
      </c>
      <c r="D314" s="2">
        <v>0.356643356643356</v>
      </c>
      <c r="E314" s="2">
        <v>0.25513775175895698</v>
      </c>
      <c r="F314" s="2" t="s">
        <v>228</v>
      </c>
      <c r="G314" s="2" t="s">
        <v>102</v>
      </c>
      <c r="H314">
        <f t="shared" si="4"/>
        <v>0</v>
      </c>
    </row>
    <row r="315" spans="1:8" ht="18" x14ac:dyDescent="0.2">
      <c r="A315" s="2" t="s">
        <v>72</v>
      </c>
      <c r="B315" s="2" t="s">
        <v>151</v>
      </c>
      <c r="C315" s="2" t="s">
        <v>116</v>
      </c>
      <c r="D315" s="2">
        <v>0.356643356643356</v>
      </c>
      <c r="E315" s="2">
        <v>0.25513775175895698</v>
      </c>
      <c r="F315" s="2" t="s">
        <v>228</v>
      </c>
      <c r="G315" s="2" t="s">
        <v>102</v>
      </c>
      <c r="H315">
        <f t="shared" si="4"/>
        <v>0</v>
      </c>
    </row>
    <row r="316" spans="1:8" ht="18" x14ac:dyDescent="0.2">
      <c r="A316" s="2" t="s">
        <v>64</v>
      </c>
      <c r="B316" s="2" t="s">
        <v>151</v>
      </c>
      <c r="C316" s="2" t="s">
        <v>116</v>
      </c>
      <c r="D316" s="2">
        <v>0.40559440559440502</v>
      </c>
      <c r="E316" s="2">
        <v>0.1908358740045</v>
      </c>
      <c r="F316" s="2" t="s">
        <v>228</v>
      </c>
      <c r="G316" s="2" t="s">
        <v>102</v>
      </c>
      <c r="H316">
        <f t="shared" si="4"/>
        <v>0</v>
      </c>
    </row>
    <row r="317" spans="1:8" ht="18" x14ac:dyDescent="0.2">
      <c r="A317" s="2" t="s">
        <v>64</v>
      </c>
      <c r="B317" s="2" t="s">
        <v>151</v>
      </c>
      <c r="C317" s="2" t="s">
        <v>116</v>
      </c>
      <c r="D317" s="2">
        <v>0.40559440559440502</v>
      </c>
      <c r="E317" s="2">
        <v>0.1908358740045</v>
      </c>
      <c r="F317" s="2" t="s">
        <v>228</v>
      </c>
      <c r="G317" s="2" t="s">
        <v>102</v>
      </c>
      <c r="H317">
        <f t="shared" si="4"/>
        <v>0</v>
      </c>
    </row>
    <row r="318" spans="1:8" ht="18" x14ac:dyDescent="0.2">
      <c r="A318" s="2" t="s">
        <v>70</v>
      </c>
      <c r="B318" s="2" t="s">
        <v>151</v>
      </c>
      <c r="C318" s="2" t="s">
        <v>116</v>
      </c>
      <c r="D318" s="2">
        <v>0.447552447552447</v>
      </c>
      <c r="E318" s="2">
        <v>0.14458630130334699</v>
      </c>
      <c r="F318" s="2" t="s">
        <v>228</v>
      </c>
      <c r="G318" s="2" t="s">
        <v>102</v>
      </c>
      <c r="H318">
        <f t="shared" si="4"/>
        <v>0</v>
      </c>
    </row>
    <row r="319" spans="1:8" ht="18" x14ac:dyDescent="0.2">
      <c r="A319" s="2" t="s">
        <v>70</v>
      </c>
      <c r="B319" s="2" t="s">
        <v>151</v>
      </c>
      <c r="C319" s="2" t="s">
        <v>116</v>
      </c>
      <c r="D319" s="2">
        <v>0.447552447552447</v>
      </c>
      <c r="E319" s="2">
        <v>0.14458630130334699</v>
      </c>
      <c r="F319" s="2" t="s">
        <v>228</v>
      </c>
      <c r="G319" s="2" t="s">
        <v>102</v>
      </c>
      <c r="H319">
        <f t="shared" si="4"/>
        <v>0</v>
      </c>
    </row>
    <row r="320" spans="1:8" ht="18" x14ac:dyDescent="0.2">
      <c r="A320" s="2" t="s">
        <v>63</v>
      </c>
      <c r="B320" s="2" t="s">
        <v>151</v>
      </c>
      <c r="C320" s="2" t="s">
        <v>116</v>
      </c>
      <c r="D320" s="2">
        <v>0.57342657342657299</v>
      </c>
      <c r="E320" s="2">
        <v>5.12655897864914E-2</v>
      </c>
      <c r="F320" s="2" t="s">
        <v>228</v>
      </c>
      <c r="G320" s="2" t="s">
        <v>102</v>
      </c>
      <c r="H320">
        <f t="shared" si="4"/>
        <v>0</v>
      </c>
    </row>
    <row r="321" spans="1:8" ht="18" x14ac:dyDescent="0.2">
      <c r="A321" s="2" t="s">
        <v>63</v>
      </c>
      <c r="B321" s="2" t="s">
        <v>151</v>
      </c>
      <c r="C321" s="2" t="s">
        <v>116</v>
      </c>
      <c r="D321" s="2">
        <v>0.57342657342657299</v>
      </c>
      <c r="E321" s="2">
        <v>5.12655897864914E-2</v>
      </c>
      <c r="F321" s="2" t="s">
        <v>228</v>
      </c>
      <c r="G321" s="2" t="s">
        <v>102</v>
      </c>
      <c r="H321">
        <f t="shared" si="4"/>
        <v>0</v>
      </c>
    </row>
    <row r="322" spans="1:8" ht="18" x14ac:dyDescent="0.2">
      <c r="A322" s="2" t="s">
        <v>62</v>
      </c>
      <c r="B322" s="2" t="s">
        <v>151</v>
      </c>
      <c r="C322" s="2" t="s">
        <v>116</v>
      </c>
      <c r="D322" s="2">
        <v>0.608391608391608</v>
      </c>
      <c r="E322" s="2">
        <v>3.58059970520292E-2</v>
      </c>
      <c r="F322" s="2" t="s">
        <v>228</v>
      </c>
      <c r="G322" s="2" t="s">
        <v>102</v>
      </c>
      <c r="H322">
        <f t="shared" si="4"/>
        <v>0</v>
      </c>
    </row>
    <row r="323" spans="1:8" ht="18" x14ac:dyDescent="0.2">
      <c r="A323" s="2" t="s">
        <v>62</v>
      </c>
      <c r="B323" s="2" t="s">
        <v>151</v>
      </c>
      <c r="C323" s="2" t="s">
        <v>116</v>
      </c>
      <c r="D323" s="2">
        <v>0.608391608391608</v>
      </c>
      <c r="E323" s="2">
        <v>3.58059970520292E-2</v>
      </c>
      <c r="F323" s="2" t="s">
        <v>228</v>
      </c>
      <c r="G323" s="2" t="s">
        <v>102</v>
      </c>
      <c r="H323">
        <f t="shared" ref="H323:H386" si="5">IF(ROW(B323)=2,1,IF(B323=B322,H322,1-H322))</f>
        <v>0</v>
      </c>
    </row>
    <row r="324" spans="1:8" ht="18" x14ac:dyDescent="0.2">
      <c r="A324" s="2" t="s">
        <v>66</v>
      </c>
      <c r="B324" s="2" t="s">
        <v>151</v>
      </c>
      <c r="C324" s="2" t="s">
        <v>116</v>
      </c>
      <c r="D324" s="2">
        <v>0.608391608391608</v>
      </c>
      <c r="E324" s="2">
        <v>3.58059970520292E-2</v>
      </c>
      <c r="F324" s="2" t="s">
        <v>228</v>
      </c>
      <c r="G324" s="2" t="s">
        <v>102</v>
      </c>
      <c r="H324">
        <f t="shared" si="5"/>
        <v>0</v>
      </c>
    </row>
    <row r="325" spans="1:8" ht="18" x14ac:dyDescent="0.2">
      <c r="A325" s="2" t="s">
        <v>66</v>
      </c>
      <c r="B325" s="2" t="s">
        <v>151</v>
      </c>
      <c r="C325" s="2" t="s">
        <v>116</v>
      </c>
      <c r="D325" s="2">
        <v>0.608391608391608</v>
      </c>
      <c r="E325" s="2">
        <v>3.58059970520292E-2</v>
      </c>
      <c r="F325" s="2" t="s">
        <v>228</v>
      </c>
      <c r="G325" s="2" t="s">
        <v>102</v>
      </c>
      <c r="H325">
        <f t="shared" si="5"/>
        <v>0</v>
      </c>
    </row>
    <row r="326" spans="1:8" ht="18" x14ac:dyDescent="0.2">
      <c r="A326" s="2" t="s">
        <v>71</v>
      </c>
      <c r="B326" s="2" t="s">
        <v>151</v>
      </c>
      <c r="C326" s="2" t="s">
        <v>116</v>
      </c>
      <c r="D326" s="2">
        <v>0.62237762237762195</v>
      </c>
      <c r="E326" s="2">
        <v>3.0675895061640101E-2</v>
      </c>
      <c r="F326" s="2" t="s">
        <v>228</v>
      </c>
      <c r="G326" s="2" t="s">
        <v>102</v>
      </c>
      <c r="H326">
        <f t="shared" si="5"/>
        <v>0</v>
      </c>
    </row>
    <row r="327" spans="1:8" ht="18" x14ac:dyDescent="0.2">
      <c r="A327" s="2" t="s">
        <v>71</v>
      </c>
      <c r="B327" s="2" t="s">
        <v>151</v>
      </c>
      <c r="C327" s="2" t="s">
        <v>116</v>
      </c>
      <c r="D327" s="2">
        <v>0.62237762237762195</v>
      </c>
      <c r="E327" s="2">
        <v>3.0675895061640101E-2</v>
      </c>
      <c r="F327" s="2" t="s">
        <v>228</v>
      </c>
      <c r="G327" s="2" t="s">
        <v>102</v>
      </c>
      <c r="H327">
        <f t="shared" si="5"/>
        <v>0</v>
      </c>
    </row>
    <row r="328" spans="1:8" ht="18" x14ac:dyDescent="0.2">
      <c r="A328" s="2" t="s">
        <v>65</v>
      </c>
      <c r="B328" s="2" t="s">
        <v>151</v>
      </c>
      <c r="C328" s="2" t="s">
        <v>116</v>
      </c>
      <c r="D328" s="2">
        <v>0.66433566433566404</v>
      </c>
      <c r="E328" s="2">
        <v>1.8452718028445399E-2</v>
      </c>
      <c r="F328" s="2" t="s">
        <v>228</v>
      </c>
      <c r="G328" s="2" t="s">
        <v>102</v>
      </c>
      <c r="H328">
        <f t="shared" si="5"/>
        <v>0</v>
      </c>
    </row>
    <row r="329" spans="1:8" ht="18" x14ac:dyDescent="0.2">
      <c r="A329" s="2" t="s">
        <v>65</v>
      </c>
      <c r="B329" s="2" t="s">
        <v>151</v>
      </c>
      <c r="C329" s="2" t="s">
        <v>116</v>
      </c>
      <c r="D329" s="2">
        <v>0.66433566433566404</v>
      </c>
      <c r="E329" s="2">
        <v>1.8452718028445399E-2</v>
      </c>
      <c r="F329" s="2" t="s">
        <v>228</v>
      </c>
      <c r="G329" s="2" t="s">
        <v>102</v>
      </c>
      <c r="H329">
        <f t="shared" si="5"/>
        <v>0</v>
      </c>
    </row>
    <row r="330" spans="1:8" ht="18" x14ac:dyDescent="0.2">
      <c r="A330" s="2" t="s">
        <v>67</v>
      </c>
      <c r="B330" s="2" t="s">
        <v>151</v>
      </c>
      <c r="C330" s="2" t="s">
        <v>116</v>
      </c>
      <c r="D330" s="2">
        <v>0.67132867132867102</v>
      </c>
      <c r="E330" s="2">
        <v>1.6831456186893402E-2</v>
      </c>
      <c r="F330" s="2" t="s">
        <v>228</v>
      </c>
      <c r="G330" s="2" t="s">
        <v>102</v>
      </c>
      <c r="H330">
        <f t="shared" si="5"/>
        <v>0</v>
      </c>
    </row>
    <row r="331" spans="1:8" ht="18" x14ac:dyDescent="0.2">
      <c r="A331" s="2" t="s">
        <v>67</v>
      </c>
      <c r="B331" s="2" t="s">
        <v>151</v>
      </c>
      <c r="C331" s="2" t="s">
        <v>116</v>
      </c>
      <c r="D331" s="2">
        <v>0.67132867132867102</v>
      </c>
      <c r="E331" s="2">
        <v>1.6831456186893402E-2</v>
      </c>
      <c r="F331" s="2" t="s">
        <v>228</v>
      </c>
      <c r="G331" s="2" t="s">
        <v>102</v>
      </c>
      <c r="H331">
        <f t="shared" si="5"/>
        <v>0</v>
      </c>
    </row>
    <row r="332" spans="1:8" ht="18" x14ac:dyDescent="0.2">
      <c r="A332" s="2" t="s">
        <v>68</v>
      </c>
      <c r="B332" s="2" t="s">
        <v>151</v>
      </c>
      <c r="C332" s="2" t="s">
        <v>116</v>
      </c>
      <c r="D332" s="2">
        <v>7.2055878393906495E-2</v>
      </c>
      <c r="E332" s="2">
        <v>0.392433308025742</v>
      </c>
      <c r="F332" s="2" t="s">
        <v>241</v>
      </c>
      <c r="G332" s="2" t="s">
        <v>102</v>
      </c>
      <c r="H332">
        <f t="shared" si="5"/>
        <v>0</v>
      </c>
    </row>
    <row r="333" spans="1:8" ht="18" x14ac:dyDescent="0.2">
      <c r="A333" s="2" t="s">
        <v>68</v>
      </c>
      <c r="B333" s="2" t="s">
        <v>151</v>
      </c>
      <c r="C333" s="2" t="s">
        <v>116</v>
      </c>
      <c r="D333" s="2">
        <v>7.2055878393906495E-2</v>
      </c>
      <c r="E333" s="2">
        <v>0.392433308025742</v>
      </c>
      <c r="F333" s="2" t="s">
        <v>241</v>
      </c>
      <c r="G333" s="2" t="s">
        <v>102</v>
      </c>
      <c r="H333">
        <f t="shared" si="5"/>
        <v>0</v>
      </c>
    </row>
    <row r="334" spans="1:8" ht="18" x14ac:dyDescent="0.2">
      <c r="A334" s="2" t="s">
        <v>69</v>
      </c>
      <c r="B334" s="2" t="s">
        <v>151</v>
      </c>
      <c r="C334" s="2" t="s">
        <v>116</v>
      </c>
      <c r="D334" s="2">
        <v>0.15799927771758701</v>
      </c>
      <c r="E334" s="2">
        <v>5.9474417736233999E-2</v>
      </c>
      <c r="F334" s="2" t="s">
        <v>241</v>
      </c>
      <c r="G334" s="2" t="s">
        <v>102</v>
      </c>
      <c r="H334">
        <f t="shared" si="5"/>
        <v>0</v>
      </c>
    </row>
    <row r="335" spans="1:8" ht="18" x14ac:dyDescent="0.2">
      <c r="A335" s="2" t="s">
        <v>69</v>
      </c>
      <c r="B335" s="2" t="s">
        <v>151</v>
      </c>
      <c r="C335" s="2" t="s">
        <v>116</v>
      </c>
      <c r="D335" s="2">
        <v>0.15799927771758701</v>
      </c>
      <c r="E335" s="2">
        <v>5.9474417736233999E-2</v>
      </c>
      <c r="F335" s="2" t="s">
        <v>241</v>
      </c>
      <c r="G335" s="2" t="s">
        <v>102</v>
      </c>
      <c r="H335">
        <f t="shared" si="5"/>
        <v>0</v>
      </c>
    </row>
    <row r="336" spans="1:8" ht="18" x14ac:dyDescent="0.2">
      <c r="A336" s="2" t="s">
        <v>64</v>
      </c>
      <c r="B336" s="2" t="s">
        <v>151</v>
      </c>
      <c r="C336" s="2" t="s">
        <v>116</v>
      </c>
      <c r="D336" s="2">
        <v>0.186496601989559</v>
      </c>
      <c r="E336" s="2">
        <v>2.57337857519933E-2</v>
      </c>
      <c r="F336" s="2" t="s">
        <v>241</v>
      </c>
      <c r="G336" s="2" t="s">
        <v>102</v>
      </c>
      <c r="H336">
        <f t="shared" si="5"/>
        <v>0</v>
      </c>
    </row>
    <row r="337" spans="1:8" ht="18" x14ac:dyDescent="0.2">
      <c r="A337" s="2" t="s">
        <v>64</v>
      </c>
      <c r="B337" s="2" t="s">
        <v>151</v>
      </c>
      <c r="C337" s="2" t="s">
        <v>116</v>
      </c>
      <c r="D337" s="2">
        <v>0.186496601989559</v>
      </c>
      <c r="E337" s="2">
        <v>2.57337857519933E-2</v>
      </c>
      <c r="F337" s="2" t="s">
        <v>241</v>
      </c>
      <c r="G337" s="2" t="s">
        <v>102</v>
      </c>
      <c r="H337">
        <f t="shared" si="5"/>
        <v>0</v>
      </c>
    </row>
    <row r="338" spans="1:8" ht="18" x14ac:dyDescent="0.2">
      <c r="A338" s="2" t="s">
        <v>67</v>
      </c>
      <c r="B338" s="2" t="s">
        <v>151</v>
      </c>
      <c r="C338" s="2" t="s">
        <v>116</v>
      </c>
      <c r="D338" s="2">
        <v>0.25187136806855098</v>
      </c>
      <c r="E338" s="2">
        <v>2.4086468601763498E-3</v>
      </c>
      <c r="F338" s="2" t="s">
        <v>241</v>
      </c>
      <c r="G338" s="2" t="s">
        <v>102</v>
      </c>
      <c r="H338">
        <f t="shared" si="5"/>
        <v>0</v>
      </c>
    </row>
    <row r="339" spans="1:8" ht="18" x14ac:dyDescent="0.2">
      <c r="A339" s="2" t="s">
        <v>67</v>
      </c>
      <c r="B339" s="2" t="s">
        <v>151</v>
      </c>
      <c r="C339" s="2" t="s">
        <v>116</v>
      </c>
      <c r="D339" s="2">
        <v>0.25187136806855098</v>
      </c>
      <c r="E339" s="2">
        <v>2.4086468601763498E-3</v>
      </c>
      <c r="F339" s="2" t="s">
        <v>241</v>
      </c>
      <c r="G339" s="2" t="s">
        <v>102</v>
      </c>
      <c r="H339">
        <f t="shared" si="5"/>
        <v>0</v>
      </c>
    </row>
    <row r="340" spans="1:8" ht="18" x14ac:dyDescent="0.2">
      <c r="A340" s="2" t="s">
        <v>66</v>
      </c>
      <c r="B340" s="2" t="s">
        <v>151</v>
      </c>
      <c r="C340" s="2" t="s">
        <v>116</v>
      </c>
      <c r="D340" s="2">
        <v>0.303604845858366</v>
      </c>
      <c r="E340" s="2">
        <v>2.27699319433852E-4</v>
      </c>
      <c r="F340" s="2" t="s">
        <v>241</v>
      </c>
      <c r="G340" s="2" t="s">
        <v>102</v>
      </c>
      <c r="H340">
        <f t="shared" si="5"/>
        <v>0</v>
      </c>
    </row>
    <row r="341" spans="1:8" ht="18" x14ac:dyDescent="0.2">
      <c r="A341" s="2" t="s">
        <v>66</v>
      </c>
      <c r="B341" s="2" t="s">
        <v>151</v>
      </c>
      <c r="C341" s="2" t="s">
        <v>116</v>
      </c>
      <c r="D341" s="2">
        <v>0.303604845858366</v>
      </c>
      <c r="E341" s="2">
        <v>2.27699319433852E-4</v>
      </c>
      <c r="F341" s="2" t="s">
        <v>241</v>
      </c>
      <c r="G341" s="2" t="s">
        <v>102</v>
      </c>
      <c r="H341">
        <f t="shared" si="5"/>
        <v>0</v>
      </c>
    </row>
    <row r="342" spans="1:8" ht="18" x14ac:dyDescent="0.2">
      <c r="A342" s="2" t="s">
        <v>70</v>
      </c>
      <c r="B342" s="2" t="s">
        <v>151</v>
      </c>
      <c r="C342" s="2" t="s">
        <v>116</v>
      </c>
      <c r="D342" s="2">
        <v>0.33885304836009</v>
      </c>
      <c r="E342" s="2">
        <v>3.4779477950195697E-5</v>
      </c>
      <c r="F342" s="2" t="s">
        <v>241</v>
      </c>
      <c r="G342" s="2" t="s">
        <v>102</v>
      </c>
      <c r="H342">
        <f t="shared" si="5"/>
        <v>0</v>
      </c>
    </row>
    <row r="343" spans="1:8" ht="18" x14ac:dyDescent="0.2">
      <c r="A343" s="2" t="s">
        <v>70</v>
      </c>
      <c r="B343" s="2" t="s">
        <v>151</v>
      </c>
      <c r="C343" s="2" t="s">
        <v>116</v>
      </c>
      <c r="D343" s="2">
        <v>0.33885304836009</v>
      </c>
      <c r="E343" s="2">
        <v>3.4779477950195697E-5</v>
      </c>
      <c r="F343" s="2" t="s">
        <v>241</v>
      </c>
      <c r="G343" s="2" t="s">
        <v>102</v>
      </c>
      <c r="H343">
        <f t="shared" si="5"/>
        <v>0</v>
      </c>
    </row>
    <row r="344" spans="1:8" ht="18" x14ac:dyDescent="0.2">
      <c r="A344" s="2" t="s">
        <v>72</v>
      </c>
      <c r="B344" s="2" t="s">
        <v>151</v>
      </c>
      <c r="C344" s="2" t="s">
        <v>116</v>
      </c>
      <c r="D344" s="2">
        <v>0.361974293312321</v>
      </c>
      <c r="E344" s="2">
        <v>8.9052201335493593E-6</v>
      </c>
      <c r="F344" s="2" t="s">
        <v>241</v>
      </c>
      <c r="G344" s="2" t="s">
        <v>102</v>
      </c>
      <c r="H344">
        <f t="shared" si="5"/>
        <v>0</v>
      </c>
    </row>
    <row r="345" spans="1:8" ht="18" x14ac:dyDescent="0.2">
      <c r="A345" s="2" t="s">
        <v>72</v>
      </c>
      <c r="B345" s="2" t="s">
        <v>151</v>
      </c>
      <c r="C345" s="2" t="s">
        <v>116</v>
      </c>
      <c r="D345" s="2">
        <v>0.361974293312321</v>
      </c>
      <c r="E345" s="2">
        <v>8.9052201335493593E-6</v>
      </c>
      <c r="F345" s="2" t="s">
        <v>241</v>
      </c>
      <c r="G345" s="2" t="s">
        <v>102</v>
      </c>
      <c r="H345">
        <f t="shared" si="5"/>
        <v>0</v>
      </c>
    </row>
    <row r="346" spans="1:8" ht="18" x14ac:dyDescent="0.2">
      <c r="A346" s="2" t="s">
        <v>65</v>
      </c>
      <c r="B346" s="2" t="s">
        <v>151</v>
      </c>
      <c r="C346" s="2" t="s">
        <v>116</v>
      </c>
      <c r="D346" s="2">
        <v>0.39903640959978898</v>
      </c>
      <c r="E346" s="2">
        <v>7.9524545545104002E-7</v>
      </c>
      <c r="F346" s="2" t="s">
        <v>241</v>
      </c>
      <c r="G346" s="2" t="s">
        <v>102</v>
      </c>
      <c r="H346">
        <f t="shared" si="5"/>
        <v>0</v>
      </c>
    </row>
    <row r="347" spans="1:8" ht="18" x14ac:dyDescent="0.2">
      <c r="A347" s="2" t="s">
        <v>65</v>
      </c>
      <c r="B347" s="2" t="s">
        <v>151</v>
      </c>
      <c r="C347" s="2" t="s">
        <v>116</v>
      </c>
      <c r="D347" s="2">
        <v>0.39903640959978898</v>
      </c>
      <c r="E347" s="2">
        <v>7.9524545545104002E-7</v>
      </c>
      <c r="F347" s="2" t="s">
        <v>241</v>
      </c>
      <c r="G347" s="2" t="s">
        <v>102</v>
      </c>
      <c r="H347">
        <f t="shared" si="5"/>
        <v>0</v>
      </c>
    </row>
    <row r="348" spans="1:8" ht="18" x14ac:dyDescent="0.2">
      <c r="A348" s="2" t="s">
        <v>71</v>
      </c>
      <c r="B348" s="2" t="s">
        <v>151</v>
      </c>
      <c r="C348" s="2" t="s">
        <v>116</v>
      </c>
      <c r="D348" s="2">
        <v>0.43516694573032499</v>
      </c>
      <c r="E348" s="2">
        <v>5.5941550527441898E-8</v>
      </c>
      <c r="F348" s="2" t="s">
        <v>241</v>
      </c>
      <c r="G348" s="2" t="s">
        <v>102</v>
      </c>
      <c r="H348">
        <f t="shared" si="5"/>
        <v>0</v>
      </c>
    </row>
    <row r="349" spans="1:8" ht="18" x14ac:dyDescent="0.2">
      <c r="A349" s="2" t="s">
        <v>71</v>
      </c>
      <c r="B349" s="2" t="s">
        <v>151</v>
      </c>
      <c r="C349" s="2" t="s">
        <v>116</v>
      </c>
      <c r="D349" s="2">
        <v>0.43516694573032499</v>
      </c>
      <c r="E349" s="2">
        <v>5.5941550527441898E-8</v>
      </c>
      <c r="F349" s="2" t="s">
        <v>241</v>
      </c>
      <c r="G349" s="2" t="s">
        <v>102</v>
      </c>
      <c r="H349">
        <f t="shared" si="5"/>
        <v>0</v>
      </c>
    </row>
    <row r="350" spans="1:8" ht="18" x14ac:dyDescent="0.2">
      <c r="A350" s="2" t="s">
        <v>62</v>
      </c>
      <c r="B350" s="2" t="s">
        <v>151</v>
      </c>
      <c r="C350" s="2" t="s">
        <v>116</v>
      </c>
      <c r="D350" s="2">
        <v>0.44987934600610602</v>
      </c>
      <c r="E350" s="2">
        <v>1.7314024994060201E-8</v>
      </c>
      <c r="F350" s="2" t="s">
        <v>241</v>
      </c>
      <c r="G350" s="2" t="s">
        <v>102</v>
      </c>
      <c r="H350">
        <f t="shared" si="5"/>
        <v>0</v>
      </c>
    </row>
    <row r="351" spans="1:8" ht="18" x14ac:dyDescent="0.2">
      <c r="A351" s="2" t="s">
        <v>62</v>
      </c>
      <c r="B351" s="2" t="s">
        <v>151</v>
      </c>
      <c r="C351" s="2" t="s">
        <v>116</v>
      </c>
      <c r="D351" s="2">
        <v>0.44987934600610602</v>
      </c>
      <c r="E351" s="2">
        <v>1.7314024994060201E-8</v>
      </c>
      <c r="F351" s="2" t="s">
        <v>241</v>
      </c>
      <c r="G351" s="2" t="s">
        <v>102</v>
      </c>
      <c r="H351">
        <f t="shared" si="5"/>
        <v>0</v>
      </c>
    </row>
    <row r="352" spans="1:8" ht="18" x14ac:dyDescent="0.2">
      <c r="A352" s="2" t="s">
        <v>63</v>
      </c>
      <c r="B352" s="2" t="s">
        <v>151</v>
      </c>
      <c r="C352" s="2" t="s">
        <v>116</v>
      </c>
      <c r="D352" s="2">
        <v>0.46381200958665703</v>
      </c>
      <c r="E352" s="2">
        <v>5.4116365080315596E-9</v>
      </c>
      <c r="F352" s="2" t="s">
        <v>241</v>
      </c>
      <c r="G352" s="2" t="s">
        <v>102</v>
      </c>
      <c r="H352">
        <f t="shared" si="5"/>
        <v>0</v>
      </c>
    </row>
    <row r="353" spans="1:8" ht="18" x14ac:dyDescent="0.2">
      <c r="A353" s="2" t="s">
        <v>63</v>
      </c>
      <c r="B353" s="2" t="s">
        <v>151</v>
      </c>
      <c r="C353" s="2" t="s">
        <v>116</v>
      </c>
      <c r="D353" s="2">
        <v>0.46381200958665703</v>
      </c>
      <c r="E353" s="2">
        <v>5.4116365080315596E-9</v>
      </c>
      <c r="F353" s="2" t="s">
        <v>241</v>
      </c>
      <c r="G353" s="2" t="s">
        <v>102</v>
      </c>
      <c r="H353">
        <f t="shared" si="5"/>
        <v>0</v>
      </c>
    </row>
    <row r="354" spans="1:8" ht="18" x14ac:dyDescent="0.2">
      <c r="A354" s="2" t="s">
        <v>70</v>
      </c>
      <c r="B354" s="2" t="s">
        <v>151</v>
      </c>
      <c r="C354" s="2" t="s">
        <v>116</v>
      </c>
      <c r="D354" s="2">
        <v>-0.161170083461631</v>
      </c>
      <c r="E354" s="2">
        <v>0.30788716850694098</v>
      </c>
      <c r="F354" s="2" t="s">
        <v>184</v>
      </c>
      <c r="G354" s="2" t="s">
        <v>102</v>
      </c>
      <c r="H354">
        <f t="shared" si="5"/>
        <v>0</v>
      </c>
    </row>
    <row r="355" spans="1:8" ht="18" x14ac:dyDescent="0.2">
      <c r="A355" s="2" t="s">
        <v>70</v>
      </c>
      <c r="B355" s="2" t="s">
        <v>151</v>
      </c>
      <c r="C355" s="2" t="s">
        <v>116</v>
      </c>
      <c r="D355" s="2">
        <v>-0.161170083461631</v>
      </c>
      <c r="E355" s="2">
        <v>0.30788716850694098</v>
      </c>
      <c r="F355" s="2" t="s">
        <v>184</v>
      </c>
      <c r="G355" s="2" t="s">
        <v>102</v>
      </c>
      <c r="H355">
        <f t="shared" si="5"/>
        <v>0</v>
      </c>
    </row>
    <row r="356" spans="1:8" ht="18" x14ac:dyDescent="0.2">
      <c r="A356" s="2" t="s">
        <v>68</v>
      </c>
      <c r="B356" s="2" t="s">
        <v>151</v>
      </c>
      <c r="C356" s="2" t="s">
        <v>116</v>
      </c>
      <c r="D356" s="2">
        <v>-0.133295519001701</v>
      </c>
      <c r="E356" s="2">
        <v>0.400040747185199</v>
      </c>
      <c r="F356" s="2" t="s">
        <v>184</v>
      </c>
      <c r="G356" s="2" t="s">
        <v>102</v>
      </c>
      <c r="H356">
        <f t="shared" si="5"/>
        <v>0</v>
      </c>
    </row>
    <row r="357" spans="1:8" ht="18" x14ac:dyDescent="0.2">
      <c r="A357" s="2" t="s">
        <v>68</v>
      </c>
      <c r="B357" s="2" t="s">
        <v>151</v>
      </c>
      <c r="C357" s="2" t="s">
        <v>116</v>
      </c>
      <c r="D357" s="2">
        <v>-0.133295519001701</v>
      </c>
      <c r="E357" s="2">
        <v>0.400040747185199</v>
      </c>
      <c r="F357" s="2" t="s">
        <v>184</v>
      </c>
      <c r="G357" s="2" t="s">
        <v>102</v>
      </c>
      <c r="H357">
        <f t="shared" si="5"/>
        <v>0</v>
      </c>
    </row>
    <row r="358" spans="1:8" ht="18" x14ac:dyDescent="0.2">
      <c r="A358" s="2" t="s">
        <v>69</v>
      </c>
      <c r="B358" s="2" t="s">
        <v>151</v>
      </c>
      <c r="C358" s="2" t="s">
        <v>116</v>
      </c>
      <c r="D358" s="2">
        <v>-0.12810955352078399</v>
      </c>
      <c r="E358" s="2">
        <v>0.41878626218336201</v>
      </c>
      <c r="F358" s="2" t="s">
        <v>184</v>
      </c>
      <c r="G358" s="2" t="s">
        <v>102</v>
      </c>
      <c r="H358">
        <f t="shared" si="5"/>
        <v>0</v>
      </c>
    </row>
    <row r="359" spans="1:8" ht="18" x14ac:dyDescent="0.2">
      <c r="A359" s="2" t="s">
        <v>69</v>
      </c>
      <c r="B359" s="2" t="s">
        <v>151</v>
      </c>
      <c r="C359" s="2" t="s">
        <v>116</v>
      </c>
      <c r="D359" s="2">
        <v>-0.12810955352078399</v>
      </c>
      <c r="E359" s="2">
        <v>0.41878626218336201</v>
      </c>
      <c r="F359" s="2" t="s">
        <v>184</v>
      </c>
      <c r="G359" s="2" t="s">
        <v>102</v>
      </c>
      <c r="H359">
        <f t="shared" si="5"/>
        <v>0</v>
      </c>
    </row>
    <row r="360" spans="1:8" ht="18" x14ac:dyDescent="0.2">
      <c r="A360" s="2" t="s">
        <v>66</v>
      </c>
      <c r="B360" s="2" t="s">
        <v>151</v>
      </c>
      <c r="C360" s="2" t="s">
        <v>116</v>
      </c>
      <c r="D360" s="2">
        <v>-2.87659022769629E-2</v>
      </c>
      <c r="E360" s="2">
        <v>0.85649659621098395</v>
      </c>
      <c r="F360" s="2" t="s">
        <v>184</v>
      </c>
      <c r="G360" s="2" t="s">
        <v>102</v>
      </c>
      <c r="H360">
        <f t="shared" si="5"/>
        <v>0</v>
      </c>
    </row>
    <row r="361" spans="1:8" ht="18" x14ac:dyDescent="0.2">
      <c r="A361" s="2" t="s">
        <v>66</v>
      </c>
      <c r="B361" s="2" t="s">
        <v>151</v>
      </c>
      <c r="C361" s="2" t="s">
        <v>116</v>
      </c>
      <c r="D361" s="2">
        <v>-2.87659022769629E-2</v>
      </c>
      <c r="E361" s="2">
        <v>0.85649659621098395</v>
      </c>
      <c r="F361" s="2" t="s">
        <v>184</v>
      </c>
      <c r="G361" s="2" t="s">
        <v>102</v>
      </c>
      <c r="H361">
        <f t="shared" si="5"/>
        <v>0</v>
      </c>
    </row>
    <row r="362" spans="1:8" ht="18" x14ac:dyDescent="0.2">
      <c r="A362" s="2" t="s">
        <v>71</v>
      </c>
      <c r="B362" s="2" t="s">
        <v>151</v>
      </c>
      <c r="C362" s="2" t="s">
        <v>116</v>
      </c>
      <c r="D362" s="2">
        <v>3.62207276557815E-2</v>
      </c>
      <c r="E362" s="2">
        <v>0.81985790842356299</v>
      </c>
      <c r="F362" s="2" t="s">
        <v>184</v>
      </c>
      <c r="G362" s="2" t="s">
        <v>102</v>
      </c>
      <c r="H362">
        <f t="shared" si="5"/>
        <v>0</v>
      </c>
    </row>
    <row r="363" spans="1:8" ht="18" x14ac:dyDescent="0.2">
      <c r="A363" s="2" t="s">
        <v>71</v>
      </c>
      <c r="B363" s="2" t="s">
        <v>151</v>
      </c>
      <c r="C363" s="2" t="s">
        <v>116</v>
      </c>
      <c r="D363" s="2">
        <v>3.62207276557815E-2</v>
      </c>
      <c r="E363" s="2">
        <v>0.81985790842356299</v>
      </c>
      <c r="F363" s="2" t="s">
        <v>184</v>
      </c>
      <c r="G363" s="2" t="s">
        <v>102</v>
      </c>
      <c r="H363">
        <f t="shared" si="5"/>
        <v>0</v>
      </c>
    </row>
    <row r="364" spans="1:8" ht="18" x14ac:dyDescent="0.2">
      <c r="A364" s="2" t="s">
        <v>64</v>
      </c>
      <c r="B364" s="2" t="s">
        <v>151</v>
      </c>
      <c r="C364" s="2" t="s">
        <v>116</v>
      </c>
      <c r="D364" s="2">
        <v>0.107041568754557</v>
      </c>
      <c r="E364" s="2">
        <v>0.49985617933785798</v>
      </c>
      <c r="F364" s="2" t="s">
        <v>184</v>
      </c>
      <c r="G364" s="2" t="s">
        <v>102</v>
      </c>
      <c r="H364">
        <f t="shared" si="5"/>
        <v>0</v>
      </c>
    </row>
    <row r="365" spans="1:8" ht="18" x14ac:dyDescent="0.2">
      <c r="A365" s="2" t="s">
        <v>64</v>
      </c>
      <c r="B365" s="2" t="s">
        <v>151</v>
      </c>
      <c r="C365" s="2" t="s">
        <v>116</v>
      </c>
      <c r="D365" s="2">
        <v>0.107041568754557</v>
      </c>
      <c r="E365" s="2">
        <v>0.49985617933785798</v>
      </c>
      <c r="F365" s="2" t="s">
        <v>184</v>
      </c>
      <c r="G365" s="2" t="s">
        <v>102</v>
      </c>
      <c r="H365">
        <f t="shared" si="5"/>
        <v>0</v>
      </c>
    </row>
    <row r="366" spans="1:8" ht="18" x14ac:dyDescent="0.2">
      <c r="A366" s="2" t="s">
        <v>65</v>
      </c>
      <c r="B366" s="2" t="s">
        <v>151</v>
      </c>
      <c r="C366" s="2" t="s">
        <v>116</v>
      </c>
      <c r="D366" s="2">
        <v>0.15906328498500899</v>
      </c>
      <c r="E366" s="2">
        <v>0.31433733222432497</v>
      </c>
      <c r="F366" s="2" t="s">
        <v>184</v>
      </c>
      <c r="G366" s="2" t="s">
        <v>102</v>
      </c>
      <c r="H366">
        <f t="shared" si="5"/>
        <v>0</v>
      </c>
    </row>
    <row r="367" spans="1:8" ht="18" x14ac:dyDescent="0.2">
      <c r="A367" s="2" t="s">
        <v>65</v>
      </c>
      <c r="B367" s="2" t="s">
        <v>151</v>
      </c>
      <c r="C367" s="2" t="s">
        <v>116</v>
      </c>
      <c r="D367" s="2">
        <v>0.15906328498500899</v>
      </c>
      <c r="E367" s="2">
        <v>0.31433733222432497</v>
      </c>
      <c r="F367" s="2" t="s">
        <v>184</v>
      </c>
      <c r="G367" s="2" t="s">
        <v>102</v>
      </c>
      <c r="H367">
        <f t="shared" si="5"/>
        <v>0</v>
      </c>
    </row>
    <row r="368" spans="1:8" ht="18" x14ac:dyDescent="0.2">
      <c r="A368" s="2" t="s">
        <v>67</v>
      </c>
      <c r="B368" s="2" t="s">
        <v>151</v>
      </c>
      <c r="C368" s="2" t="s">
        <v>116</v>
      </c>
      <c r="D368" s="2">
        <v>0.25289684790535599</v>
      </c>
      <c r="E368" s="2">
        <v>0.106118743389331</v>
      </c>
      <c r="F368" s="2" t="s">
        <v>184</v>
      </c>
      <c r="G368" s="2" t="s">
        <v>102</v>
      </c>
      <c r="H368">
        <f t="shared" si="5"/>
        <v>0</v>
      </c>
    </row>
    <row r="369" spans="1:8" ht="18" x14ac:dyDescent="0.2">
      <c r="A369" s="2" t="s">
        <v>67</v>
      </c>
      <c r="B369" s="2" t="s">
        <v>151</v>
      </c>
      <c r="C369" s="2" t="s">
        <v>116</v>
      </c>
      <c r="D369" s="2">
        <v>0.25289684790535599</v>
      </c>
      <c r="E369" s="2">
        <v>0.106118743389331</v>
      </c>
      <c r="F369" s="2" t="s">
        <v>184</v>
      </c>
      <c r="G369" s="2" t="s">
        <v>102</v>
      </c>
      <c r="H369">
        <f t="shared" si="5"/>
        <v>0</v>
      </c>
    </row>
    <row r="370" spans="1:8" ht="18" x14ac:dyDescent="0.2">
      <c r="A370" s="2" t="s">
        <v>72</v>
      </c>
      <c r="B370" s="2" t="s">
        <v>151</v>
      </c>
      <c r="C370" s="2" t="s">
        <v>116</v>
      </c>
      <c r="D370" s="2">
        <v>0.28741593063771098</v>
      </c>
      <c r="E370" s="2">
        <v>6.4948499462347695E-2</v>
      </c>
      <c r="F370" s="2" t="s">
        <v>184</v>
      </c>
      <c r="G370" s="2" t="s">
        <v>102</v>
      </c>
      <c r="H370">
        <f t="shared" si="5"/>
        <v>0</v>
      </c>
    </row>
    <row r="371" spans="1:8" ht="18" x14ac:dyDescent="0.2">
      <c r="A371" s="2" t="s">
        <v>72</v>
      </c>
      <c r="B371" s="2" t="s">
        <v>151</v>
      </c>
      <c r="C371" s="2" t="s">
        <v>116</v>
      </c>
      <c r="D371" s="2">
        <v>0.28741593063771098</v>
      </c>
      <c r="E371" s="2">
        <v>6.4948499462347695E-2</v>
      </c>
      <c r="F371" s="2" t="s">
        <v>184</v>
      </c>
      <c r="G371" s="2" t="s">
        <v>102</v>
      </c>
      <c r="H371">
        <f t="shared" si="5"/>
        <v>0</v>
      </c>
    </row>
    <row r="372" spans="1:8" ht="18" x14ac:dyDescent="0.2">
      <c r="A372" s="2" t="s">
        <v>63</v>
      </c>
      <c r="B372" s="2" t="s">
        <v>151</v>
      </c>
      <c r="C372" s="2" t="s">
        <v>116</v>
      </c>
      <c r="D372" s="2">
        <v>0.37557734381330499</v>
      </c>
      <c r="E372" s="2">
        <v>1.4244488597735701E-2</v>
      </c>
      <c r="F372" s="2" t="s">
        <v>184</v>
      </c>
      <c r="G372" s="2" t="s">
        <v>102</v>
      </c>
      <c r="H372">
        <f t="shared" si="5"/>
        <v>0</v>
      </c>
    </row>
    <row r="373" spans="1:8" ht="18" x14ac:dyDescent="0.2">
      <c r="A373" s="2" t="s">
        <v>63</v>
      </c>
      <c r="B373" s="2" t="s">
        <v>151</v>
      </c>
      <c r="C373" s="2" t="s">
        <v>116</v>
      </c>
      <c r="D373" s="2">
        <v>0.37557734381330499</v>
      </c>
      <c r="E373" s="2">
        <v>1.4244488597735701E-2</v>
      </c>
      <c r="F373" s="2" t="s">
        <v>184</v>
      </c>
      <c r="G373" s="2" t="s">
        <v>102</v>
      </c>
      <c r="H373">
        <f t="shared" si="5"/>
        <v>0</v>
      </c>
    </row>
    <row r="374" spans="1:8" ht="18" x14ac:dyDescent="0.2">
      <c r="A374" s="2" t="s">
        <v>62</v>
      </c>
      <c r="B374" s="2" t="s">
        <v>151</v>
      </c>
      <c r="C374" s="2" t="s">
        <v>116</v>
      </c>
      <c r="D374" s="2">
        <v>0.41479620776274201</v>
      </c>
      <c r="E374" s="2">
        <v>6.3082839437352701E-3</v>
      </c>
      <c r="F374" s="2" t="s">
        <v>184</v>
      </c>
      <c r="G374" s="2" t="s">
        <v>102</v>
      </c>
      <c r="H374">
        <f t="shared" si="5"/>
        <v>0</v>
      </c>
    </row>
    <row r="375" spans="1:8" ht="18" x14ac:dyDescent="0.2">
      <c r="A375" s="2" t="s">
        <v>62</v>
      </c>
      <c r="B375" s="2" t="s">
        <v>151</v>
      </c>
      <c r="C375" s="2" t="s">
        <v>116</v>
      </c>
      <c r="D375" s="2">
        <v>0.41479620776274201</v>
      </c>
      <c r="E375" s="2">
        <v>6.3082839437352701E-3</v>
      </c>
      <c r="F375" s="2" t="s">
        <v>184</v>
      </c>
      <c r="G375" s="2" t="s">
        <v>102</v>
      </c>
      <c r="H375">
        <f t="shared" si="5"/>
        <v>0</v>
      </c>
    </row>
    <row r="376" spans="1:8" ht="18" x14ac:dyDescent="0.2">
      <c r="A376" s="2" t="s">
        <v>69</v>
      </c>
      <c r="B376" s="2" t="s">
        <v>151</v>
      </c>
      <c r="C376" s="2" t="str">
        <f>VLOOKUP(B376,Pearson!B:C,2,FALSE)</f>
        <v>START domain containing protein</v>
      </c>
      <c r="D376" s="2">
        <v>-0.38333333333333303</v>
      </c>
      <c r="E376" s="2">
        <v>0.308495272380371</v>
      </c>
      <c r="F376" s="2" t="s">
        <v>232</v>
      </c>
      <c r="G376" s="2" t="str">
        <f>VLOOKUP(B376,Pearson!B:G,6,FALSE)</f>
        <v>I</v>
      </c>
      <c r="H376">
        <f t="shared" si="5"/>
        <v>0</v>
      </c>
    </row>
    <row r="377" spans="1:8" ht="18" x14ac:dyDescent="0.2">
      <c r="A377" s="2" t="s">
        <v>69</v>
      </c>
      <c r="B377" s="2" t="s">
        <v>151</v>
      </c>
      <c r="C377" s="2" t="str">
        <f>VLOOKUP(B377,Pearson!B:C,2,FALSE)</f>
        <v>START domain containing protein</v>
      </c>
      <c r="D377" s="2">
        <v>-0.38333333333333303</v>
      </c>
      <c r="E377" s="2">
        <v>0.308495272380371</v>
      </c>
      <c r="F377" s="2" t="s">
        <v>232</v>
      </c>
      <c r="G377" s="2" t="str">
        <f>VLOOKUP(B377,Pearson!B:G,6,FALSE)</f>
        <v>I</v>
      </c>
      <c r="H377">
        <f t="shared" si="5"/>
        <v>0</v>
      </c>
    </row>
    <row r="378" spans="1:8" ht="18" x14ac:dyDescent="0.2">
      <c r="A378" s="2" t="s">
        <v>66</v>
      </c>
      <c r="B378" s="2" t="s">
        <v>151</v>
      </c>
      <c r="C378" s="2" t="str">
        <f>VLOOKUP(B378,Pearson!B:C,2,FALSE)</f>
        <v>START domain containing protein</v>
      </c>
      <c r="D378" s="2">
        <v>-0.266666666666666</v>
      </c>
      <c r="E378" s="2">
        <v>0.48792227483869999</v>
      </c>
      <c r="F378" s="2" t="s">
        <v>232</v>
      </c>
      <c r="G378" s="2" t="str">
        <f>VLOOKUP(B378,Pearson!B:G,6,FALSE)</f>
        <v>I</v>
      </c>
      <c r="H378">
        <f t="shared" si="5"/>
        <v>0</v>
      </c>
    </row>
    <row r="379" spans="1:8" ht="18" x14ac:dyDescent="0.2">
      <c r="A379" s="2" t="s">
        <v>66</v>
      </c>
      <c r="B379" s="2" t="s">
        <v>151</v>
      </c>
      <c r="C379" s="2" t="str">
        <f>VLOOKUP(B379,Pearson!B:C,2,FALSE)</f>
        <v>START domain containing protein</v>
      </c>
      <c r="D379" s="2">
        <v>-0.266666666666666</v>
      </c>
      <c r="E379" s="2">
        <v>0.48792227483869999</v>
      </c>
      <c r="F379" s="2" t="s">
        <v>232</v>
      </c>
      <c r="G379" s="2" t="str">
        <f>VLOOKUP(B379,Pearson!B:G,6,FALSE)</f>
        <v>I</v>
      </c>
      <c r="H379">
        <f t="shared" si="5"/>
        <v>0</v>
      </c>
    </row>
    <row r="380" spans="1:8" ht="18" x14ac:dyDescent="0.2">
      <c r="A380" s="2" t="s">
        <v>71</v>
      </c>
      <c r="B380" s="2" t="s">
        <v>151</v>
      </c>
      <c r="C380" s="2" t="str">
        <f>VLOOKUP(B380,Pearson!B:C,2,FALSE)</f>
        <v>START domain containing protein</v>
      </c>
      <c r="D380" s="2">
        <v>-0.116666666666666</v>
      </c>
      <c r="E380" s="2">
        <v>0.76500794292614605</v>
      </c>
      <c r="F380" s="2" t="s">
        <v>232</v>
      </c>
      <c r="G380" s="2" t="str">
        <f>VLOOKUP(B380,Pearson!B:G,6,FALSE)</f>
        <v>I</v>
      </c>
      <c r="H380">
        <f t="shared" si="5"/>
        <v>0</v>
      </c>
    </row>
    <row r="381" spans="1:8" ht="18" x14ac:dyDescent="0.2">
      <c r="A381" s="2" t="s">
        <v>71</v>
      </c>
      <c r="B381" s="2" t="s">
        <v>151</v>
      </c>
      <c r="C381" s="2" t="str">
        <f>VLOOKUP(B381,Pearson!B:C,2,FALSE)</f>
        <v>START domain containing protein</v>
      </c>
      <c r="D381" s="2">
        <v>-0.116666666666666</v>
      </c>
      <c r="E381" s="2">
        <v>0.76500794292614605</v>
      </c>
      <c r="F381" s="2" t="s">
        <v>232</v>
      </c>
      <c r="G381" s="2" t="str">
        <f>VLOOKUP(B381,Pearson!B:G,6,FALSE)</f>
        <v>I</v>
      </c>
      <c r="H381">
        <f t="shared" si="5"/>
        <v>0</v>
      </c>
    </row>
    <row r="382" spans="1:8" ht="18" x14ac:dyDescent="0.2">
      <c r="A382" s="2" t="s">
        <v>64</v>
      </c>
      <c r="B382" s="2" t="s">
        <v>151</v>
      </c>
      <c r="C382" s="2" t="str">
        <f>VLOOKUP(B382,Pearson!B:C,2,FALSE)</f>
        <v>START domain containing protein</v>
      </c>
      <c r="D382" s="2">
        <v>-8.3333333333333301E-2</v>
      </c>
      <c r="E382" s="2">
        <v>0.83121409771030697</v>
      </c>
      <c r="F382" s="2" t="s">
        <v>232</v>
      </c>
      <c r="G382" s="2" t="str">
        <f>VLOOKUP(B382,Pearson!B:G,6,FALSE)</f>
        <v>I</v>
      </c>
      <c r="H382">
        <f t="shared" si="5"/>
        <v>0</v>
      </c>
    </row>
    <row r="383" spans="1:8" ht="18" x14ac:dyDescent="0.2">
      <c r="A383" s="2" t="s">
        <v>64</v>
      </c>
      <c r="B383" s="2" t="s">
        <v>151</v>
      </c>
      <c r="C383" s="2" t="str">
        <f>VLOOKUP(B383,Pearson!B:C,2,FALSE)</f>
        <v>START domain containing protein</v>
      </c>
      <c r="D383" s="2">
        <v>-8.3333333333333301E-2</v>
      </c>
      <c r="E383" s="2">
        <v>0.83121409771030697</v>
      </c>
      <c r="F383" s="2" t="s">
        <v>232</v>
      </c>
      <c r="G383" s="2" t="str">
        <f>VLOOKUP(B383,Pearson!B:G,6,FALSE)</f>
        <v>I</v>
      </c>
      <c r="H383">
        <f t="shared" si="5"/>
        <v>0</v>
      </c>
    </row>
    <row r="384" spans="1:8" ht="18" x14ac:dyDescent="0.2">
      <c r="A384" s="2" t="s">
        <v>67</v>
      </c>
      <c r="B384" s="2" t="s">
        <v>151</v>
      </c>
      <c r="C384" s="2" t="str">
        <f>VLOOKUP(B384,Pearson!B:C,2,FALSE)</f>
        <v>START domain containing protein</v>
      </c>
      <c r="D384" s="2">
        <v>0</v>
      </c>
      <c r="E384" s="2">
        <v>1</v>
      </c>
      <c r="F384" s="2" t="s">
        <v>232</v>
      </c>
      <c r="G384" s="2" t="str">
        <f>VLOOKUP(B384,Pearson!B:G,6,FALSE)</f>
        <v>I</v>
      </c>
      <c r="H384">
        <f t="shared" si="5"/>
        <v>0</v>
      </c>
    </row>
    <row r="385" spans="1:8" ht="18" x14ac:dyDescent="0.2">
      <c r="A385" s="2" t="s">
        <v>67</v>
      </c>
      <c r="B385" s="2" t="s">
        <v>151</v>
      </c>
      <c r="C385" s="2" t="str">
        <f>VLOOKUP(B385,Pearson!B:C,2,FALSE)</f>
        <v>START domain containing protein</v>
      </c>
      <c r="D385" s="2">
        <v>0</v>
      </c>
      <c r="E385" s="2">
        <v>1</v>
      </c>
      <c r="F385" s="2" t="s">
        <v>232</v>
      </c>
      <c r="G385" s="2" t="str">
        <f>VLOOKUP(B385,Pearson!B:G,6,FALSE)</f>
        <v>I</v>
      </c>
      <c r="H385">
        <f t="shared" si="5"/>
        <v>0</v>
      </c>
    </row>
    <row r="386" spans="1:8" ht="18" x14ac:dyDescent="0.2">
      <c r="A386" s="2" t="s">
        <v>70</v>
      </c>
      <c r="B386" s="2" t="s">
        <v>151</v>
      </c>
      <c r="C386" s="2" t="str">
        <f>VLOOKUP(B386,Pearson!B:C,2,FALSE)</f>
        <v>START domain containing protein</v>
      </c>
      <c r="D386" s="2">
        <v>3.3333333333333298E-2</v>
      </c>
      <c r="E386" s="2">
        <v>0.93215673554050404</v>
      </c>
      <c r="F386" s="2" t="s">
        <v>232</v>
      </c>
      <c r="G386" s="2" t="str">
        <f>VLOOKUP(B386,Pearson!B:G,6,FALSE)</f>
        <v>I</v>
      </c>
      <c r="H386">
        <f t="shared" si="5"/>
        <v>0</v>
      </c>
    </row>
    <row r="387" spans="1:8" ht="18" x14ac:dyDescent="0.2">
      <c r="A387" s="2" t="s">
        <v>70</v>
      </c>
      <c r="B387" s="2" t="s">
        <v>151</v>
      </c>
      <c r="C387" s="2" t="str">
        <f>VLOOKUP(B387,Pearson!B:C,2,FALSE)</f>
        <v>START domain containing protein</v>
      </c>
      <c r="D387" s="2">
        <v>3.3333333333333298E-2</v>
      </c>
      <c r="E387" s="2">
        <v>0.93215673554050404</v>
      </c>
      <c r="F387" s="2" t="s">
        <v>232</v>
      </c>
      <c r="G387" s="2" t="str">
        <f>VLOOKUP(B387,Pearson!B:G,6,FALSE)</f>
        <v>I</v>
      </c>
      <c r="H387">
        <f t="shared" ref="H387:H450" si="6">IF(ROW(B387)=2,1,IF(B387=B386,H386,1-H386))</f>
        <v>0</v>
      </c>
    </row>
    <row r="388" spans="1:8" ht="18" x14ac:dyDescent="0.2">
      <c r="A388" s="2" t="s">
        <v>68</v>
      </c>
      <c r="B388" s="2" t="s">
        <v>151</v>
      </c>
      <c r="C388" s="2" t="str">
        <f>VLOOKUP(B388,Pearson!B:C,2,FALSE)</f>
        <v>START domain containing protein</v>
      </c>
      <c r="D388" s="2">
        <v>0.1</v>
      </c>
      <c r="E388" s="2">
        <v>0.79797169523485101</v>
      </c>
      <c r="F388" s="2" t="s">
        <v>232</v>
      </c>
      <c r="G388" s="2" t="str">
        <f>VLOOKUP(B388,Pearson!B:G,6,FALSE)</f>
        <v>I</v>
      </c>
      <c r="H388">
        <f t="shared" si="6"/>
        <v>0</v>
      </c>
    </row>
    <row r="389" spans="1:8" ht="18" x14ac:dyDescent="0.2">
      <c r="A389" s="2" t="s">
        <v>68</v>
      </c>
      <c r="B389" s="2" t="s">
        <v>151</v>
      </c>
      <c r="C389" s="2" t="str">
        <f>VLOOKUP(B389,Pearson!B:C,2,FALSE)</f>
        <v>START domain containing protein</v>
      </c>
      <c r="D389" s="2">
        <v>0.1</v>
      </c>
      <c r="E389" s="2">
        <v>0.79797169523485101</v>
      </c>
      <c r="F389" s="2" t="s">
        <v>232</v>
      </c>
      <c r="G389" s="2" t="str">
        <f>VLOOKUP(B389,Pearson!B:G,6,FALSE)</f>
        <v>I</v>
      </c>
      <c r="H389">
        <f t="shared" si="6"/>
        <v>0</v>
      </c>
    </row>
    <row r="390" spans="1:8" ht="18" x14ac:dyDescent="0.2">
      <c r="A390" s="2" t="s">
        <v>62</v>
      </c>
      <c r="B390" s="2" t="s">
        <v>151</v>
      </c>
      <c r="C390" s="2" t="str">
        <f>VLOOKUP(B390,Pearson!B:C,2,FALSE)</f>
        <v>START domain containing protein</v>
      </c>
      <c r="D390" s="2">
        <v>0.133333333333333</v>
      </c>
      <c r="E390" s="2">
        <v>0.73236750523629701</v>
      </c>
      <c r="F390" s="2" t="s">
        <v>232</v>
      </c>
      <c r="G390" s="2" t="str">
        <f>VLOOKUP(B390,Pearson!B:G,6,FALSE)</f>
        <v>I</v>
      </c>
      <c r="H390">
        <f t="shared" si="6"/>
        <v>0</v>
      </c>
    </row>
    <row r="391" spans="1:8" ht="18" x14ac:dyDescent="0.2">
      <c r="A391" s="2" t="s">
        <v>62</v>
      </c>
      <c r="B391" s="2" t="s">
        <v>151</v>
      </c>
      <c r="C391" s="2" t="str">
        <f>VLOOKUP(B391,Pearson!B:C,2,FALSE)</f>
        <v>START domain containing protein</v>
      </c>
      <c r="D391" s="2">
        <v>0.133333333333333</v>
      </c>
      <c r="E391" s="2">
        <v>0.73236750523629701</v>
      </c>
      <c r="F391" s="2" t="s">
        <v>232</v>
      </c>
      <c r="G391" s="2" t="str">
        <f>VLOOKUP(B391,Pearson!B:G,6,FALSE)</f>
        <v>I</v>
      </c>
      <c r="H391">
        <f t="shared" si="6"/>
        <v>0</v>
      </c>
    </row>
    <row r="392" spans="1:8" ht="18" x14ac:dyDescent="0.2">
      <c r="A392" s="2" t="s">
        <v>72</v>
      </c>
      <c r="B392" s="2" t="s">
        <v>151</v>
      </c>
      <c r="C392" s="2" t="str">
        <f>VLOOKUP(B392,Pearson!B:C,2,FALSE)</f>
        <v>START domain containing protein</v>
      </c>
      <c r="D392" s="2">
        <v>0.18333333333333299</v>
      </c>
      <c r="E392" s="2">
        <v>0.63681981176289404</v>
      </c>
      <c r="F392" s="2" t="s">
        <v>232</v>
      </c>
      <c r="G392" s="2" t="str">
        <f>VLOOKUP(B392,Pearson!B:G,6,FALSE)</f>
        <v>I</v>
      </c>
      <c r="H392">
        <f t="shared" si="6"/>
        <v>0</v>
      </c>
    </row>
    <row r="393" spans="1:8" ht="18" x14ac:dyDescent="0.2">
      <c r="A393" s="2" t="s">
        <v>72</v>
      </c>
      <c r="B393" s="2" t="s">
        <v>151</v>
      </c>
      <c r="C393" s="2" t="str">
        <f>VLOOKUP(B393,Pearson!B:C,2,FALSE)</f>
        <v>START domain containing protein</v>
      </c>
      <c r="D393" s="2">
        <v>0.18333333333333299</v>
      </c>
      <c r="E393" s="2">
        <v>0.63681981176289404</v>
      </c>
      <c r="F393" s="2" t="s">
        <v>232</v>
      </c>
      <c r="G393" s="2" t="str">
        <f>VLOOKUP(B393,Pearson!B:G,6,FALSE)</f>
        <v>I</v>
      </c>
      <c r="H393">
        <f t="shared" si="6"/>
        <v>0</v>
      </c>
    </row>
    <row r="394" spans="1:8" ht="18" x14ac:dyDescent="0.2">
      <c r="A394" s="2" t="s">
        <v>63</v>
      </c>
      <c r="B394" s="2" t="s">
        <v>151</v>
      </c>
      <c r="C394" s="2" t="str">
        <f>VLOOKUP(B394,Pearson!B:C,2,FALSE)</f>
        <v>START domain containing protein</v>
      </c>
      <c r="D394" s="2">
        <v>0.21666666666666601</v>
      </c>
      <c r="E394" s="2">
        <v>0.57551489571192505</v>
      </c>
      <c r="F394" s="2" t="s">
        <v>232</v>
      </c>
      <c r="G394" s="2" t="str">
        <f>VLOOKUP(B394,Pearson!B:G,6,FALSE)</f>
        <v>I</v>
      </c>
      <c r="H394">
        <f t="shared" si="6"/>
        <v>0</v>
      </c>
    </row>
    <row r="395" spans="1:8" ht="18" x14ac:dyDescent="0.2">
      <c r="A395" s="2" t="s">
        <v>63</v>
      </c>
      <c r="B395" s="2" t="s">
        <v>151</v>
      </c>
      <c r="C395" s="2" t="str">
        <f>VLOOKUP(B395,Pearson!B:C,2,FALSE)</f>
        <v>START domain containing protein</v>
      </c>
      <c r="D395" s="2">
        <v>0.21666666666666601</v>
      </c>
      <c r="E395" s="2">
        <v>0.57551489571192505</v>
      </c>
      <c r="F395" s="2" t="s">
        <v>232</v>
      </c>
      <c r="G395" s="2" t="str">
        <f>VLOOKUP(B395,Pearson!B:G,6,FALSE)</f>
        <v>I</v>
      </c>
      <c r="H395">
        <f t="shared" si="6"/>
        <v>0</v>
      </c>
    </row>
    <row r="396" spans="1:8" ht="18" x14ac:dyDescent="0.2">
      <c r="A396" s="2" t="s">
        <v>65</v>
      </c>
      <c r="B396" s="2" t="s">
        <v>151</v>
      </c>
      <c r="C396" s="2" t="str">
        <f>VLOOKUP(B396,Pearson!B:C,2,FALSE)</f>
        <v>START domain containing protein</v>
      </c>
      <c r="D396" s="2">
        <v>0.25</v>
      </c>
      <c r="E396" s="2">
        <v>0.51648955230122595</v>
      </c>
      <c r="F396" s="2" t="s">
        <v>232</v>
      </c>
      <c r="G396" s="2" t="str">
        <f>VLOOKUP(B396,Pearson!B:G,6,FALSE)</f>
        <v>I</v>
      </c>
      <c r="H396">
        <f t="shared" si="6"/>
        <v>0</v>
      </c>
    </row>
    <row r="397" spans="1:8" ht="18" x14ac:dyDescent="0.2">
      <c r="A397" s="2" t="s">
        <v>65</v>
      </c>
      <c r="B397" s="2" t="s">
        <v>151</v>
      </c>
      <c r="C397" s="2" t="str">
        <f>VLOOKUP(B397,Pearson!B:C,2,FALSE)</f>
        <v>START domain containing protein</v>
      </c>
      <c r="D397" s="2">
        <v>0.25</v>
      </c>
      <c r="E397" s="2">
        <v>0.51648955230122595</v>
      </c>
      <c r="F397" s="2" t="s">
        <v>232</v>
      </c>
      <c r="G397" s="2" t="str">
        <f>VLOOKUP(B397,Pearson!B:G,6,FALSE)</f>
        <v>I</v>
      </c>
      <c r="H397">
        <f t="shared" si="6"/>
        <v>0</v>
      </c>
    </row>
    <row r="398" spans="1:8" ht="18" x14ac:dyDescent="0.2">
      <c r="A398" s="2" t="s">
        <v>0</v>
      </c>
      <c r="B398" s="2" t="s">
        <v>152</v>
      </c>
      <c r="C398" s="2" t="s">
        <v>117</v>
      </c>
      <c r="D398" s="2">
        <v>-3.4965034965034898E-2</v>
      </c>
      <c r="E398" s="2">
        <v>0.91409334241075901</v>
      </c>
      <c r="F398" s="2" t="s">
        <v>228</v>
      </c>
      <c r="G398" s="2" t="s">
        <v>102</v>
      </c>
      <c r="H398">
        <f t="shared" si="6"/>
        <v>1</v>
      </c>
    </row>
    <row r="399" spans="1:8" ht="18" x14ac:dyDescent="0.2">
      <c r="A399" s="2" t="s">
        <v>55</v>
      </c>
      <c r="B399" s="2" t="s">
        <v>152</v>
      </c>
      <c r="C399" s="2" t="s">
        <v>117</v>
      </c>
      <c r="D399" s="2">
        <v>0.60139860139860102</v>
      </c>
      <c r="E399" s="2">
        <v>3.8588452922019401E-2</v>
      </c>
      <c r="F399" s="2" t="s">
        <v>228</v>
      </c>
      <c r="G399" s="2" t="s">
        <v>102</v>
      </c>
      <c r="H399">
        <f t="shared" si="6"/>
        <v>1</v>
      </c>
    </row>
    <row r="400" spans="1:8" ht="18" x14ac:dyDescent="0.2">
      <c r="A400" s="2" t="s">
        <v>0</v>
      </c>
      <c r="B400" s="2" t="s">
        <v>152</v>
      </c>
      <c r="C400" s="2" t="s">
        <v>117</v>
      </c>
      <c r="D400" s="2">
        <v>-6.5715387898486397E-2</v>
      </c>
      <c r="E400" s="2">
        <v>0.43551560073503898</v>
      </c>
      <c r="F400" s="2" t="s">
        <v>241</v>
      </c>
      <c r="G400" s="2" t="s">
        <v>102</v>
      </c>
      <c r="H400">
        <f t="shared" si="6"/>
        <v>1</v>
      </c>
    </row>
    <row r="401" spans="1:8" ht="18" x14ac:dyDescent="0.2">
      <c r="A401" s="2" t="s">
        <v>55</v>
      </c>
      <c r="B401" s="2" t="s">
        <v>152</v>
      </c>
      <c r="C401" s="2" t="s">
        <v>117</v>
      </c>
      <c r="D401" s="2">
        <v>0.23305098657211301</v>
      </c>
      <c r="E401" s="2">
        <v>5.0928359534722798E-3</v>
      </c>
      <c r="F401" s="2" t="s">
        <v>241</v>
      </c>
      <c r="G401" s="2" t="s">
        <v>102</v>
      </c>
      <c r="H401">
        <f t="shared" si="6"/>
        <v>1</v>
      </c>
    </row>
    <row r="402" spans="1:8" ht="18" x14ac:dyDescent="0.2">
      <c r="A402" s="2" t="s">
        <v>0</v>
      </c>
      <c r="B402" s="2" t="s">
        <v>152</v>
      </c>
      <c r="C402" s="2" t="s">
        <v>117</v>
      </c>
      <c r="D402" s="2">
        <v>-0.45628393161008002</v>
      </c>
      <c r="E402" s="2">
        <v>2.3887707328488599E-3</v>
      </c>
      <c r="F402" s="2" t="s">
        <v>184</v>
      </c>
      <c r="G402" s="2" t="s">
        <v>102</v>
      </c>
      <c r="H402">
        <f t="shared" si="6"/>
        <v>1</v>
      </c>
    </row>
    <row r="403" spans="1:8" ht="18" x14ac:dyDescent="0.2">
      <c r="A403" s="2" t="s">
        <v>55</v>
      </c>
      <c r="B403" s="2" t="s">
        <v>152</v>
      </c>
      <c r="C403" s="2" t="s">
        <v>117</v>
      </c>
      <c r="D403" s="2">
        <v>-0.15274288955514101</v>
      </c>
      <c r="E403" s="2">
        <v>0.33419637533280799</v>
      </c>
      <c r="F403" s="2" t="s">
        <v>184</v>
      </c>
      <c r="G403" s="2" t="s">
        <v>102</v>
      </c>
      <c r="H403">
        <f t="shared" si="6"/>
        <v>1</v>
      </c>
    </row>
    <row r="404" spans="1:8" ht="18" x14ac:dyDescent="0.2">
      <c r="A404" s="2" t="s">
        <v>55</v>
      </c>
      <c r="B404" s="2" t="s">
        <v>152</v>
      </c>
      <c r="C404" s="2" t="str">
        <f>VLOOKUP(B404,Pearson!B:C,2,FALSE)</f>
        <v>Dicer</v>
      </c>
      <c r="D404" s="2">
        <v>0.4</v>
      </c>
      <c r="E404" s="2">
        <v>0.28610510190831201</v>
      </c>
      <c r="F404" s="2" t="s">
        <v>232</v>
      </c>
      <c r="G404" s="2" t="str">
        <f>VLOOKUP(B404,Pearson!B:G,6,FALSE)</f>
        <v>I</v>
      </c>
      <c r="H404">
        <f t="shared" si="6"/>
        <v>1</v>
      </c>
    </row>
    <row r="405" spans="1:8" ht="18" x14ac:dyDescent="0.2">
      <c r="A405" s="2" t="s">
        <v>0</v>
      </c>
      <c r="B405" s="2" t="s">
        <v>152</v>
      </c>
      <c r="C405" s="2" t="str">
        <f>VLOOKUP(B405,Pearson!B:C,2,FALSE)</f>
        <v>Dicer</v>
      </c>
      <c r="D405" s="2">
        <v>0.45</v>
      </c>
      <c r="E405" s="2">
        <v>0.224216107492336</v>
      </c>
      <c r="F405" s="2" t="s">
        <v>232</v>
      </c>
      <c r="G405" s="2" t="str">
        <f>VLOOKUP(B405,Pearson!B:G,6,FALSE)</f>
        <v>I</v>
      </c>
      <c r="H405">
        <f t="shared" si="6"/>
        <v>1</v>
      </c>
    </row>
    <row r="406" spans="1:8" ht="18" x14ac:dyDescent="0.2">
      <c r="A406" s="2" t="s">
        <v>14</v>
      </c>
      <c r="B406" s="2" t="s">
        <v>153</v>
      </c>
      <c r="C406" s="2" t="s">
        <v>118</v>
      </c>
      <c r="D406" s="2">
        <v>4.1958041958041897E-2</v>
      </c>
      <c r="E406" s="2">
        <v>0.89698587081955405</v>
      </c>
      <c r="F406" s="2" t="s">
        <v>228</v>
      </c>
      <c r="G406" s="2" t="s">
        <v>102</v>
      </c>
      <c r="H406">
        <f t="shared" si="6"/>
        <v>0</v>
      </c>
    </row>
    <row r="407" spans="1:8" ht="18" x14ac:dyDescent="0.2">
      <c r="A407" s="2" t="s">
        <v>12</v>
      </c>
      <c r="B407" s="2" t="s">
        <v>153</v>
      </c>
      <c r="C407" s="2" t="s">
        <v>118</v>
      </c>
      <c r="D407" s="2">
        <v>4.8951048951048903E-2</v>
      </c>
      <c r="E407" s="2">
        <v>0.87991857887867397</v>
      </c>
      <c r="F407" s="2" t="s">
        <v>228</v>
      </c>
      <c r="G407" s="2" t="s">
        <v>102</v>
      </c>
      <c r="H407">
        <f t="shared" si="6"/>
        <v>0</v>
      </c>
    </row>
    <row r="408" spans="1:8" ht="18" x14ac:dyDescent="0.2">
      <c r="A408" s="2" t="s">
        <v>16</v>
      </c>
      <c r="B408" s="2" t="s">
        <v>153</v>
      </c>
      <c r="C408" s="2" t="s">
        <v>118</v>
      </c>
      <c r="D408" s="2">
        <v>0.17482517482517401</v>
      </c>
      <c r="E408" s="2">
        <v>0.58682366436270395</v>
      </c>
      <c r="F408" s="2" t="s">
        <v>228</v>
      </c>
      <c r="G408" s="2" t="s">
        <v>102</v>
      </c>
      <c r="H408">
        <f t="shared" si="6"/>
        <v>0</v>
      </c>
    </row>
    <row r="409" spans="1:8" ht="18" x14ac:dyDescent="0.2">
      <c r="A409" s="2" t="s">
        <v>17</v>
      </c>
      <c r="B409" s="2" t="s">
        <v>153</v>
      </c>
      <c r="C409" s="2" t="s">
        <v>118</v>
      </c>
      <c r="D409" s="2">
        <v>0.20979020979020899</v>
      </c>
      <c r="E409" s="2">
        <v>0.51284094318182605</v>
      </c>
      <c r="F409" s="2" t="s">
        <v>228</v>
      </c>
      <c r="G409" s="2" t="s">
        <v>102</v>
      </c>
      <c r="H409">
        <f t="shared" si="6"/>
        <v>0</v>
      </c>
    </row>
    <row r="410" spans="1:8" ht="18" x14ac:dyDescent="0.2">
      <c r="A410" s="2" t="s">
        <v>21</v>
      </c>
      <c r="B410" s="2" t="s">
        <v>153</v>
      </c>
      <c r="C410" s="2" t="s">
        <v>118</v>
      </c>
      <c r="D410" s="2">
        <v>0.20979020979020899</v>
      </c>
      <c r="E410" s="2">
        <v>0.51284094318182605</v>
      </c>
      <c r="F410" s="2" t="s">
        <v>228</v>
      </c>
      <c r="G410" s="2" t="s">
        <v>102</v>
      </c>
      <c r="H410">
        <f t="shared" si="6"/>
        <v>0</v>
      </c>
    </row>
    <row r="411" spans="1:8" ht="18" x14ac:dyDescent="0.2">
      <c r="A411" s="2" t="s">
        <v>18</v>
      </c>
      <c r="B411" s="2" t="s">
        <v>153</v>
      </c>
      <c r="C411" s="2" t="s">
        <v>118</v>
      </c>
      <c r="D411" s="2">
        <v>0.223776223776223</v>
      </c>
      <c r="E411" s="2">
        <v>0.48445166145539797</v>
      </c>
      <c r="F411" s="2" t="s">
        <v>228</v>
      </c>
      <c r="G411" s="2" t="s">
        <v>102</v>
      </c>
      <c r="H411">
        <f t="shared" si="6"/>
        <v>0</v>
      </c>
    </row>
    <row r="412" spans="1:8" ht="18" x14ac:dyDescent="0.2">
      <c r="A412" s="2" t="s">
        <v>13</v>
      </c>
      <c r="B412" s="2" t="s">
        <v>153</v>
      </c>
      <c r="C412" s="2" t="s">
        <v>118</v>
      </c>
      <c r="D412" s="2">
        <v>0.23776223776223701</v>
      </c>
      <c r="E412" s="2">
        <v>0.45680085263992298</v>
      </c>
      <c r="F412" s="2" t="s">
        <v>228</v>
      </c>
      <c r="G412" s="2" t="s">
        <v>102</v>
      </c>
      <c r="H412">
        <f t="shared" si="6"/>
        <v>0</v>
      </c>
    </row>
    <row r="413" spans="1:8" ht="18" x14ac:dyDescent="0.2">
      <c r="A413" s="2" t="s">
        <v>15</v>
      </c>
      <c r="B413" s="2" t="s">
        <v>153</v>
      </c>
      <c r="C413" s="2" t="s">
        <v>118</v>
      </c>
      <c r="D413" s="2">
        <v>0.24475524475524399</v>
      </c>
      <c r="E413" s="2">
        <v>0.44326193645018303</v>
      </c>
      <c r="F413" s="2" t="s">
        <v>228</v>
      </c>
      <c r="G413" s="2" t="s">
        <v>102</v>
      </c>
      <c r="H413">
        <f t="shared" si="6"/>
        <v>0</v>
      </c>
    </row>
    <row r="414" spans="1:8" ht="18" x14ac:dyDescent="0.2">
      <c r="A414" s="2" t="s">
        <v>22</v>
      </c>
      <c r="B414" s="2" t="s">
        <v>153</v>
      </c>
      <c r="C414" s="2" t="s">
        <v>118</v>
      </c>
      <c r="D414" s="2">
        <v>0.26573426573426501</v>
      </c>
      <c r="E414" s="2">
        <v>0.40383308831471099</v>
      </c>
      <c r="F414" s="2" t="s">
        <v>228</v>
      </c>
      <c r="G414" s="2" t="s">
        <v>102</v>
      </c>
      <c r="H414">
        <f t="shared" si="6"/>
        <v>0</v>
      </c>
    </row>
    <row r="415" spans="1:8" ht="18" x14ac:dyDescent="0.2">
      <c r="A415" s="2" t="s">
        <v>20</v>
      </c>
      <c r="B415" s="2" t="s">
        <v>153</v>
      </c>
      <c r="C415" s="2" t="s">
        <v>118</v>
      </c>
      <c r="D415" s="2">
        <v>0.29370629370629298</v>
      </c>
      <c r="E415" s="2">
        <v>0.35414764123292097</v>
      </c>
      <c r="F415" s="2" t="s">
        <v>228</v>
      </c>
      <c r="G415" s="2" t="s">
        <v>102</v>
      </c>
      <c r="H415">
        <f t="shared" si="6"/>
        <v>0</v>
      </c>
    </row>
    <row r="416" spans="1:8" ht="18" x14ac:dyDescent="0.2">
      <c r="A416" s="2" t="s">
        <v>19</v>
      </c>
      <c r="B416" s="2" t="s">
        <v>153</v>
      </c>
      <c r="C416" s="2" t="s">
        <v>118</v>
      </c>
      <c r="D416" s="2">
        <v>0.36363636363636298</v>
      </c>
      <c r="E416" s="2">
        <v>0.24526500073077701</v>
      </c>
      <c r="F416" s="2" t="s">
        <v>228</v>
      </c>
      <c r="G416" s="2" t="s">
        <v>102</v>
      </c>
      <c r="H416">
        <f t="shared" si="6"/>
        <v>0</v>
      </c>
    </row>
    <row r="417" spans="1:8" ht="18" x14ac:dyDescent="0.2">
      <c r="A417" s="2" t="s">
        <v>16</v>
      </c>
      <c r="B417" s="2" t="s">
        <v>153</v>
      </c>
      <c r="C417" s="2" t="s">
        <v>118</v>
      </c>
      <c r="D417" s="2">
        <v>-0.35645457828556398</v>
      </c>
      <c r="E417" s="2">
        <v>1.2448788064794901E-5</v>
      </c>
      <c r="F417" s="2" t="s">
        <v>241</v>
      </c>
      <c r="G417" s="2" t="s">
        <v>102</v>
      </c>
      <c r="H417">
        <f t="shared" si="6"/>
        <v>0</v>
      </c>
    </row>
    <row r="418" spans="1:8" ht="18" x14ac:dyDescent="0.2">
      <c r="A418" s="2" t="s">
        <v>14</v>
      </c>
      <c r="B418" s="2" t="s">
        <v>153</v>
      </c>
      <c r="C418" s="2" t="s">
        <v>118</v>
      </c>
      <c r="D418" s="2">
        <v>-0.27972848747496598</v>
      </c>
      <c r="E418" s="2">
        <v>7.15647210644004E-4</v>
      </c>
      <c r="F418" s="2" t="s">
        <v>241</v>
      </c>
      <c r="G418" s="2" t="s">
        <v>102</v>
      </c>
      <c r="H418">
        <f t="shared" si="6"/>
        <v>0</v>
      </c>
    </row>
    <row r="419" spans="1:8" ht="18" x14ac:dyDescent="0.2">
      <c r="A419" s="2" t="s">
        <v>21</v>
      </c>
      <c r="B419" s="2" t="s">
        <v>153</v>
      </c>
      <c r="C419" s="2" t="s">
        <v>118</v>
      </c>
      <c r="D419" s="2">
        <v>-0.241143832693128</v>
      </c>
      <c r="E419" s="2">
        <v>3.7162546266707999E-3</v>
      </c>
      <c r="F419" s="2" t="s">
        <v>241</v>
      </c>
      <c r="G419" s="2" t="s">
        <v>102</v>
      </c>
      <c r="H419">
        <f t="shared" si="6"/>
        <v>0</v>
      </c>
    </row>
    <row r="420" spans="1:8" ht="18" x14ac:dyDescent="0.2">
      <c r="A420" s="2" t="s">
        <v>18</v>
      </c>
      <c r="B420" s="2" t="s">
        <v>153</v>
      </c>
      <c r="C420" s="2" t="s">
        <v>118</v>
      </c>
      <c r="D420" s="2">
        <v>-0.196432089037722</v>
      </c>
      <c r="E420" s="2">
        <v>1.8706638860719799E-2</v>
      </c>
      <c r="F420" s="2" t="s">
        <v>241</v>
      </c>
      <c r="G420" s="2" t="s">
        <v>102</v>
      </c>
      <c r="H420">
        <f t="shared" si="6"/>
        <v>0</v>
      </c>
    </row>
    <row r="421" spans="1:8" ht="18" x14ac:dyDescent="0.2">
      <c r="A421" s="2" t="s">
        <v>17</v>
      </c>
      <c r="B421" s="2" t="s">
        <v>153</v>
      </c>
      <c r="C421" s="2" t="s">
        <v>174</v>
      </c>
      <c r="D421" s="2">
        <v>-0.191593617649955</v>
      </c>
      <c r="E421" s="2">
        <v>2.18885209169013E-2</v>
      </c>
      <c r="F421" s="2" t="s">
        <v>241</v>
      </c>
      <c r="G421" s="2" t="s">
        <v>102</v>
      </c>
      <c r="H421">
        <f t="shared" si="6"/>
        <v>0</v>
      </c>
    </row>
    <row r="422" spans="1:8" ht="18" x14ac:dyDescent="0.2">
      <c r="A422" s="2" t="s">
        <v>19</v>
      </c>
      <c r="B422" s="2" t="s">
        <v>153</v>
      </c>
      <c r="C422" s="2" t="s">
        <v>118</v>
      </c>
      <c r="D422" s="2">
        <v>-0.17033142913424601</v>
      </c>
      <c r="E422" s="2">
        <v>4.1963848003550297E-2</v>
      </c>
      <c r="F422" s="2" t="s">
        <v>241</v>
      </c>
      <c r="G422" s="2" t="s">
        <v>102</v>
      </c>
      <c r="H422">
        <f t="shared" si="6"/>
        <v>0</v>
      </c>
    </row>
    <row r="423" spans="1:8" ht="18" x14ac:dyDescent="0.2">
      <c r="A423" s="2" t="s">
        <v>12</v>
      </c>
      <c r="B423" s="2" t="s">
        <v>153</v>
      </c>
      <c r="C423" s="2" t="s">
        <v>118</v>
      </c>
      <c r="D423" s="2">
        <v>-9.7655865261498997E-2</v>
      </c>
      <c r="E423" s="2">
        <v>0.24591824326475001</v>
      </c>
      <c r="F423" s="2" t="s">
        <v>241</v>
      </c>
      <c r="G423" s="2" t="s">
        <v>102</v>
      </c>
      <c r="H423">
        <f t="shared" si="6"/>
        <v>0</v>
      </c>
    </row>
    <row r="424" spans="1:8" ht="18" x14ac:dyDescent="0.2">
      <c r="A424" s="2" t="s">
        <v>13</v>
      </c>
      <c r="B424" s="2" t="s">
        <v>153</v>
      </c>
      <c r="C424" s="2" t="s">
        <v>118</v>
      </c>
      <c r="D424" s="2">
        <v>-6.3388489444827403E-2</v>
      </c>
      <c r="E424" s="2">
        <v>0.45197884182954601</v>
      </c>
      <c r="F424" s="2" t="s">
        <v>241</v>
      </c>
      <c r="G424" s="2" t="s">
        <v>102</v>
      </c>
      <c r="H424">
        <f t="shared" si="6"/>
        <v>0</v>
      </c>
    </row>
    <row r="425" spans="1:8" ht="18" x14ac:dyDescent="0.2">
      <c r="A425" s="2" t="s">
        <v>20</v>
      </c>
      <c r="B425" s="2" t="s">
        <v>153</v>
      </c>
      <c r="C425" s="2" t="s">
        <v>118</v>
      </c>
      <c r="D425" s="2">
        <v>-6.22188844019829E-2</v>
      </c>
      <c r="E425" s="2">
        <v>0.46038367506596001</v>
      </c>
      <c r="F425" s="2" t="s">
        <v>241</v>
      </c>
      <c r="G425" s="2" t="s">
        <v>102</v>
      </c>
      <c r="H425">
        <f t="shared" si="6"/>
        <v>0</v>
      </c>
    </row>
    <row r="426" spans="1:8" ht="18" x14ac:dyDescent="0.2">
      <c r="A426" s="2" t="s">
        <v>22</v>
      </c>
      <c r="B426" s="2" t="s">
        <v>153</v>
      </c>
      <c r="C426" s="2" t="s">
        <v>118</v>
      </c>
      <c r="D426" s="2">
        <v>-5.0297120719655898E-2</v>
      </c>
      <c r="E426" s="2">
        <v>0.55079783177284103</v>
      </c>
      <c r="F426" s="2" t="s">
        <v>241</v>
      </c>
      <c r="G426" s="2" t="s">
        <v>102</v>
      </c>
      <c r="H426">
        <f t="shared" si="6"/>
        <v>0</v>
      </c>
    </row>
    <row r="427" spans="1:8" ht="18" x14ac:dyDescent="0.2">
      <c r="A427" s="2" t="s">
        <v>15</v>
      </c>
      <c r="B427" s="2" t="s">
        <v>153</v>
      </c>
      <c r="C427" s="2" t="s">
        <v>118</v>
      </c>
      <c r="D427" s="2">
        <v>0.26056748415903302</v>
      </c>
      <c r="E427" s="2">
        <v>1.6718856813204199E-3</v>
      </c>
      <c r="F427" s="2" t="s">
        <v>241</v>
      </c>
      <c r="G427" s="2" t="s">
        <v>102</v>
      </c>
      <c r="H427">
        <f t="shared" si="6"/>
        <v>0</v>
      </c>
    </row>
    <row r="428" spans="1:8" ht="18" x14ac:dyDescent="0.2">
      <c r="A428" s="2" t="s">
        <v>21</v>
      </c>
      <c r="B428" s="2" t="s">
        <v>153</v>
      </c>
      <c r="C428" s="2" t="s">
        <v>118</v>
      </c>
      <c r="D428" s="2">
        <v>-0.35920914026416001</v>
      </c>
      <c r="E428" s="2">
        <v>1.9477565380571198E-2</v>
      </c>
      <c r="F428" s="2" t="s">
        <v>184</v>
      </c>
      <c r="G428" s="2" t="s">
        <v>102</v>
      </c>
      <c r="H428">
        <f t="shared" si="6"/>
        <v>0</v>
      </c>
    </row>
    <row r="429" spans="1:8" ht="18" x14ac:dyDescent="0.2">
      <c r="A429" s="2" t="s">
        <v>18</v>
      </c>
      <c r="B429" s="2" t="s">
        <v>153</v>
      </c>
      <c r="C429" s="2" t="s">
        <v>118</v>
      </c>
      <c r="D429" s="2">
        <v>-0.31010452961672402</v>
      </c>
      <c r="E429" s="2">
        <v>4.5648405373574799E-2</v>
      </c>
      <c r="F429" s="2" t="s">
        <v>184</v>
      </c>
      <c r="G429" s="2" t="s">
        <v>102</v>
      </c>
      <c r="H429">
        <f t="shared" si="6"/>
        <v>0</v>
      </c>
    </row>
    <row r="430" spans="1:8" ht="18" x14ac:dyDescent="0.2">
      <c r="A430" s="2" t="s">
        <v>19</v>
      </c>
      <c r="B430" s="2" t="s">
        <v>153</v>
      </c>
      <c r="C430" s="2" t="s">
        <v>118</v>
      </c>
      <c r="D430" s="2">
        <v>-0.27477513977797502</v>
      </c>
      <c r="E430" s="2">
        <v>7.8224906452365198E-2</v>
      </c>
      <c r="F430" s="2" t="s">
        <v>184</v>
      </c>
      <c r="G430" s="2" t="s">
        <v>102</v>
      </c>
      <c r="H430">
        <f t="shared" si="6"/>
        <v>0</v>
      </c>
    </row>
    <row r="431" spans="1:8" ht="18" x14ac:dyDescent="0.2">
      <c r="A431" s="2" t="s">
        <v>17</v>
      </c>
      <c r="B431" s="2" t="s">
        <v>153</v>
      </c>
      <c r="C431" s="2" t="s">
        <v>118</v>
      </c>
      <c r="D431" s="2">
        <v>-0.24690057531804499</v>
      </c>
      <c r="E431" s="2">
        <v>0.11495104988303</v>
      </c>
      <c r="F431" s="2" t="s">
        <v>184</v>
      </c>
      <c r="G431" s="2" t="s">
        <v>102</v>
      </c>
      <c r="H431">
        <f t="shared" si="6"/>
        <v>0</v>
      </c>
    </row>
    <row r="432" spans="1:8" ht="18" x14ac:dyDescent="0.2">
      <c r="A432" s="2" t="s">
        <v>22</v>
      </c>
      <c r="B432" s="2" t="s">
        <v>153</v>
      </c>
      <c r="C432" s="2" t="s">
        <v>118</v>
      </c>
      <c r="D432" s="2">
        <v>-0.234097723037031</v>
      </c>
      <c r="E432" s="2">
        <v>0.13565615283158799</v>
      </c>
      <c r="F432" s="2" t="s">
        <v>184</v>
      </c>
      <c r="G432" s="2" t="s">
        <v>102</v>
      </c>
      <c r="H432">
        <f t="shared" si="6"/>
        <v>0</v>
      </c>
    </row>
    <row r="433" spans="1:8" ht="18" x14ac:dyDescent="0.2">
      <c r="A433" s="2" t="s">
        <v>16</v>
      </c>
      <c r="B433" s="2" t="s">
        <v>153</v>
      </c>
      <c r="C433" s="2" t="s">
        <v>118</v>
      </c>
      <c r="D433" s="2">
        <v>-0.18045539259379301</v>
      </c>
      <c r="E433" s="2">
        <v>0.25278543750789201</v>
      </c>
      <c r="F433" s="2" t="s">
        <v>184</v>
      </c>
      <c r="G433" s="2" t="s">
        <v>102</v>
      </c>
      <c r="H433">
        <f t="shared" si="6"/>
        <v>0</v>
      </c>
    </row>
    <row r="434" spans="1:8" ht="18" x14ac:dyDescent="0.2">
      <c r="A434" s="2" t="s">
        <v>20</v>
      </c>
      <c r="B434" s="2" t="s">
        <v>153</v>
      </c>
      <c r="C434" s="2" t="s">
        <v>118</v>
      </c>
      <c r="D434" s="2">
        <v>-0.13507819463576601</v>
      </c>
      <c r="E434" s="2">
        <v>0.39371088176803098</v>
      </c>
      <c r="F434" s="2" t="s">
        <v>184</v>
      </c>
      <c r="G434" s="2" t="s">
        <v>102</v>
      </c>
      <c r="H434">
        <f t="shared" si="6"/>
        <v>0</v>
      </c>
    </row>
    <row r="435" spans="1:8" ht="18" x14ac:dyDescent="0.2">
      <c r="A435" s="2" t="s">
        <v>13</v>
      </c>
      <c r="B435" s="2" t="s">
        <v>153</v>
      </c>
      <c r="C435" s="2" t="s">
        <v>118</v>
      </c>
      <c r="D435" s="2">
        <v>-8.2894416984036906E-2</v>
      </c>
      <c r="E435" s="2">
        <v>0.60173685572544899</v>
      </c>
      <c r="F435" s="2" t="s">
        <v>184</v>
      </c>
      <c r="G435" s="2" t="s">
        <v>102</v>
      </c>
      <c r="H435">
        <f t="shared" si="6"/>
        <v>0</v>
      </c>
    </row>
    <row r="436" spans="1:8" ht="18" x14ac:dyDescent="0.2">
      <c r="A436" s="2" t="s">
        <v>14</v>
      </c>
      <c r="B436" s="2" t="s">
        <v>153</v>
      </c>
      <c r="C436" s="2" t="s">
        <v>118</v>
      </c>
      <c r="D436" s="2">
        <v>-5.8747265213515899E-2</v>
      </c>
      <c r="E436" s="2">
        <v>0.71171373393730297</v>
      </c>
      <c r="F436" s="2" t="s">
        <v>184</v>
      </c>
      <c r="G436" s="2" t="s">
        <v>102</v>
      </c>
      <c r="H436">
        <f t="shared" si="6"/>
        <v>0</v>
      </c>
    </row>
    <row r="437" spans="1:8" ht="18" x14ac:dyDescent="0.2">
      <c r="A437" s="2" t="s">
        <v>12</v>
      </c>
      <c r="B437" s="2" t="s">
        <v>153</v>
      </c>
      <c r="C437" s="2" t="s">
        <v>118</v>
      </c>
      <c r="D437" s="2">
        <v>0.182886313912973</v>
      </c>
      <c r="E437" s="2">
        <v>0.24634234767439001</v>
      </c>
      <c r="F437" s="2" t="s">
        <v>184</v>
      </c>
      <c r="G437" s="2" t="s">
        <v>102</v>
      </c>
      <c r="H437">
        <f t="shared" si="6"/>
        <v>0</v>
      </c>
    </row>
    <row r="438" spans="1:8" ht="18" x14ac:dyDescent="0.2">
      <c r="A438" s="2" t="s">
        <v>15</v>
      </c>
      <c r="B438" s="2" t="s">
        <v>153</v>
      </c>
      <c r="C438" s="2" t="s">
        <v>118</v>
      </c>
      <c r="D438" s="2">
        <v>0.24203873267968501</v>
      </c>
      <c r="E438" s="2">
        <v>0.12251184401090599</v>
      </c>
      <c r="F438" s="2" t="s">
        <v>184</v>
      </c>
      <c r="G438" s="2" t="s">
        <v>102</v>
      </c>
      <c r="H438">
        <f t="shared" si="6"/>
        <v>0</v>
      </c>
    </row>
    <row r="439" spans="1:8" ht="18" x14ac:dyDescent="0.2">
      <c r="A439" s="2" t="s">
        <v>16</v>
      </c>
      <c r="B439" s="2" t="s">
        <v>153</v>
      </c>
      <c r="C439" s="2" t="str">
        <f>VLOOKUP(B439,Pearson!B:C,2,FALSE)</f>
        <v>Nuclear transcription factor</v>
      </c>
      <c r="D439" s="2">
        <v>-0.63333333333333297</v>
      </c>
      <c r="E439" s="2">
        <v>6.7085786892345595E-2</v>
      </c>
      <c r="F439" s="2" t="s">
        <v>232</v>
      </c>
      <c r="G439" s="2" t="str">
        <f>VLOOKUP(B439,Pearson!B:G,6,FALSE)</f>
        <v>I</v>
      </c>
      <c r="H439">
        <f t="shared" si="6"/>
        <v>0</v>
      </c>
    </row>
    <row r="440" spans="1:8" ht="18" x14ac:dyDescent="0.2">
      <c r="A440" s="2" t="s">
        <v>14</v>
      </c>
      <c r="B440" s="2" t="s">
        <v>153</v>
      </c>
      <c r="C440" s="2" t="str">
        <f>VLOOKUP(B440,Pearson!B:C,2,FALSE)</f>
        <v>Nuclear transcription factor</v>
      </c>
      <c r="D440" s="2">
        <v>-0.56666666666666599</v>
      </c>
      <c r="E440" s="2">
        <v>0.111632987611491</v>
      </c>
      <c r="F440" s="2" t="s">
        <v>232</v>
      </c>
      <c r="G440" s="2" t="str">
        <f>VLOOKUP(B440,Pearson!B:G,6,FALSE)</f>
        <v>I</v>
      </c>
      <c r="H440">
        <f t="shared" si="6"/>
        <v>0</v>
      </c>
    </row>
    <row r="441" spans="1:8" ht="18" x14ac:dyDescent="0.2">
      <c r="A441" s="2" t="s">
        <v>15</v>
      </c>
      <c r="B441" s="2" t="s">
        <v>153</v>
      </c>
      <c r="C441" s="2" t="str">
        <f>VLOOKUP(B441,Pearson!B:C,2,FALSE)</f>
        <v>Nuclear transcription factor</v>
      </c>
      <c r="D441" s="2">
        <v>-0.33333333333333298</v>
      </c>
      <c r="E441" s="2">
        <v>0.38071318167686302</v>
      </c>
      <c r="F441" s="2" t="s">
        <v>232</v>
      </c>
      <c r="G441" s="2" t="str">
        <f>VLOOKUP(B441,Pearson!B:G,6,FALSE)</f>
        <v>I</v>
      </c>
      <c r="H441">
        <f t="shared" si="6"/>
        <v>0</v>
      </c>
    </row>
    <row r="442" spans="1:8" ht="18" x14ac:dyDescent="0.2">
      <c r="A442" s="2" t="s">
        <v>20</v>
      </c>
      <c r="B442" s="2" t="s">
        <v>153</v>
      </c>
      <c r="C442" s="2" t="str">
        <f>VLOOKUP(B442,Pearson!B:C,2,FALSE)</f>
        <v>Nuclear transcription factor</v>
      </c>
      <c r="D442" s="2">
        <v>-0.18333333333333299</v>
      </c>
      <c r="E442" s="2">
        <v>0.63681981176289404</v>
      </c>
      <c r="F442" s="2" t="s">
        <v>232</v>
      </c>
      <c r="G442" s="2" t="str">
        <f>VLOOKUP(B442,Pearson!B:G,6,FALSE)</f>
        <v>I</v>
      </c>
      <c r="H442">
        <f t="shared" si="6"/>
        <v>0</v>
      </c>
    </row>
    <row r="443" spans="1:8" ht="18" x14ac:dyDescent="0.2">
      <c r="A443" s="2" t="s">
        <v>12</v>
      </c>
      <c r="B443" s="2" t="s">
        <v>153</v>
      </c>
      <c r="C443" s="2" t="str">
        <f>VLOOKUP(B443,Pearson!B:C,2,FALSE)</f>
        <v>Nuclear transcription factor</v>
      </c>
      <c r="D443" s="2">
        <v>-0.133333333333333</v>
      </c>
      <c r="E443" s="2">
        <v>0.73236750523629701</v>
      </c>
      <c r="F443" s="2" t="s">
        <v>232</v>
      </c>
      <c r="G443" s="2" t="str">
        <f>VLOOKUP(B443,Pearson!B:G,6,FALSE)</f>
        <v>I</v>
      </c>
      <c r="H443">
        <f t="shared" si="6"/>
        <v>0</v>
      </c>
    </row>
    <row r="444" spans="1:8" ht="18" x14ac:dyDescent="0.2">
      <c r="A444" s="2" t="s">
        <v>22</v>
      </c>
      <c r="B444" s="2" t="s">
        <v>153</v>
      </c>
      <c r="C444" s="2" t="str">
        <f>VLOOKUP(B444,Pearson!B:C,2,FALSE)</f>
        <v>Nuclear transcription factor</v>
      </c>
      <c r="D444" s="2">
        <v>-0.1</v>
      </c>
      <c r="E444" s="2">
        <v>0.79797169523485101</v>
      </c>
      <c r="F444" s="2" t="s">
        <v>232</v>
      </c>
      <c r="G444" s="2" t="str">
        <f>VLOOKUP(B444,Pearson!B:G,6,FALSE)</f>
        <v>I</v>
      </c>
      <c r="H444">
        <f t="shared" si="6"/>
        <v>0</v>
      </c>
    </row>
    <row r="445" spans="1:8" ht="18" x14ac:dyDescent="0.2">
      <c r="A445" s="2" t="s">
        <v>19</v>
      </c>
      <c r="B445" s="2" t="s">
        <v>153</v>
      </c>
      <c r="C445" s="2" t="str">
        <f>VLOOKUP(B445,Pearson!B:C,2,FALSE)</f>
        <v>Nuclear transcription factor</v>
      </c>
      <c r="D445" s="2">
        <v>0.05</v>
      </c>
      <c r="E445" s="2">
        <v>0.89835280435063003</v>
      </c>
      <c r="F445" s="2" t="s">
        <v>232</v>
      </c>
      <c r="G445" s="2" t="str">
        <f>VLOOKUP(B445,Pearson!B:G,6,FALSE)</f>
        <v>I</v>
      </c>
      <c r="H445">
        <f t="shared" si="6"/>
        <v>0</v>
      </c>
    </row>
    <row r="446" spans="1:8" ht="18" x14ac:dyDescent="0.2">
      <c r="A446" s="2" t="s">
        <v>18</v>
      </c>
      <c r="B446" s="2" t="s">
        <v>153</v>
      </c>
      <c r="C446" s="2" t="str">
        <f>VLOOKUP(B446,Pearson!B:C,2,FALSE)</f>
        <v>Nuclear transcription factor</v>
      </c>
      <c r="D446" s="2">
        <v>0.1</v>
      </c>
      <c r="E446" s="2">
        <v>0.79797169523485101</v>
      </c>
      <c r="F446" s="2" t="s">
        <v>232</v>
      </c>
      <c r="G446" s="2" t="str">
        <f>VLOOKUP(B446,Pearson!B:G,6,FALSE)</f>
        <v>I</v>
      </c>
      <c r="H446">
        <f t="shared" si="6"/>
        <v>0</v>
      </c>
    </row>
    <row r="447" spans="1:8" ht="18" x14ac:dyDescent="0.2">
      <c r="A447" s="2" t="s">
        <v>17</v>
      </c>
      <c r="B447" s="2" t="s">
        <v>153</v>
      </c>
      <c r="C447" s="2" t="str">
        <f>VLOOKUP(B447,Pearson!B:C,2,FALSE)</f>
        <v>Nuclear transcription factor</v>
      </c>
      <c r="D447" s="2">
        <v>0.133333333333333</v>
      </c>
      <c r="E447" s="2">
        <v>0.73236750523629701</v>
      </c>
      <c r="F447" s="2" t="s">
        <v>232</v>
      </c>
      <c r="G447" s="2" t="str">
        <f>VLOOKUP(B447,Pearson!B:G,6,FALSE)</f>
        <v>I</v>
      </c>
      <c r="H447">
        <f t="shared" si="6"/>
        <v>0</v>
      </c>
    </row>
    <row r="448" spans="1:8" ht="18" x14ac:dyDescent="0.2">
      <c r="A448" s="2" t="s">
        <v>21</v>
      </c>
      <c r="B448" s="2" t="s">
        <v>153</v>
      </c>
      <c r="C448" s="2" t="str">
        <f>VLOOKUP(B448,Pearson!B:C,2,FALSE)</f>
        <v>Nuclear transcription factor</v>
      </c>
      <c r="D448" s="2">
        <v>0.2</v>
      </c>
      <c r="E448" s="2">
        <v>0.60590127417955297</v>
      </c>
      <c r="F448" s="2" t="s">
        <v>232</v>
      </c>
      <c r="G448" s="2" t="str">
        <f>VLOOKUP(B448,Pearson!B:G,6,FALSE)</f>
        <v>I</v>
      </c>
      <c r="H448">
        <f t="shared" si="6"/>
        <v>0</v>
      </c>
    </row>
    <row r="449" spans="1:8" ht="18" x14ac:dyDescent="0.2">
      <c r="A449" s="2" t="s">
        <v>13</v>
      </c>
      <c r="B449" s="2" t="s">
        <v>153</v>
      </c>
      <c r="C449" s="2" t="str">
        <f>VLOOKUP(B449,Pearson!B:C,2,FALSE)</f>
        <v>Nuclear transcription factor</v>
      </c>
      <c r="D449" s="2">
        <v>0.38333333333333303</v>
      </c>
      <c r="E449" s="2">
        <v>0.308495272380371</v>
      </c>
      <c r="F449" s="2" t="s">
        <v>232</v>
      </c>
      <c r="G449" s="2" t="str">
        <f>VLOOKUP(B449,Pearson!B:G,6,FALSE)</f>
        <v>I</v>
      </c>
      <c r="H449">
        <f t="shared" si="6"/>
        <v>0</v>
      </c>
    </row>
    <row r="450" spans="1:8" ht="18" x14ac:dyDescent="0.2">
      <c r="A450" s="2" t="s">
        <v>93</v>
      </c>
      <c r="B450" s="2" t="s">
        <v>154</v>
      </c>
      <c r="C450" s="2" t="s">
        <v>119</v>
      </c>
      <c r="D450" s="2">
        <v>-0.23776223776223701</v>
      </c>
      <c r="E450" s="2">
        <v>0.45680085263992298</v>
      </c>
      <c r="F450" s="2" t="s">
        <v>228</v>
      </c>
      <c r="G450" s="2" t="s">
        <v>229</v>
      </c>
      <c r="H450">
        <f t="shared" si="6"/>
        <v>1</v>
      </c>
    </row>
    <row r="451" spans="1:8" ht="18" x14ac:dyDescent="0.2">
      <c r="A451" s="2" t="s">
        <v>92</v>
      </c>
      <c r="B451" s="2" t="s">
        <v>154</v>
      </c>
      <c r="C451" s="2" t="s">
        <v>119</v>
      </c>
      <c r="D451" s="2">
        <v>5.5944055944055902E-2</v>
      </c>
      <c r="E451" s="2">
        <v>0.86289807369497096</v>
      </c>
      <c r="F451" s="2" t="s">
        <v>228</v>
      </c>
      <c r="G451" s="2" t="s">
        <v>229</v>
      </c>
      <c r="H451">
        <f t="shared" ref="H451:H514" si="7">IF(ROW(B451)=2,1,IF(B451=B450,H450,1-H450))</f>
        <v>1</v>
      </c>
    </row>
    <row r="452" spans="1:8" ht="18" x14ac:dyDescent="0.2">
      <c r="A452" s="2" t="s">
        <v>93</v>
      </c>
      <c r="B452" s="2" t="s">
        <v>154</v>
      </c>
      <c r="C452" s="2" t="s">
        <v>119</v>
      </c>
      <c r="D452" s="2">
        <v>-0.340063692176368</v>
      </c>
      <c r="E452" s="2">
        <v>3.2470017957089001E-5</v>
      </c>
      <c r="F452" s="2" t="s">
        <v>241</v>
      </c>
      <c r="G452" s="2" t="s">
        <v>229</v>
      </c>
      <c r="H452">
        <f t="shared" si="7"/>
        <v>1</v>
      </c>
    </row>
    <row r="453" spans="1:8" ht="18" x14ac:dyDescent="0.2">
      <c r="A453" s="2" t="s">
        <v>92</v>
      </c>
      <c r="B453" s="2" t="s">
        <v>154</v>
      </c>
      <c r="C453" s="2" t="s">
        <v>119</v>
      </c>
      <c r="D453" s="2">
        <v>0.14949193998489699</v>
      </c>
      <c r="E453" s="2">
        <v>7.4748992289505295E-2</v>
      </c>
      <c r="F453" s="2" t="s">
        <v>241</v>
      </c>
      <c r="G453" s="2" t="s">
        <v>229</v>
      </c>
      <c r="H453">
        <f t="shared" si="7"/>
        <v>1</v>
      </c>
    </row>
    <row r="454" spans="1:8" ht="18" x14ac:dyDescent="0.2">
      <c r="A454" s="2" t="s">
        <v>93</v>
      </c>
      <c r="B454" s="2" t="s">
        <v>154</v>
      </c>
      <c r="C454" s="2" t="s">
        <v>119</v>
      </c>
      <c r="D454" s="2">
        <v>-0.56729600518596501</v>
      </c>
      <c r="E454" s="2">
        <v>8.9448349906531201E-5</v>
      </c>
      <c r="F454" s="2" t="s">
        <v>184</v>
      </c>
      <c r="G454" s="2" t="s">
        <v>229</v>
      </c>
      <c r="H454">
        <f t="shared" si="7"/>
        <v>1</v>
      </c>
    </row>
    <row r="455" spans="1:8" ht="18" x14ac:dyDescent="0.2">
      <c r="A455" s="2" t="s">
        <v>92</v>
      </c>
      <c r="B455" s="2" t="s">
        <v>154</v>
      </c>
      <c r="C455" s="2" t="s">
        <v>119</v>
      </c>
      <c r="D455" s="2">
        <v>2.50384895875536E-2</v>
      </c>
      <c r="E455" s="2">
        <v>0.87493316480473105</v>
      </c>
      <c r="F455" s="2" t="s">
        <v>184</v>
      </c>
      <c r="G455" s="2" t="s">
        <v>229</v>
      </c>
      <c r="H455">
        <f t="shared" si="7"/>
        <v>1</v>
      </c>
    </row>
    <row r="456" spans="1:8" ht="18" x14ac:dyDescent="0.2">
      <c r="A456" s="2" t="s">
        <v>93</v>
      </c>
      <c r="B456" s="2" t="s">
        <v>154</v>
      </c>
      <c r="C456" s="2" t="str">
        <f>VLOOKUP(B456,Pearson!B:C,2,FALSE)</f>
        <v>Copper/zinc superoxide dismutase</v>
      </c>
      <c r="D456" s="2">
        <v>1.6666666666666601E-2</v>
      </c>
      <c r="E456" s="2">
        <v>0.96605480399468602</v>
      </c>
      <c r="F456" s="2" t="s">
        <v>232</v>
      </c>
      <c r="G456" s="2" t="str">
        <f>VLOOKUP(B456,Pearson!B:G,6,FALSE)</f>
        <v>III</v>
      </c>
      <c r="H456">
        <f t="shared" si="7"/>
        <v>1</v>
      </c>
    </row>
    <row r="457" spans="1:8" ht="18" x14ac:dyDescent="0.2">
      <c r="A457" s="2" t="s">
        <v>92</v>
      </c>
      <c r="B457" s="2" t="s">
        <v>154</v>
      </c>
      <c r="C457" s="2" t="str">
        <f>VLOOKUP(B457,Pearson!B:C,2,FALSE)</f>
        <v>Copper/zinc superoxide dismutase</v>
      </c>
      <c r="D457" s="2">
        <v>0.21666666666666601</v>
      </c>
      <c r="E457" s="2">
        <v>0.57551489571192505</v>
      </c>
      <c r="F457" s="2" t="s">
        <v>232</v>
      </c>
      <c r="G457" s="2" t="str">
        <f>VLOOKUP(B457,Pearson!B:G,6,FALSE)</f>
        <v>III</v>
      </c>
      <c r="H457">
        <f t="shared" si="7"/>
        <v>1</v>
      </c>
    </row>
    <row r="458" spans="1:8" ht="18" x14ac:dyDescent="0.2">
      <c r="A458" s="2" t="s">
        <v>12</v>
      </c>
      <c r="B458" s="2" t="s">
        <v>188</v>
      </c>
      <c r="C458" s="2" t="s">
        <v>120</v>
      </c>
      <c r="D458" s="2">
        <v>-0.223776223776223</v>
      </c>
      <c r="E458" s="2">
        <v>0.48445166145539797</v>
      </c>
      <c r="F458" s="2" t="s">
        <v>228</v>
      </c>
      <c r="G458" s="2" t="s">
        <v>102</v>
      </c>
      <c r="H458">
        <f t="shared" si="7"/>
        <v>0</v>
      </c>
    </row>
    <row r="459" spans="1:8" ht="18" x14ac:dyDescent="0.2">
      <c r="A459" s="2" t="s">
        <v>13</v>
      </c>
      <c r="B459" s="2" t="s">
        <v>188</v>
      </c>
      <c r="C459" s="2" t="s">
        <v>120</v>
      </c>
      <c r="D459" s="2">
        <v>-2.7972027972027899E-2</v>
      </c>
      <c r="E459" s="2">
        <v>0.93123435120188003</v>
      </c>
      <c r="F459" s="2" t="s">
        <v>228</v>
      </c>
      <c r="G459" s="2" t="s">
        <v>102</v>
      </c>
      <c r="H459">
        <f t="shared" si="7"/>
        <v>0</v>
      </c>
    </row>
    <row r="460" spans="1:8" ht="18" x14ac:dyDescent="0.2">
      <c r="A460" s="2" t="s">
        <v>17</v>
      </c>
      <c r="B460" s="2" t="s">
        <v>188</v>
      </c>
      <c r="C460" s="2" t="s">
        <v>120</v>
      </c>
      <c r="D460" s="2">
        <v>6.9930069930069904E-3</v>
      </c>
      <c r="E460" s="2">
        <v>0.98279176890284703</v>
      </c>
      <c r="F460" s="2" t="s">
        <v>228</v>
      </c>
      <c r="G460" s="2" t="s">
        <v>102</v>
      </c>
      <c r="H460">
        <f t="shared" si="7"/>
        <v>0</v>
      </c>
    </row>
    <row r="461" spans="1:8" ht="18" x14ac:dyDescent="0.2">
      <c r="A461" s="2" t="s">
        <v>18</v>
      </c>
      <c r="B461" s="2" t="s">
        <v>188</v>
      </c>
      <c r="C461" s="2" t="s">
        <v>120</v>
      </c>
      <c r="D461" s="2">
        <v>1.3986013986013899E-2</v>
      </c>
      <c r="E461" s="2">
        <v>0.96559026891877897</v>
      </c>
      <c r="F461" s="2" t="s">
        <v>228</v>
      </c>
      <c r="G461" s="2" t="s">
        <v>102</v>
      </c>
      <c r="H461">
        <f t="shared" si="7"/>
        <v>0</v>
      </c>
    </row>
    <row r="462" spans="1:8" ht="18" x14ac:dyDescent="0.2">
      <c r="A462" s="2" t="s">
        <v>21</v>
      </c>
      <c r="B462" s="2" t="s">
        <v>188</v>
      </c>
      <c r="C462" s="2" t="s">
        <v>120</v>
      </c>
      <c r="D462" s="2">
        <v>4.1958041958041897E-2</v>
      </c>
      <c r="E462" s="2">
        <v>0.89698587081955405</v>
      </c>
      <c r="F462" s="2" t="s">
        <v>228</v>
      </c>
      <c r="G462" s="2" t="s">
        <v>102</v>
      </c>
      <c r="H462">
        <f t="shared" si="7"/>
        <v>0</v>
      </c>
    </row>
    <row r="463" spans="1:8" ht="18" x14ac:dyDescent="0.2">
      <c r="A463" s="2" t="s">
        <v>20</v>
      </c>
      <c r="B463" s="2" t="s">
        <v>188</v>
      </c>
      <c r="C463" s="2" t="s">
        <v>120</v>
      </c>
      <c r="D463" s="2">
        <v>9.0909090909090898E-2</v>
      </c>
      <c r="E463" s="2">
        <v>0.77872539624544101</v>
      </c>
      <c r="F463" s="2" t="s">
        <v>228</v>
      </c>
      <c r="G463" s="2" t="s">
        <v>102</v>
      </c>
      <c r="H463">
        <f t="shared" si="7"/>
        <v>0</v>
      </c>
    </row>
    <row r="464" spans="1:8" ht="18" x14ac:dyDescent="0.2">
      <c r="A464" s="2" t="s">
        <v>15</v>
      </c>
      <c r="B464" s="2" t="s">
        <v>188</v>
      </c>
      <c r="C464" s="2" t="s">
        <v>120</v>
      </c>
      <c r="D464" s="2">
        <v>0.111888111888111</v>
      </c>
      <c r="E464" s="2">
        <v>0.72919499075106498</v>
      </c>
      <c r="F464" s="2" t="s">
        <v>228</v>
      </c>
      <c r="G464" s="2" t="s">
        <v>102</v>
      </c>
      <c r="H464">
        <f t="shared" si="7"/>
        <v>0</v>
      </c>
    </row>
    <row r="465" spans="1:8" ht="18" x14ac:dyDescent="0.2">
      <c r="A465" s="2" t="s">
        <v>19</v>
      </c>
      <c r="B465" s="2" t="s">
        <v>188</v>
      </c>
      <c r="C465" s="2" t="s">
        <v>120</v>
      </c>
      <c r="D465" s="2">
        <v>0.195804195804195</v>
      </c>
      <c r="E465" s="2">
        <v>0.54193588573131701</v>
      </c>
      <c r="F465" s="2" t="s">
        <v>228</v>
      </c>
      <c r="G465" s="2" t="s">
        <v>102</v>
      </c>
      <c r="H465">
        <f t="shared" si="7"/>
        <v>0</v>
      </c>
    </row>
    <row r="466" spans="1:8" ht="18" x14ac:dyDescent="0.2">
      <c r="A466" s="2" t="s">
        <v>22</v>
      </c>
      <c r="B466" s="2" t="s">
        <v>188</v>
      </c>
      <c r="C466" s="2" t="s">
        <v>120</v>
      </c>
      <c r="D466" s="2">
        <v>0.25874125874125797</v>
      </c>
      <c r="E466" s="2">
        <v>0.416774768899138</v>
      </c>
      <c r="F466" s="2" t="s">
        <v>228</v>
      </c>
      <c r="G466" s="2" t="s">
        <v>102</v>
      </c>
      <c r="H466">
        <f t="shared" si="7"/>
        <v>0</v>
      </c>
    </row>
    <row r="467" spans="1:8" ht="18" x14ac:dyDescent="0.2">
      <c r="A467" s="2" t="s">
        <v>14</v>
      </c>
      <c r="B467" s="2" t="s">
        <v>188</v>
      </c>
      <c r="C467" s="2" t="s">
        <v>120</v>
      </c>
      <c r="D467" s="2">
        <v>0.38461538461538403</v>
      </c>
      <c r="E467" s="2">
        <v>0.21702022575997701</v>
      </c>
      <c r="F467" s="2" t="s">
        <v>228</v>
      </c>
      <c r="G467" s="2" t="s">
        <v>102</v>
      </c>
      <c r="H467">
        <f t="shared" si="7"/>
        <v>0</v>
      </c>
    </row>
    <row r="468" spans="1:8" ht="18" x14ac:dyDescent="0.2">
      <c r="A468" s="2" t="s">
        <v>16</v>
      </c>
      <c r="B468" s="2" t="s">
        <v>188</v>
      </c>
      <c r="C468" s="2" t="s">
        <v>120</v>
      </c>
      <c r="D468" s="2">
        <v>0.42657342657342601</v>
      </c>
      <c r="E468" s="2">
        <v>0.16669998762494401</v>
      </c>
      <c r="F468" s="2" t="s">
        <v>228</v>
      </c>
      <c r="G468" s="2" t="s">
        <v>102</v>
      </c>
      <c r="H468">
        <f t="shared" si="7"/>
        <v>0</v>
      </c>
    </row>
    <row r="469" spans="1:8" ht="18" x14ac:dyDescent="0.2">
      <c r="A469" s="2" t="s">
        <v>12</v>
      </c>
      <c r="B469" s="2" t="s">
        <v>188</v>
      </c>
      <c r="C469" s="2" t="s">
        <v>120</v>
      </c>
      <c r="D469" s="2">
        <v>-0.21429216323582501</v>
      </c>
      <c r="E469" s="2">
        <v>1.0169909403211899E-2</v>
      </c>
      <c r="F469" s="2" t="s">
        <v>241</v>
      </c>
      <c r="G469" s="2" t="s">
        <v>102</v>
      </c>
      <c r="H469">
        <f t="shared" si="7"/>
        <v>0</v>
      </c>
    </row>
    <row r="470" spans="1:8" ht="18" x14ac:dyDescent="0.2">
      <c r="A470" s="2" t="s">
        <v>21</v>
      </c>
      <c r="B470" s="2" t="s">
        <v>188</v>
      </c>
      <c r="C470" s="2" t="s">
        <v>120</v>
      </c>
      <c r="D470" s="2">
        <v>-0.19957155520535799</v>
      </c>
      <c r="E470" s="2">
        <v>1.68633278687839E-2</v>
      </c>
      <c r="F470" s="2" t="s">
        <v>241</v>
      </c>
      <c r="G470" s="2" t="s">
        <v>102</v>
      </c>
      <c r="H470">
        <f t="shared" si="7"/>
        <v>0</v>
      </c>
    </row>
    <row r="471" spans="1:8" ht="18" x14ac:dyDescent="0.2">
      <c r="A471" s="2" t="s">
        <v>14</v>
      </c>
      <c r="B471" s="2" t="s">
        <v>188</v>
      </c>
      <c r="C471" s="2" t="s">
        <v>120</v>
      </c>
      <c r="D471" s="2">
        <v>-0.192853507994353</v>
      </c>
      <c r="E471" s="2">
        <v>2.10181041307793E-2</v>
      </c>
      <c r="F471" s="2" t="s">
        <v>241</v>
      </c>
      <c r="G471" s="2" t="s">
        <v>102</v>
      </c>
      <c r="H471">
        <f t="shared" si="7"/>
        <v>0</v>
      </c>
    </row>
    <row r="472" spans="1:8" ht="18" x14ac:dyDescent="0.2">
      <c r="A472" s="2" t="s">
        <v>18</v>
      </c>
      <c r="B472" s="2" t="s">
        <v>188</v>
      </c>
      <c r="C472" s="2" t="s">
        <v>120</v>
      </c>
      <c r="D472" s="2">
        <v>-0.177291605108506</v>
      </c>
      <c r="E472" s="2">
        <v>3.4149430467925498E-2</v>
      </c>
      <c r="F472" s="2" t="s">
        <v>241</v>
      </c>
      <c r="G472" s="2" t="s">
        <v>102</v>
      </c>
      <c r="H472">
        <f t="shared" si="7"/>
        <v>0</v>
      </c>
    </row>
    <row r="473" spans="1:8" ht="18" x14ac:dyDescent="0.2">
      <c r="A473" s="2" t="s">
        <v>16</v>
      </c>
      <c r="B473" s="2" t="s">
        <v>188</v>
      </c>
      <c r="C473" s="2" t="s">
        <v>120</v>
      </c>
      <c r="D473" s="2">
        <v>-0.17228897862700601</v>
      </c>
      <c r="E473" s="2">
        <v>3.9627885606699297E-2</v>
      </c>
      <c r="F473" s="2" t="s">
        <v>241</v>
      </c>
      <c r="G473" s="2" t="s">
        <v>102</v>
      </c>
      <c r="H473">
        <f t="shared" si="7"/>
        <v>0</v>
      </c>
    </row>
    <row r="474" spans="1:8" ht="18" x14ac:dyDescent="0.2">
      <c r="A474" s="2" t="s">
        <v>17</v>
      </c>
      <c r="B474" s="2" t="s">
        <v>188</v>
      </c>
      <c r="C474" s="2" t="s">
        <v>175</v>
      </c>
      <c r="D474" s="2">
        <v>-0.158729767884697</v>
      </c>
      <c r="E474" s="2">
        <v>5.8292022874420299E-2</v>
      </c>
      <c r="F474" s="2" t="s">
        <v>241</v>
      </c>
      <c r="G474" s="2" t="s">
        <v>102</v>
      </c>
      <c r="H474">
        <f t="shared" si="7"/>
        <v>0</v>
      </c>
    </row>
    <row r="475" spans="1:8" ht="18" x14ac:dyDescent="0.2">
      <c r="A475" s="2" t="s">
        <v>19</v>
      </c>
      <c r="B475" s="2" t="s">
        <v>188</v>
      </c>
      <c r="C475" s="2" t="s">
        <v>120</v>
      </c>
      <c r="D475" s="2">
        <v>-0.117608916904691</v>
      </c>
      <c r="E475" s="2">
        <v>0.16183860914207401</v>
      </c>
      <c r="F475" s="2" t="s">
        <v>241</v>
      </c>
      <c r="G475" s="2" t="s">
        <v>102</v>
      </c>
      <c r="H475">
        <f t="shared" si="7"/>
        <v>0</v>
      </c>
    </row>
    <row r="476" spans="1:8" ht="18" x14ac:dyDescent="0.2">
      <c r="A476" s="2" t="s">
        <v>13</v>
      </c>
      <c r="B476" s="2" t="s">
        <v>188</v>
      </c>
      <c r="C476" s="2" t="s">
        <v>120</v>
      </c>
      <c r="D476" s="2">
        <v>-8.3271775173183599E-2</v>
      </c>
      <c r="E476" s="2">
        <v>0.32277838017876098</v>
      </c>
      <c r="F476" s="2" t="s">
        <v>241</v>
      </c>
      <c r="G476" s="2" t="s">
        <v>102</v>
      </c>
      <c r="H476">
        <f t="shared" si="7"/>
        <v>0</v>
      </c>
    </row>
    <row r="477" spans="1:8" ht="18" x14ac:dyDescent="0.2">
      <c r="A477" s="2" t="s">
        <v>22</v>
      </c>
      <c r="B477" s="2" t="s">
        <v>188</v>
      </c>
      <c r="C477" s="2" t="s">
        <v>120</v>
      </c>
      <c r="D477" s="2">
        <v>-7.6935388555106801E-2</v>
      </c>
      <c r="E477" s="2">
        <v>0.36108825765392599</v>
      </c>
      <c r="F477" s="2" t="s">
        <v>241</v>
      </c>
      <c r="G477" s="2" t="s">
        <v>102</v>
      </c>
      <c r="H477">
        <f t="shared" si="7"/>
        <v>0</v>
      </c>
    </row>
    <row r="478" spans="1:8" ht="18" x14ac:dyDescent="0.2">
      <c r="A478" s="2" t="s">
        <v>20</v>
      </c>
      <c r="B478" s="2" t="s">
        <v>188</v>
      </c>
      <c r="C478" s="2" t="s">
        <v>120</v>
      </c>
      <c r="D478" s="2">
        <v>-2.2792934764765699E-2</v>
      </c>
      <c r="E478" s="2">
        <v>0.78700117975863904</v>
      </c>
      <c r="F478" s="2" t="s">
        <v>241</v>
      </c>
      <c r="G478" s="2" t="s">
        <v>102</v>
      </c>
      <c r="H478">
        <f t="shared" si="7"/>
        <v>0</v>
      </c>
    </row>
    <row r="479" spans="1:8" ht="18" x14ac:dyDescent="0.2">
      <c r="A479" s="2" t="s">
        <v>15</v>
      </c>
      <c r="B479" s="2" t="s">
        <v>188</v>
      </c>
      <c r="C479" s="2" t="s">
        <v>120</v>
      </c>
      <c r="D479" s="2">
        <v>0.18301241012508601</v>
      </c>
      <c r="E479" s="2">
        <v>2.8683086330297501E-2</v>
      </c>
      <c r="F479" s="2" t="s">
        <v>241</v>
      </c>
      <c r="G479" s="2" t="s">
        <v>102</v>
      </c>
      <c r="H479">
        <f t="shared" si="7"/>
        <v>0</v>
      </c>
    </row>
    <row r="480" spans="1:8" ht="18" x14ac:dyDescent="0.2">
      <c r="A480" s="2" t="s">
        <v>18</v>
      </c>
      <c r="B480" s="2" t="s">
        <v>188</v>
      </c>
      <c r="C480" s="2" t="s">
        <v>120</v>
      </c>
      <c r="D480" s="2">
        <v>-0.38562515193258201</v>
      </c>
      <c r="E480" s="2">
        <v>1.1665352943991099E-2</v>
      </c>
      <c r="F480" s="2" t="s">
        <v>184</v>
      </c>
      <c r="G480" s="2" t="s">
        <v>102</v>
      </c>
      <c r="H480">
        <f t="shared" si="7"/>
        <v>0</v>
      </c>
    </row>
    <row r="481" spans="1:8" ht="18" x14ac:dyDescent="0.2">
      <c r="A481" s="2" t="s">
        <v>21</v>
      </c>
      <c r="B481" s="2" t="s">
        <v>188</v>
      </c>
      <c r="C481" s="2" t="s">
        <v>120</v>
      </c>
      <c r="D481" s="2">
        <v>-0.35386111336196402</v>
      </c>
      <c r="E481" s="2">
        <v>2.1503880717913901E-2</v>
      </c>
      <c r="F481" s="2" t="s">
        <v>184</v>
      </c>
      <c r="G481" s="2" t="s">
        <v>102</v>
      </c>
      <c r="H481">
        <f t="shared" si="7"/>
        <v>0</v>
      </c>
    </row>
    <row r="482" spans="1:8" ht="18" x14ac:dyDescent="0.2">
      <c r="A482" s="2" t="s">
        <v>22</v>
      </c>
      <c r="B482" s="2" t="s">
        <v>188</v>
      </c>
      <c r="C482" s="2" t="s">
        <v>120</v>
      </c>
      <c r="D482" s="2">
        <v>-0.237338951462604</v>
      </c>
      <c r="E482" s="2">
        <v>0.13017010132404999</v>
      </c>
      <c r="F482" s="2" t="s">
        <v>184</v>
      </c>
      <c r="G482" s="2" t="s">
        <v>102</v>
      </c>
      <c r="H482">
        <f t="shared" si="7"/>
        <v>0</v>
      </c>
    </row>
    <row r="483" spans="1:8" ht="18" x14ac:dyDescent="0.2">
      <c r="A483" s="2" t="s">
        <v>19</v>
      </c>
      <c r="B483" s="2" t="s">
        <v>188</v>
      </c>
      <c r="C483" s="2" t="s">
        <v>120</v>
      </c>
      <c r="D483" s="2">
        <v>-0.22810145044971999</v>
      </c>
      <c r="E483" s="2">
        <v>0.14625519482031801</v>
      </c>
      <c r="F483" s="2" t="s">
        <v>184</v>
      </c>
      <c r="G483" s="2" t="s">
        <v>102</v>
      </c>
      <c r="H483">
        <f t="shared" si="7"/>
        <v>0</v>
      </c>
    </row>
    <row r="484" spans="1:8" ht="18" x14ac:dyDescent="0.2">
      <c r="A484" s="2" t="s">
        <v>17</v>
      </c>
      <c r="B484" s="2" t="s">
        <v>188</v>
      </c>
      <c r="C484" s="2" t="s">
        <v>120</v>
      </c>
      <c r="D484" s="2">
        <v>-0.20298193015152699</v>
      </c>
      <c r="E484" s="2">
        <v>0.197313277803152</v>
      </c>
      <c r="F484" s="2" t="s">
        <v>184</v>
      </c>
      <c r="G484" s="2" t="s">
        <v>102</v>
      </c>
      <c r="H484">
        <f t="shared" si="7"/>
        <v>0</v>
      </c>
    </row>
    <row r="485" spans="1:8" ht="18" x14ac:dyDescent="0.2">
      <c r="A485" s="2" t="s">
        <v>20</v>
      </c>
      <c r="B485" s="2" t="s">
        <v>188</v>
      </c>
      <c r="C485" s="2" t="s">
        <v>120</v>
      </c>
      <c r="D485" s="2">
        <v>-0.10914836723118</v>
      </c>
      <c r="E485" s="2">
        <v>0.49140546227832099</v>
      </c>
      <c r="F485" s="2" t="s">
        <v>184</v>
      </c>
      <c r="G485" s="2" t="s">
        <v>102</v>
      </c>
      <c r="H485">
        <f t="shared" si="7"/>
        <v>0</v>
      </c>
    </row>
    <row r="486" spans="1:8" ht="18" x14ac:dyDescent="0.2">
      <c r="A486" s="2" t="s">
        <v>13</v>
      </c>
      <c r="B486" s="2" t="s">
        <v>188</v>
      </c>
      <c r="C486" s="2" t="s">
        <v>120</v>
      </c>
      <c r="D486" s="2">
        <v>-5.0158009885746702E-2</v>
      </c>
      <c r="E486" s="2">
        <v>0.75242016385151</v>
      </c>
      <c r="F486" s="2" t="s">
        <v>184</v>
      </c>
      <c r="G486" s="2" t="s">
        <v>102</v>
      </c>
      <c r="H486">
        <f t="shared" si="7"/>
        <v>0</v>
      </c>
    </row>
    <row r="487" spans="1:8" ht="18" x14ac:dyDescent="0.2">
      <c r="A487" s="2" t="s">
        <v>16</v>
      </c>
      <c r="B487" s="2" t="s">
        <v>188</v>
      </c>
      <c r="C487" s="2" t="s">
        <v>120</v>
      </c>
      <c r="D487" s="2">
        <v>-4.0272263187748097E-2</v>
      </c>
      <c r="E487" s="2">
        <v>0.80009796397600197</v>
      </c>
      <c r="F487" s="2" t="s">
        <v>184</v>
      </c>
      <c r="G487" s="2" t="s">
        <v>102</v>
      </c>
      <c r="H487">
        <f t="shared" si="7"/>
        <v>0</v>
      </c>
    </row>
    <row r="488" spans="1:8" ht="18" x14ac:dyDescent="0.2">
      <c r="A488" s="2" t="s">
        <v>14</v>
      </c>
      <c r="B488" s="2" t="s">
        <v>188</v>
      </c>
      <c r="C488" s="2" t="s">
        <v>120</v>
      </c>
      <c r="D488" s="2">
        <v>4.8537395672959997E-2</v>
      </c>
      <c r="E488" s="2">
        <v>0.76017933327838505</v>
      </c>
      <c r="F488" s="2" t="s">
        <v>184</v>
      </c>
      <c r="G488" s="2" t="s">
        <v>102</v>
      </c>
      <c r="H488">
        <f t="shared" si="7"/>
        <v>0</v>
      </c>
    </row>
    <row r="489" spans="1:8" ht="18" x14ac:dyDescent="0.2">
      <c r="A489" s="2" t="s">
        <v>12</v>
      </c>
      <c r="B489" s="2" t="s">
        <v>188</v>
      </c>
      <c r="C489" s="2" t="s">
        <v>120</v>
      </c>
      <c r="D489" s="2">
        <v>8.7594198201118204E-2</v>
      </c>
      <c r="E489" s="2">
        <v>0.58121850352516002</v>
      </c>
      <c r="F489" s="2" t="s">
        <v>184</v>
      </c>
      <c r="G489" s="2" t="s">
        <v>102</v>
      </c>
      <c r="H489">
        <f t="shared" si="7"/>
        <v>0</v>
      </c>
    </row>
    <row r="490" spans="1:8" ht="18" x14ac:dyDescent="0.2">
      <c r="A490" s="2" t="s">
        <v>15</v>
      </c>
      <c r="B490" s="2" t="s">
        <v>188</v>
      </c>
      <c r="C490" s="2" t="s">
        <v>120</v>
      </c>
      <c r="D490" s="2">
        <v>0.23620452151365301</v>
      </c>
      <c r="E490" s="2">
        <v>0.13207105127529101</v>
      </c>
      <c r="F490" s="2" t="s">
        <v>184</v>
      </c>
      <c r="G490" s="2" t="s">
        <v>102</v>
      </c>
      <c r="H490">
        <f t="shared" si="7"/>
        <v>0</v>
      </c>
    </row>
    <row r="491" spans="1:8" ht="18" x14ac:dyDescent="0.2">
      <c r="A491" s="2" t="s">
        <v>16</v>
      </c>
      <c r="B491" s="2" t="s">
        <v>188</v>
      </c>
      <c r="C491" s="2" t="str">
        <f>VLOOKUP(B491,Pearson!B:C,2,FALSE)</f>
        <v>nuclear transcription factor</v>
      </c>
      <c r="D491" s="2">
        <v>-0.65</v>
      </c>
      <c r="E491" s="2">
        <v>5.8073058017148599E-2</v>
      </c>
      <c r="F491" s="2" t="s">
        <v>232</v>
      </c>
      <c r="G491" s="2" t="str">
        <f>VLOOKUP(B491,Pearson!B:G,6,FALSE)</f>
        <v>I</v>
      </c>
      <c r="H491">
        <f t="shared" si="7"/>
        <v>0</v>
      </c>
    </row>
    <row r="492" spans="1:8" ht="18" x14ac:dyDescent="0.2">
      <c r="A492" s="2" t="s">
        <v>14</v>
      </c>
      <c r="B492" s="2" t="s">
        <v>188</v>
      </c>
      <c r="C492" s="2" t="str">
        <f>VLOOKUP(B492,Pearson!B:C,2,FALSE)</f>
        <v>nuclear transcription factor</v>
      </c>
      <c r="D492" s="2">
        <v>-0.61666666666666603</v>
      </c>
      <c r="E492" s="2">
        <v>7.6928809937762896E-2</v>
      </c>
      <c r="F492" s="2" t="s">
        <v>232</v>
      </c>
      <c r="G492" s="2" t="str">
        <f>VLOOKUP(B492,Pearson!B:G,6,FALSE)</f>
        <v>I</v>
      </c>
      <c r="H492">
        <f t="shared" si="7"/>
        <v>0</v>
      </c>
    </row>
    <row r="493" spans="1:8" ht="18" x14ac:dyDescent="0.2">
      <c r="A493" s="2" t="s">
        <v>12</v>
      </c>
      <c r="B493" s="2" t="s">
        <v>188</v>
      </c>
      <c r="C493" s="2" t="str">
        <f>VLOOKUP(B493,Pearson!B:C,2,FALSE)</f>
        <v>nuclear transcription factor</v>
      </c>
      <c r="D493" s="2">
        <v>-0.25</v>
      </c>
      <c r="E493" s="2">
        <v>0.51648955230122595</v>
      </c>
      <c r="F493" s="2" t="s">
        <v>232</v>
      </c>
      <c r="G493" s="2" t="str">
        <f>VLOOKUP(B493,Pearson!B:G,6,FALSE)</f>
        <v>I</v>
      </c>
      <c r="H493">
        <f t="shared" si="7"/>
        <v>0</v>
      </c>
    </row>
    <row r="494" spans="1:8" ht="18" x14ac:dyDescent="0.2">
      <c r="A494" s="2" t="s">
        <v>15</v>
      </c>
      <c r="B494" s="2" t="s">
        <v>188</v>
      </c>
      <c r="C494" s="2" t="str">
        <f>VLOOKUP(B494,Pearson!B:C,2,FALSE)</f>
        <v>nuclear transcription factor</v>
      </c>
      <c r="D494" s="2">
        <v>-0.233333333333333</v>
      </c>
      <c r="E494" s="2">
        <v>0.54569877821827195</v>
      </c>
      <c r="F494" s="2" t="s">
        <v>232</v>
      </c>
      <c r="G494" s="2" t="str">
        <f>VLOOKUP(B494,Pearson!B:G,6,FALSE)</f>
        <v>I</v>
      </c>
      <c r="H494">
        <f t="shared" si="7"/>
        <v>0</v>
      </c>
    </row>
    <row r="495" spans="1:8" ht="18" x14ac:dyDescent="0.2">
      <c r="A495" s="2" t="s">
        <v>20</v>
      </c>
      <c r="B495" s="2" t="s">
        <v>188</v>
      </c>
      <c r="C495" s="2" t="str">
        <f>VLOOKUP(B495,Pearson!B:C,2,FALSE)</f>
        <v>nuclear transcription factor</v>
      </c>
      <c r="D495" s="2">
        <v>-0.149999999999999</v>
      </c>
      <c r="E495" s="2">
        <v>0.70009423096914103</v>
      </c>
      <c r="F495" s="2" t="s">
        <v>232</v>
      </c>
      <c r="G495" s="2" t="str">
        <f>VLOOKUP(B495,Pearson!B:G,6,FALSE)</f>
        <v>I</v>
      </c>
      <c r="H495">
        <f t="shared" si="7"/>
        <v>0</v>
      </c>
    </row>
    <row r="496" spans="1:8" ht="18" x14ac:dyDescent="0.2">
      <c r="A496" s="2" t="s">
        <v>22</v>
      </c>
      <c r="B496" s="2" t="s">
        <v>188</v>
      </c>
      <c r="C496" s="2" t="str">
        <f>VLOOKUP(B496,Pearson!B:C,2,FALSE)</f>
        <v>nuclear transcription factor</v>
      </c>
      <c r="D496" s="2">
        <v>-0.05</v>
      </c>
      <c r="E496" s="2">
        <v>0.89835280435063003</v>
      </c>
      <c r="F496" s="2" t="s">
        <v>232</v>
      </c>
      <c r="G496" s="2" t="str">
        <f>VLOOKUP(B496,Pearson!B:G,6,FALSE)</f>
        <v>I</v>
      </c>
      <c r="H496">
        <f t="shared" si="7"/>
        <v>0</v>
      </c>
    </row>
    <row r="497" spans="1:8" ht="18" x14ac:dyDescent="0.2">
      <c r="A497" s="2" t="s">
        <v>17</v>
      </c>
      <c r="B497" s="2" t="s">
        <v>188</v>
      </c>
      <c r="C497" s="2" t="str">
        <f>VLOOKUP(B497,Pearson!B:C,2,FALSE)</f>
        <v>nuclear transcription factor</v>
      </c>
      <c r="D497" s="2">
        <v>8.3333333333333301E-2</v>
      </c>
      <c r="E497" s="2">
        <v>0.83121409771030697</v>
      </c>
      <c r="F497" s="2" t="s">
        <v>232</v>
      </c>
      <c r="G497" s="2" t="str">
        <f>VLOOKUP(B497,Pearson!B:G,6,FALSE)</f>
        <v>I</v>
      </c>
      <c r="H497">
        <f t="shared" si="7"/>
        <v>0</v>
      </c>
    </row>
    <row r="498" spans="1:8" ht="18" x14ac:dyDescent="0.2">
      <c r="A498" s="2" t="s">
        <v>18</v>
      </c>
      <c r="B498" s="2" t="s">
        <v>188</v>
      </c>
      <c r="C498" s="2" t="str">
        <f>VLOOKUP(B498,Pearson!B:C,2,FALSE)</f>
        <v>nuclear transcription factor</v>
      </c>
      <c r="D498" s="2">
        <v>0.233333333333333</v>
      </c>
      <c r="E498" s="2">
        <v>0.54569877821827195</v>
      </c>
      <c r="F498" s="2" t="s">
        <v>232</v>
      </c>
      <c r="G498" s="2" t="str">
        <f>VLOOKUP(B498,Pearson!B:G,6,FALSE)</f>
        <v>I</v>
      </c>
      <c r="H498">
        <f t="shared" si="7"/>
        <v>0</v>
      </c>
    </row>
    <row r="499" spans="1:8" ht="18" x14ac:dyDescent="0.2">
      <c r="A499" s="2" t="s">
        <v>21</v>
      </c>
      <c r="B499" s="2" t="s">
        <v>188</v>
      </c>
      <c r="C499" s="2" t="str">
        <f>VLOOKUP(B499,Pearson!B:C,2,FALSE)</f>
        <v>nuclear transcription factor</v>
      </c>
      <c r="D499" s="2">
        <v>0.266666666666666</v>
      </c>
      <c r="E499" s="2">
        <v>0.48792227483869999</v>
      </c>
      <c r="F499" s="2" t="s">
        <v>232</v>
      </c>
      <c r="G499" s="2" t="str">
        <f>VLOOKUP(B499,Pearson!B:G,6,FALSE)</f>
        <v>I</v>
      </c>
      <c r="H499">
        <f t="shared" si="7"/>
        <v>0</v>
      </c>
    </row>
    <row r="500" spans="1:8" ht="18" x14ac:dyDescent="0.2">
      <c r="A500" s="2" t="s">
        <v>19</v>
      </c>
      <c r="B500" s="2" t="s">
        <v>188</v>
      </c>
      <c r="C500" s="2" t="str">
        <f>VLOOKUP(B500,Pearson!B:C,2,FALSE)</f>
        <v>nuclear transcription factor</v>
      </c>
      <c r="D500" s="2">
        <v>0.29999999999999899</v>
      </c>
      <c r="E500" s="2">
        <v>0.432845326709482</v>
      </c>
      <c r="F500" s="2" t="s">
        <v>232</v>
      </c>
      <c r="G500" s="2" t="str">
        <f>VLOOKUP(B500,Pearson!B:G,6,FALSE)</f>
        <v>I</v>
      </c>
      <c r="H500">
        <f t="shared" si="7"/>
        <v>0</v>
      </c>
    </row>
    <row r="501" spans="1:8" ht="18" x14ac:dyDescent="0.2">
      <c r="A501" s="2" t="s">
        <v>13</v>
      </c>
      <c r="B501" s="2" t="s">
        <v>188</v>
      </c>
      <c r="C501" s="2" t="str">
        <f>VLOOKUP(B501,Pearson!B:C,2,FALSE)</f>
        <v>nuclear transcription factor</v>
      </c>
      <c r="D501" s="2">
        <v>0.46666666666666601</v>
      </c>
      <c r="E501" s="2">
        <v>0.20538635110581099</v>
      </c>
      <c r="F501" s="2" t="s">
        <v>232</v>
      </c>
      <c r="G501" s="2" t="str">
        <f>VLOOKUP(B501,Pearson!B:G,6,FALSE)</f>
        <v>I</v>
      </c>
      <c r="H501">
        <f t="shared" si="7"/>
        <v>0</v>
      </c>
    </row>
    <row r="502" spans="1:8" ht="18" x14ac:dyDescent="0.2">
      <c r="A502" s="2" t="s">
        <v>62</v>
      </c>
      <c r="B502" s="2" t="s">
        <v>217</v>
      </c>
      <c r="C502" s="2" t="s">
        <v>116</v>
      </c>
      <c r="D502" s="2">
        <v>-0.53146853146853101</v>
      </c>
      <c r="E502" s="2">
        <v>7.5362335053483595E-2</v>
      </c>
      <c r="F502" s="2" t="s">
        <v>228</v>
      </c>
      <c r="G502" s="2" t="s">
        <v>102</v>
      </c>
      <c r="H502">
        <f t="shared" si="7"/>
        <v>1</v>
      </c>
    </row>
    <row r="503" spans="1:8" ht="18" x14ac:dyDescent="0.2">
      <c r="A503" s="2" t="s">
        <v>67</v>
      </c>
      <c r="B503" s="2" t="s">
        <v>217</v>
      </c>
      <c r="C503" s="2" t="s">
        <v>116</v>
      </c>
      <c r="D503" s="2">
        <v>-0.44055944055944002</v>
      </c>
      <c r="E503" s="2">
        <v>0.15173503571673</v>
      </c>
      <c r="F503" s="2" t="s">
        <v>228</v>
      </c>
      <c r="G503" s="2" t="s">
        <v>102</v>
      </c>
      <c r="H503">
        <f t="shared" si="7"/>
        <v>1</v>
      </c>
    </row>
    <row r="504" spans="1:8" ht="18" x14ac:dyDescent="0.2">
      <c r="A504" s="2" t="s">
        <v>71</v>
      </c>
      <c r="B504" s="2" t="s">
        <v>217</v>
      </c>
      <c r="C504" s="2" t="s">
        <v>116</v>
      </c>
      <c r="D504" s="2">
        <v>-0.39860139860139798</v>
      </c>
      <c r="E504" s="2">
        <v>0.199335494617809</v>
      </c>
      <c r="F504" s="2" t="s">
        <v>228</v>
      </c>
      <c r="G504" s="2" t="s">
        <v>102</v>
      </c>
      <c r="H504">
        <f t="shared" si="7"/>
        <v>1</v>
      </c>
    </row>
    <row r="505" spans="1:8" ht="18" x14ac:dyDescent="0.2">
      <c r="A505" s="2" t="s">
        <v>72</v>
      </c>
      <c r="B505" s="2" t="s">
        <v>217</v>
      </c>
      <c r="C505" s="2" t="s">
        <v>116</v>
      </c>
      <c r="D505" s="2">
        <v>-0.20979020979020899</v>
      </c>
      <c r="E505" s="2">
        <v>0.51284094318182605</v>
      </c>
      <c r="F505" s="2" t="s">
        <v>228</v>
      </c>
      <c r="G505" s="2" t="s">
        <v>102</v>
      </c>
      <c r="H505">
        <f t="shared" si="7"/>
        <v>1</v>
      </c>
    </row>
    <row r="506" spans="1:8" ht="18" x14ac:dyDescent="0.2">
      <c r="A506" s="2" t="s">
        <v>70</v>
      </c>
      <c r="B506" s="2" t="s">
        <v>217</v>
      </c>
      <c r="C506" s="2" t="s">
        <v>116</v>
      </c>
      <c r="D506" s="2">
        <v>0</v>
      </c>
      <c r="E506" s="2">
        <v>1</v>
      </c>
      <c r="F506" s="2" t="s">
        <v>228</v>
      </c>
      <c r="G506" s="2" t="s">
        <v>102</v>
      </c>
      <c r="H506">
        <f t="shared" si="7"/>
        <v>1</v>
      </c>
    </row>
    <row r="507" spans="1:8" ht="18" x14ac:dyDescent="0.2">
      <c r="A507" s="2" t="s">
        <v>63</v>
      </c>
      <c r="B507" s="2" t="s">
        <v>217</v>
      </c>
      <c r="C507" s="2" t="s">
        <v>116</v>
      </c>
      <c r="D507" s="2">
        <v>6.9930069930069904E-3</v>
      </c>
      <c r="E507" s="2">
        <v>0.98279176890284703</v>
      </c>
      <c r="F507" s="2" t="s">
        <v>228</v>
      </c>
      <c r="G507" s="2" t="s">
        <v>102</v>
      </c>
      <c r="H507">
        <f t="shared" si="7"/>
        <v>1</v>
      </c>
    </row>
    <row r="508" spans="1:8" ht="18" x14ac:dyDescent="0.2">
      <c r="A508" s="2" t="s">
        <v>64</v>
      </c>
      <c r="B508" s="2" t="s">
        <v>217</v>
      </c>
      <c r="C508" s="2" t="s">
        <v>116</v>
      </c>
      <c r="D508" s="2">
        <v>9.7902097902097904E-2</v>
      </c>
      <c r="E508" s="2">
        <v>0.762121655996299</v>
      </c>
      <c r="F508" s="2" t="s">
        <v>228</v>
      </c>
      <c r="G508" s="2" t="s">
        <v>102</v>
      </c>
      <c r="H508">
        <f t="shared" si="7"/>
        <v>1</v>
      </c>
    </row>
    <row r="509" spans="1:8" ht="18" x14ac:dyDescent="0.2">
      <c r="A509" s="2" t="s">
        <v>65</v>
      </c>
      <c r="B509" s="2" t="s">
        <v>217</v>
      </c>
      <c r="C509" s="2" t="s">
        <v>116</v>
      </c>
      <c r="D509" s="2">
        <v>0.13986013986013901</v>
      </c>
      <c r="E509" s="2">
        <v>0.66463316179266696</v>
      </c>
      <c r="F509" s="2" t="s">
        <v>228</v>
      </c>
      <c r="G509" s="2" t="s">
        <v>102</v>
      </c>
      <c r="H509">
        <f t="shared" si="7"/>
        <v>1</v>
      </c>
    </row>
    <row r="510" spans="1:8" ht="18" x14ac:dyDescent="0.2">
      <c r="A510" s="2" t="s">
        <v>68</v>
      </c>
      <c r="B510" s="2" t="s">
        <v>217</v>
      </c>
      <c r="C510" s="2" t="s">
        <v>116</v>
      </c>
      <c r="D510" s="2">
        <v>0.17482517482517401</v>
      </c>
      <c r="E510" s="2">
        <v>0.58682366436270395</v>
      </c>
      <c r="F510" s="2" t="s">
        <v>228</v>
      </c>
      <c r="G510" s="2" t="s">
        <v>102</v>
      </c>
      <c r="H510">
        <f t="shared" si="7"/>
        <v>1</v>
      </c>
    </row>
    <row r="511" spans="1:8" ht="18" x14ac:dyDescent="0.2">
      <c r="A511" s="2" t="s">
        <v>66</v>
      </c>
      <c r="B511" s="2" t="s">
        <v>217</v>
      </c>
      <c r="C511" s="2" t="s">
        <v>116</v>
      </c>
      <c r="D511" s="2">
        <v>0.321678321678321</v>
      </c>
      <c r="E511" s="2">
        <v>0.30790987618065202</v>
      </c>
      <c r="F511" s="2" t="s">
        <v>228</v>
      </c>
      <c r="G511" s="2" t="s">
        <v>102</v>
      </c>
      <c r="H511">
        <f t="shared" si="7"/>
        <v>1</v>
      </c>
    </row>
    <row r="512" spans="1:8" ht="18" x14ac:dyDescent="0.2">
      <c r="A512" s="2" t="s">
        <v>69</v>
      </c>
      <c r="B512" s="2" t="s">
        <v>217</v>
      </c>
      <c r="C512" s="2" t="s">
        <v>116</v>
      </c>
      <c r="D512" s="2">
        <v>0.33566433566433501</v>
      </c>
      <c r="E512" s="2">
        <v>0.28612290291498699</v>
      </c>
      <c r="F512" s="2" t="s">
        <v>228</v>
      </c>
      <c r="G512" s="2" t="s">
        <v>102</v>
      </c>
      <c r="H512">
        <f t="shared" si="7"/>
        <v>1</v>
      </c>
    </row>
    <row r="513" spans="1:8" ht="18" x14ac:dyDescent="0.2">
      <c r="A513" s="2" t="s">
        <v>68</v>
      </c>
      <c r="B513" s="2" t="s">
        <v>217</v>
      </c>
      <c r="C513" s="2" t="s">
        <v>116</v>
      </c>
      <c r="D513" s="2">
        <v>0.12831593289339699</v>
      </c>
      <c r="E513" s="2">
        <v>0.12668914862649799</v>
      </c>
      <c r="F513" s="2" t="s">
        <v>241</v>
      </c>
      <c r="G513" s="2" t="s">
        <v>102</v>
      </c>
      <c r="H513">
        <f t="shared" si="7"/>
        <v>1</v>
      </c>
    </row>
    <row r="514" spans="1:8" ht="18" x14ac:dyDescent="0.2">
      <c r="A514" s="2" t="s">
        <v>64</v>
      </c>
      <c r="B514" s="2" t="s">
        <v>217</v>
      </c>
      <c r="C514" s="2" t="s">
        <v>116</v>
      </c>
      <c r="D514" s="2">
        <v>0.22424816967070399</v>
      </c>
      <c r="E514" s="2">
        <v>7.0926578138607102E-3</v>
      </c>
      <c r="F514" s="2" t="s">
        <v>241</v>
      </c>
      <c r="G514" s="2" t="s">
        <v>102</v>
      </c>
      <c r="H514">
        <f t="shared" si="7"/>
        <v>1</v>
      </c>
    </row>
    <row r="515" spans="1:8" ht="18" x14ac:dyDescent="0.2">
      <c r="A515" s="2" t="s">
        <v>69</v>
      </c>
      <c r="B515" s="2" t="s">
        <v>217</v>
      </c>
      <c r="C515" s="2" t="s">
        <v>116</v>
      </c>
      <c r="D515" s="2">
        <v>0.35450523654749</v>
      </c>
      <c r="E515" s="2">
        <v>1.3991471431190899E-5</v>
      </c>
      <c r="F515" s="2" t="s">
        <v>241</v>
      </c>
      <c r="G515" s="2" t="s">
        <v>102</v>
      </c>
      <c r="H515">
        <f t="shared" ref="H515:H578" si="8">IF(ROW(B515)=2,1,IF(B515=B514,H514,1-H514))</f>
        <v>1</v>
      </c>
    </row>
    <row r="516" spans="1:8" ht="18" x14ac:dyDescent="0.2">
      <c r="A516" s="2" t="s">
        <v>70</v>
      </c>
      <c r="B516" s="2" t="s">
        <v>217</v>
      </c>
      <c r="C516" s="2" t="s">
        <v>116</v>
      </c>
      <c r="D516" s="2">
        <v>0.401260711119866</v>
      </c>
      <c r="E516" s="2">
        <v>6.8135584834907295E-7</v>
      </c>
      <c r="F516" s="2" t="s">
        <v>241</v>
      </c>
      <c r="G516" s="2" t="s">
        <v>102</v>
      </c>
      <c r="H516">
        <f t="shared" si="8"/>
        <v>1</v>
      </c>
    </row>
    <row r="517" spans="1:8" ht="18" x14ac:dyDescent="0.2">
      <c r="A517" s="2" t="s">
        <v>71</v>
      </c>
      <c r="B517" s="2" t="s">
        <v>217</v>
      </c>
      <c r="C517" s="2" t="s">
        <v>116</v>
      </c>
      <c r="D517" s="2">
        <v>0.429195804195804</v>
      </c>
      <c r="E517" s="2">
        <v>8.8647153861083595E-8</v>
      </c>
      <c r="F517" s="2" t="s">
        <v>241</v>
      </c>
      <c r="G517" s="2" t="s">
        <v>102</v>
      </c>
      <c r="H517">
        <f t="shared" si="8"/>
        <v>1</v>
      </c>
    </row>
    <row r="518" spans="1:8" ht="18" x14ac:dyDescent="0.2">
      <c r="A518" s="2" t="s">
        <v>67</v>
      </c>
      <c r="B518" s="2" t="s">
        <v>217</v>
      </c>
      <c r="C518" s="2" t="s">
        <v>116</v>
      </c>
      <c r="D518" s="2">
        <v>0.43582356610525602</v>
      </c>
      <c r="E518" s="2">
        <v>5.3151218522613698E-8</v>
      </c>
      <c r="F518" s="2" t="s">
        <v>241</v>
      </c>
      <c r="G518" s="2" t="s">
        <v>102</v>
      </c>
      <c r="H518">
        <f t="shared" si="8"/>
        <v>1</v>
      </c>
    </row>
    <row r="519" spans="1:8" ht="18" x14ac:dyDescent="0.2">
      <c r="A519" s="2" t="s">
        <v>72</v>
      </c>
      <c r="B519" s="2" t="s">
        <v>217</v>
      </c>
      <c r="C519" s="2" t="s">
        <v>116</v>
      </c>
      <c r="D519" s="2">
        <v>0.48233280803703299</v>
      </c>
      <c r="E519" s="2">
        <v>1.06158213647012E-9</v>
      </c>
      <c r="F519" s="2" t="s">
        <v>241</v>
      </c>
      <c r="G519" s="2" t="s">
        <v>102</v>
      </c>
      <c r="H519">
        <f t="shared" si="8"/>
        <v>1</v>
      </c>
    </row>
    <row r="520" spans="1:8" ht="18" x14ac:dyDescent="0.2">
      <c r="A520" s="2" t="s">
        <v>66</v>
      </c>
      <c r="B520" s="2" t="s">
        <v>217</v>
      </c>
      <c r="C520" s="2" t="s">
        <v>116</v>
      </c>
      <c r="D520" s="2">
        <v>0.52640845070422504</v>
      </c>
      <c r="E520" s="2">
        <v>1.45348088829244E-11</v>
      </c>
      <c r="F520" s="2" t="s">
        <v>241</v>
      </c>
      <c r="G520" s="2" t="s">
        <v>102</v>
      </c>
      <c r="H520">
        <f t="shared" si="8"/>
        <v>1</v>
      </c>
    </row>
    <row r="521" spans="1:8" ht="18" x14ac:dyDescent="0.2">
      <c r="A521" s="2" t="s">
        <v>65</v>
      </c>
      <c r="B521" s="2" t="s">
        <v>217</v>
      </c>
      <c r="C521" s="2" t="s">
        <v>116</v>
      </c>
      <c r="D521" s="2">
        <v>0.562383039495715</v>
      </c>
      <c r="E521" s="2">
        <v>2.6874965381445998E-13</v>
      </c>
      <c r="F521" s="2" t="s">
        <v>241</v>
      </c>
      <c r="G521" s="2" t="s">
        <v>102</v>
      </c>
      <c r="H521">
        <f t="shared" si="8"/>
        <v>1</v>
      </c>
    </row>
    <row r="522" spans="1:8" ht="18" x14ac:dyDescent="0.2">
      <c r="A522" s="2" t="s">
        <v>62</v>
      </c>
      <c r="B522" s="2" t="s">
        <v>217</v>
      </c>
      <c r="C522" s="2" t="s">
        <v>116</v>
      </c>
      <c r="D522" s="2">
        <v>0.59315391181588295</v>
      </c>
      <c r="E522" s="2">
        <v>5.9150809671815401E-15</v>
      </c>
      <c r="F522" s="2" t="s">
        <v>241</v>
      </c>
      <c r="G522" s="2" t="s">
        <v>102</v>
      </c>
      <c r="H522">
        <f t="shared" si="8"/>
        <v>1</v>
      </c>
    </row>
    <row r="523" spans="1:8" ht="18" x14ac:dyDescent="0.2">
      <c r="A523" s="2" t="s">
        <v>63</v>
      </c>
      <c r="B523" s="2" t="s">
        <v>217</v>
      </c>
      <c r="C523" s="2" t="s">
        <v>116</v>
      </c>
      <c r="D523" s="2">
        <v>0.61845431563741404</v>
      </c>
      <c r="E523" s="2">
        <v>1.86677409863794E-16</v>
      </c>
      <c r="F523" s="2" t="s">
        <v>241</v>
      </c>
      <c r="G523" s="2" t="s">
        <v>102</v>
      </c>
      <c r="H523">
        <f t="shared" si="8"/>
        <v>1</v>
      </c>
    </row>
    <row r="524" spans="1:8" ht="18" x14ac:dyDescent="0.2">
      <c r="A524" s="2" t="s">
        <v>68</v>
      </c>
      <c r="B524" s="2" t="s">
        <v>217</v>
      </c>
      <c r="C524" s="2" t="s">
        <v>116</v>
      </c>
      <c r="D524" s="2">
        <v>-3.7517219026010802E-2</v>
      </c>
      <c r="E524" s="2">
        <v>0.81352212489887599</v>
      </c>
      <c r="F524" s="2" t="s">
        <v>184</v>
      </c>
      <c r="G524" s="2" t="s">
        <v>102</v>
      </c>
      <c r="H524">
        <f t="shared" si="8"/>
        <v>1</v>
      </c>
    </row>
    <row r="525" spans="1:8" ht="18" x14ac:dyDescent="0.2">
      <c r="A525" s="2" t="s">
        <v>64</v>
      </c>
      <c r="B525" s="2" t="s">
        <v>217</v>
      </c>
      <c r="C525" s="2" t="s">
        <v>116</v>
      </c>
      <c r="D525" s="2">
        <v>-3.5248359128109502E-2</v>
      </c>
      <c r="E525" s="2">
        <v>0.824617203166367</v>
      </c>
      <c r="F525" s="2" t="s">
        <v>184</v>
      </c>
      <c r="G525" s="2" t="s">
        <v>102</v>
      </c>
      <c r="H525">
        <f t="shared" si="8"/>
        <v>1</v>
      </c>
    </row>
    <row r="526" spans="1:8" ht="18" x14ac:dyDescent="0.2">
      <c r="A526" s="2" t="s">
        <v>70</v>
      </c>
      <c r="B526" s="2" t="s">
        <v>217</v>
      </c>
      <c r="C526" s="2" t="s">
        <v>116</v>
      </c>
      <c r="D526" s="2">
        <v>-2.2445506847094999E-2</v>
      </c>
      <c r="E526" s="2">
        <v>0.88779783041528504</v>
      </c>
      <c r="F526" s="2" t="s">
        <v>184</v>
      </c>
      <c r="G526" s="2" t="s">
        <v>102</v>
      </c>
      <c r="H526">
        <f t="shared" si="8"/>
        <v>1</v>
      </c>
    </row>
    <row r="527" spans="1:8" ht="18" x14ac:dyDescent="0.2">
      <c r="A527" s="2" t="s">
        <v>71</v>
      </c>
      <c r="B527" s="2" t="s">
        <v>217</v>
      </c>
      <c r="C527" s="2" t="s">
        <v>116</v>
      </c>
      <c r="D527" s="2">
        <v>-2.13110768981443E-2</v>
      </c>
      <c r="E527" s="2">
        <v>0.89343527338140405</v>
      </c>
      <c r="F527" s="2" t="s">
        <v>184</v>
      </c>
      <c r="G527" s="2" t="s">
        <v>102</v>
      </c>
      <c r="H527">
        <f t="shared" si="8"/>
        <v>1</v>
      </c>
    </row>
    <row r="528" spans="1:8" ht="18" x14ac:dyDescent="0.2">
      <c r="A528" s="2" t="s">
        <v>69</v>
      </c>
      <c r="B528" s="2" t="s">
        <v>217</v>
      </c>
      <c r="C528" s="2" t="s">
        <v>116</v>
      </c>
      <c r="D528" s="2">
        <v>-3.6463819787699498E-3</v>
      </c>
      <c r="E528" s="2">
        <v>0.98171556308664498</v>
      </c>
      <c r="F528" s="2" t="s">
        <v>184</v>
      </c>
      <c r="G528" s="2" t="s">
        <v>102</v>
      </c>
      <c r="H528">
        <f t="shared" si="8"/>
        <v>1</v>
      </c>
    </row>
    <row r="529" spans="1:8" ht="18" x14ac:dyDescent="0.2">
      <c r="A529" s="2" t="s">
        <v>66</v>
      </c>
      <c r="B529" s="2" t="s">
        <v>217</v>
      </c>
      <c r="C529" s="2" t="s">
        <v>116</v>
      </c>
      <c r="D529" s="2">
        <v>-2.5119520298192998E-3</v>
      </c>
      <c r="E529" s="2">
        <v>0.98740349726362897</v>
      </c>
      <c r="F529" s="2" t="s">
        <v>184</v>
      </c>
      <c r="G529" s="2" t="s">
        <v>102</v>
      </c>
      <c r="H529">
        <f t="shared" si="8"/>
        <v>1</v>
      </c>
    </row>
    <row r="530" spans="1:8" ht="18" x14ac:dyDescent="0.2">
      <c r="A530" s="2" t="s">
        <v>65</v>
      </c>
      <c r="B530" s="2" t="s">
        <v>217</v>
      </c>
      <c r="C530" s="2" t="s">
        <v>116</v>
      </c>
      <c r="D530" s="2">
        <v>1.02909002511952E-2</v>
      </c>
      <c r="E530" s="2">
        <v>0.94842750431906298</v>
      </c>
      <c r="F530" s="2" t="s">
        <v>184</v>
      </c>
      <c r="G530" s="2" t="s">
        <v>102</v>
      </c>
      <c r="H530">
        <f t="shared" si="8"/>
        <v>1</v>
      </c>
    </row>
    <row r="531" spans="1:8" ht="18" x14ac:dyDescent="0.2">
      <c r="A531" s="2" t="s">
        <v>72</v>
      </c>
      <c r="B531" s="2" t="s">
        <v>217</v>
      </c>
      <c r="C531" s="2" t="s">
        <v>116</v>
      </c>
      <c r="D531" s="2">
        <v>0.21772951948788499</v>
      </c>
      <c r="E531" s="2">
        <v>0.16600730794975099</v>
      </c>
      <c r="F531" s="2" t="s">
        <v>184</v>
      </c>
      <c r="G531" s="2" t="s">
        <v>102</v>
      </c>
      <c r="H531">
        <f t="shared" si="8"/>
        <v>1</v>
      </c>
    </row>
    <row r="532" spans="1:8" ht="18" x14ac:dyDescent="0.2">
      <c r="A532" s="2" t="s">
        <v>63</v>
      </c>
      <c r="B532" s="2" t="s">
        <v>217</v>
      </c>
      <c r="C532" s="2" t="s">
        <v>116</v>
      </c>
      <c r="D532" s="2">
        <v>0.262296410339518</v>
      </c>
      <c r="E532" s="2">
        <v>9.3327589537522807E-2</v>
      </c>
      <c r="F532" s="2" t="s">
        <v>184</v>
      </c>
      <c r="G532" s="2" t="s">
        <v>102</v>
      </c>
      <c r="H532">
        <f t="shared" si="8"/>
        <v>1</v>
      </c>
    </row>
    <row r="533" spans="1:8" ht="18" x14ac:dyDescent="0.2">
      <c r="A533" s="2" t="s">
        <v>42</v>
      </c>
      <c r="B533" s="2" t="s">
        <v>217</v>
      </c>
      <c r="C533" s="2" t="s">
        <v>116</v>
      </c>
      <c r="D533" s="2">
        <v>0.26942711287577897</v>
      </c>
      <c r="E533" s="2">
        <v>8.4444335018765707E-2</v>
      </c>
      <c r="F533" s="2" t="s">
        <v>184</v>
      </c>
      <c r="G533" s="2" t="s">
        <v>102</v>
      </c>
      <c r="H533">
        <f t="shared" si="8"/>
        <v>1</v>
      </c>
    </row>
    <row r="534" spans="1:8" ht="18" x14ac:dyDescent="0.2">
      <c r="A534" s="2" t="s">
        <v>67</v>
      </c>
      <c r="B534" s="2" t="s">
        <v>217</v>
      </c>
      <c r="C534" s="2" t="s">
        <v>116</v>
      </c>
      <c r="D534" s="2">
        <v>0.27915079815249899</v>
      </c>
      <c r="E534" s="2">
        <v>7.3408026438184101E-2</v>
      </c>
      <c r="F534" s="2" t="s">
        <v>184</v>
      </c>
      <c r="G534" s="2" t="s">
        <v>102</v>
      </c>
      <c r="H534">
        <f t="shared" si="8"/>
        <v>1</v>
      </c>
    </row>
    <row r="535" spans="1:8" ht="18" x14ac:dyDescent="0.2">
      <c r="A535" s="2" t="s">
        <v>69</v>
      </c>
      <c r="B535" s="2" t="s">
        <v>217</v>
      </c>
      <c r="C535" s="2" t="str">
        <f>VLOOKUP(B535,Pearson!B:C,2,FALSE)</f>
        <v>START domain containing protein</v>
      </c>
      <c r="D535" s="2">
        <v>-0.149999999999999</v>
      </c>
      <c r="E535" s="2">
        <v>0.70009423096914103</v>
      </c>
      <c r="F535" s="2" t="s">
        <v>232</v>
      </c>
      <c r="G535" s="2" t="str">
        <f>VLOOKUP(B535,Pearson!B:G,6,FALSE)</f>
        <v>I</v>
      </c>
      <c r="H535">
        <f t="shared" si="8"/>
        <v>1</v>
      </c>
    </row>
    <row r="536" spans="1:8" ht="18" x14ac:dyDescent="0.2">
      <c r="A536" s="2" t="s">
        <v>66</v>
      </c>
      <c r="B536" s="2" t="s">
        <v>217</v>
      </c>
      <c r="C536" s="2" t="str">
        <f>VLOOKUP(B536,Pearson!B:C,2,FALSE)</f>
        <v>START domain containing protein</v>
      </c>
      <c r="D536" s="2">
        <v>-0.1</v>
      </c>
      <c r="E536" s="2">
        <v>0.79797169523485101</v>
      </c>
      <c r="F536" s="2" t="s">
        <v>232</v>
      </c>
      <c r="G536" s="2" t="str">
        <f>VLOOKUP(B536,Pearson!B:G,6,FALSE)</f>
        <v>I</v>
      </c>
      <c r="H536">
        <f t="shared" si="8"/>
        <v>1</v>
      </c>
    </row>
    <row r="537" spans="1:8" ht="18" x14ac:dyDescent="0.2">
      <c r="A537" s="2" t="s">
        <v>71</v>
      </c>
      <c r="B537" s="2" t="s">
        <v>217</v>
      </c>
      <c r="C537" s="2" t="str">
        <f>VLOOKUP(B537,Pearson!B:C,2,FALSE)</f>
        <v>START domain containing protein</v>
      </c>
      <c r="D537" s="2">
        <v>0.1</v>
      </c>
      <c r="E537" s="2">
        <v>0.79797169523485101</v>
      </c>
      <c r="F537" s="2" t="s">
        <v>232</v>
      </c>
      <c r="G537" s="2" t="str">
        <f>VLOOKUP(B537,Pearson!B:G,6,FALSE)</f>
        <v>I</v>
      </c>
      <c r="H537">
        <f t="shared" si="8"/>
        <v>1</v>
      </c>
    </row>
    <row r="538" spans="1:8" ht="18" x14ac:dyDescent="0.2">
      <c r="A538" s="2" t="s">
        <v>67</v>
      </c>
      <c r="B538" s="2" t="s">
        <v>217</v>
      </c>
      <c r="C538" s="2" t="str">
        <f>VLOOKUP(B538,Pearson!B:C,2,FALSE)</f>
        <v>START domain containing protein</v>
      </c>
      <c r="D538" s="2">
        <v>0.133333333333333</v>
      </c>
      <c r="E538" s="2">
        <v>0.73236750523629701</v>
      </c>
      <c r="F538" s="2" t="s">
        <v>232</v>
      </c>
      <c r="G538" s="2" t="str">
        <f>VLOOKUP(B538,Pearson!B:G,6,FALSE)</f>
        <v>I</v>
      </c>
      <c r="H538">
        <f t="shared" si="8"/>
        <v>1</v>
      </c>
    </row>
    <row r="539" spans="1:8" ht="18" x14ac:dyDescent="0.2">
      <c r="A539" s="2" t="s">
        <v>70</v>
      </c>
      <c r="B539" s="2" t="s">
        <v>217</v>
      </c>
      <c r="C539" s="2" t="str">
        <f>VLOOKUP(B539,Pearson!B:C,2,FALSE)</f>
        <v>START domain containing protein</v>
      </c>
      <c r="D539" s="2">
        <v>0.233333333333333</v>
      </c>
      <c r="E539" s="2">
        <v>0.54569877821827195</v>
      </c>
      <c r="F539" s="2" t="s">
        <v>232</v>
      </c>
      <c r="G539" s="2" t="str">
        <f>VLOOKUP(B539,Pearson!B:G,6,FALSE)</f>
        <v>I</v>
      </c>
      <c r="H539">
        <f t="shared" si="8"/>
        <v>1</v>
      </c>
    </row>
    <row r="540" spans="1:8" ht="18" x14ac:dyDescent="0.2">
      <c r="A540" s="2" t="s">
        <v>64</v>
      </c>
      <c r="B540" s="2" t="s">
        <v>217</v>
      </c>
      <c r="C540" s="2" t="str">
        <f>VLOOKUP(B540,Pearson!B:C,2,FALSE)</f>
        <v>START domain containing protein</v>
      </c>
      <c r="D540" s="2">
        <v>0.266666666666666</v>
      </c>
      <c r="E540" s="2">
        <v>0.48792227483869999</v>
      </c>
      <c r="F540" s="2" t="s">
        <v>232</v>
      </c>
      <c r="G540" s="2" t="str">
        <f>VLOOKUP(B540,Pearson!B:G,6,FALSE)</f>
        <v>I</v>
      </c>
      <c r="H540">
        <f t="shared" si="8"/>
        <v>1</v>
      </c>
    </row>
    <row r="541" spans="1:8" ht="18" x14ac:dyDescent="0.2">
      <c r="A541" s="2" t="s">
        <v>68</v>
      </c>
      <c r="B541" s="2" t="s">
        <v>217</v>
      </c>
      <c r="C541" s="2" t="str">
        <f>VLOOKUP(B541,Pearson!B:C,2,FALSE)</f>
        <v>START domain containing protein</v>
      </c>
      <c r="D541" s="2">
        <v>0.28333333333333299</v>
      </c>
      <c r="E541" s="2">
        <v>0.46003032896571899</v>
      </c>
      <c r="F541" s="2" t="s">
        <v>232</v>
      </c>
      <c r="G541" s="2" t="str">
        <f>VLOOKUP(B541,Pearson!B:G,6,FALSE)</f>
        <v>I</v>
      </c>
      <c r="H541">
        <f t="shared" si="8"/>
        <v>1</v>
      </c>
    </row>
    <row r="542" spans="1:8" ht="18" x14ac:dyDescent="0.2">
      <c r="A542" s="2" t="s">
        <v>62</v>
      </c>
      <c r="B542" s="2" t="s">
        <v>217</v>
      </c>
      <c r="C542" s="2" t="str">
        <f>VLOOKUP(B542,Pearson!B:C,2,FALSE)</f>
        <v>START domain containing protein</v>
      </c>
      <c r="D542" s="2">
        <v>0.4</v>
      </c>
      <c r="E542" s="2">
        <v>0.28610510190831201</v>
      </c>
      <c r="F542" s="2" t="s">
        <v>232</v>
      </c>
      <c r="G542" s="2" t="str">
        <f>VLOOKUP(B542,Pearson!B:G,6,FALSE)</f>
        <v>I</v>
      </c>
      <c r="H542">
        <f t="shared" si="8"/>
        <v>1</v>
      </c>
    </row>
    <row r="543" spans="1:8" ht="18" x14ac:dyDescent="0.2">
      <c r="A543" s="2" t="s">
        <v>72</v>
      </c>
      <c r="B543" s="2" t="s">
        <v>217</v>
      </c>
      <c r="C543" s="2" t="str">
        <f>VLOOKUP(B543,Pearson!B:C,2,FALSE)</f>
        <v>START domain containing protein</v>
      </c>
      <c r="D543" s="2">
        <v>0.43333333333333302</v>
      </c>
      <c r="E543" s="2">
        <v>0.243952435880051</v>
      </c>
      <c r="F543" s="2" t="s">
        <v>232</v>
      </c>
      <c r="G543" s="2" t="str">
        <f>VLOOKUP(B543,Pearson!B:G,6,FALSE)</f>
        <v>I</v>
      </c>
      <c r="H543">
        <f t="shared" si="8"/>
        <v>1</v>
      </c>
    </row>
    <row r="544" spans="1:8" ht="18" x14ac:dyDescent="0.2">
      <c r="A544" s="2" t="s">
        <v>65</v>
      </c>
      <c r="B544" s="2" t="s">
        <v>217</v>
      </c>
      <c r="C544" s="2" t="str">
        <f>VLOOKUP(B544,Pearson!B:C,2,FALSE)</f>
        <v>START domain containing protein</v>
      </c>
      <c r="D544" s="2">
        <v>0.58333333333333304</v>
      </c>
      <c r="E544" s="2">
        <v>9.9185816479883199E-2</v>
      </c>
      <c r="F544" s="2" t="s">
        <v>232</v>
      </c>
      <c r="G544" s="2" t="str">
        <f>VLOOKUP(B544,Pearson!B:G,6,FALSE)</f>
        <v>I</v>
      </c>
      <c r="H544">
        <f t="shared" si="8"/>
        <v>1</v>
      </c>
    </row>
    <row r="545" spans="1:8" ht="18" x14ac:dyDescent="0.2">
      <c r="A545" s="2" t="s">
        <v>63</v>
      </c>
      <c r="B545" s="2" t="s">
        <v>217</v>
      </c>
      <c r="C545" s="2" t="str">
        <f>VLOOKUP(B545,Pearson!B:C,2,FALSE)</f>
        <v>START domain containing protein</v>
      </c>
      <c r="D545" s="2">
        <v>0.59999999999999898</v>
      </c>
      <c r="E545" s="2">
        <v>8.7622829041402298E-2</v>
      </c>
      <c r="F545" s="2" t="s">
        <v>232</v>
      </c>
      <c r="G545" s="2" t="str">
        <f>VLOOKUP(B545,Pearson!B:G,6,FALSE)</f>
        <v>I</v>
      </c>
      <c r="H545">
        <f t="shared" si="8"/>
        <v>1</v>
      </c>
    </row>
    <row r="546" spans="1:8" ht="18" x14ac:dyDescent="0.2">
      <c r="A546" s="2" t="s">
        <v>85</v>
      </c>
      <c r="B546" s="2" t="s">
        <v>234</v>
      </c>
      <c r="C546" s="2" t="s">
        <v>121</v>
      </c>
      <c r="D546" s="2">
        <v>-0.68531468531468498</v>
      </c>
      <c r="E546" s="2">
        <v>1.39059688143627E-2</v>
      </c>
      <c r="F546" s="2" t="s">
        <v>228</v>
      </c>
      <c r="G546" s="2" t="s">
        <v>102</v>
      </c>
      <c r="H546">
        <f t="shared" si="8"/>
        <v>0</v>
      </c>
    </row>
    <row r="547" spans="1:8" ht="18" x14ac:dyDescent="0.2">
      <c r="A547" s="2" t="s">
        <v>84</v>
      </c>
      <c r="B547" s="2" t="s">
        <v>234</v>
      </c>
      <c r="C547" s="2" t="s">
        <v>121</v>
      </c>
      <c r="D547" s="2">
        <v>-0.447552447552447</v>
      </c>
      <c r="E547" s="2">
        <v>0.14458630130334699</v>
      </c>
      <c r="F547" s="2" t="s">
        <v>228</v>
      </c>
      <c r="G547" s="2" t="s">
        <v>102</v>
      </c>
      <c r="H547">
        <f t="shared" si="8"/>
        <v>0</v>
      </c>
    </row>
    <row r="548" spans="1:8" ht="18" x14ac:dyDescent="0.2">
      <c r="A548" s="2" t="s">
        <v>86</v>
      </c>
      <c r="B548" s="2" t="s">
        <v>234</v>
      </c>
      <c r="C548" s="2" t="s">
        <v>121</v>
      </c>
      <c r="D548" s="2">
        <v>0.58041958041957997</v>
      </c>
      <c r="E548" s="2">
        <v>4.7855976842060603E-2</v>
      </c>
      <c r="F548" s="2" t="s">
        <v>228</v>
      </c>
      <c r="G548" s="2" t="s">
        <v>102</v>
      </c>
      <c r="H548">
        <f t="shared" si="8"/>
        <v>0</v>
      </c>
    </row>
    <row r="549" spans="1:8" ht="18" x14ac:dyDescent="0.2">
      <c r="A549" s="2" t="s">
        <v>85</v>
      </c>
      <c r="B549" s="2" t="s">
        <v>234</v>
      </c>
      <c r="C549" s="2" t="s">
        <v>121</v>
      </c>
      <c r="D549" s="2">
        <v>-0.13743885222758401</v>
      </c>
      <c r="E549" s="2">
        <v>0.10165502242746299</v>
      </c>
      <c r="F549" s="2" t="s">
        <v>241</v>
      </c>
      <c r="G549" s="2" t="s">
        <v>102</v>
      </c>
      <c r="H549">
        <f t="shared" si="8"/>
        <v>0</v>
      </c>
    </row>
    <row r="550" spans="1:8" ht="18" x14ac:dyDescent="0.2">
      <c r="A550" s="2" t="s">
        <v>84</v>
      </c>
      <c r="B550" s="2" t="s">
        <v>234</v>
      </c>
      <c r="C550" s="2" t="s">
        <v>121</v>
      </c>
      <c r="D550" s="2">
        <v>-9.09008831544042E-2</v>
      </c>
      <c r="E550" s="2">
        <v>0.28026990512724698</v>
      </c>
      <c r="F550" s="2" t="s">
        <v>241</v>
      </c>
      <c r="G550" s="2" t="s">
        <v>102</v>
      </c>
      <c r="H550">
        <f t="shared" si="8"/>
        <v>0</v>
      </c>
    </row>
    <row r="551" spans="1:8" ht="18" x14ac:dyDescent="0.2">
      <c r="A551" s="2" t="s">
        <v>86</v>
      </c>
      <c r="B551" s="2" t="s">
        <v>234</v>
      </c>
      <c r="C551" s="2" t="s">
        <v>121</v>
      </c>
      <c r="D551" s="2">
        <v>0.354739157556058</v>
      </c>
      <c r="E551" s="2">
        <v>1.3797252971670701E-5</v>
      </c>
      <c r="F551" s="2" t="s">
        <v>241</v>
      </c>
      <c r="G551" s="2" t="s">
        <v>102</v>
      </c>
      <c r="H551">
        <f t="shared" si="8"/>
        <v>0</v>
      </c>
    </row>
    <row r="552" spans="1:8" ht="18" x14ac:dyDescent="0.2">
      <c r="A552" s="2" t="s">
        <v>85</v>
      </c>
      <c r="B552" s="2" t="s">
        <v>234</v>
      </c>
      <c r="C552" s="2" t="s">
        <v>223</v>
      </c>
      <c r="D552" s="2">
        <v>-0.17170407584474501</v>
      </c>
      <c r="E552" s="2">
        <v>0.276909738167265</v>
      </c>
      <c r="F552" s="2" t="s">
        <v>184</v>
      </c>
      <c r="G552" s="2" t="s">
        <v>102</v>
      </c>
      <c r="H552">
        <f t="shared" si="8"/>
        <v>0</v>
      </c>
    </row>
    <row r="553" spans="1:8" ht="18" x14ac:dyDescent="0.2">
      <c r="A553" s="2" t="s">
        <v>84</v>
      </c>
      <c r="B553" s="2" t="s">
        <v>234</v>
      </c>
      <c r="C553" s="2" t="s">
        <v>121</v>
      </c>
      <c r="D553" s="2">
        <v>1.6287172838505701E-2</v>
      </c>
      <c r="E553" s="2">
        <v>0.91845966386033695</v>
      </c>
      <c r="F553" s="2" t="s">
        <v>184</v>
      </c>
      <c r="G553" s="2" t="s">
        <v>102</v>
      </c>
      <c r="H553">
        <f t="shared" si="8"/>
        <v>0</v>
      </c>
    </row>
    <row r="554" spans="1:8" ht="18" x14ac:dyDescent="0.2">
      <c r="A554" s="2" t="s">
        <v>86</v>
      </c>
      <c r="B554" s="2" t="s">
        <v>234</v>
      </c>
      <c r="C554" s="2" t="s">
        <v>223</v>
      </c>
      <c r="D554" s="2">
        <v>0.60910785187586003</v>
      </c>
      <c r="E554" s="2">
        <v>1.86312962676173E-5</v>
      </c>
      <c r="F554" s="2" t="s">
        <v>184</v>
      </c>
      <c r="G554" s="2" t="s">
        <v>102</v>
      </c>
      <c r="H554">
        <f t="shared" si="8"/>
        <v>0</v>
      </c>
    </row>
    <row r="555" spans="1:8" ht="18" x14ac:dyDescent="0.2">
      <c r="A555" s="2" t="s">
        <v>86</v>
      </c>
      <c r="B555" s="2" t="s">
        <v>234</v>
      </c>
      <c r="C555" s="2" t="str">
        <f>VLOOKUP(B555,Pearson!B:C,2,FALSE)</f>
        <v>growth regulating factor protein</v>
      </c>
      <c r="D555" s="2">
        <v>-0.69999999999999896</v>
      </c>
      <c r="E555" s="2">
        <v>3.5769574970261599E-2</v>
      </c>
      <c r="F555" s="2" t="s">
        <v>232</v>
      </c>
      <c r="G555" s="2" t="str">
        <f>VLOOKUP(B555,Pearson!B:G,6,FALSE)</f>
        <v>I</v>
      </c>
      <c r="H555">
        <f t="shared" si="8"/>
        <v>0</v>
      </c>
    </row>
    <row r="556" spans="1:8" ht="18" x14ac:dyDescent="0.2">
      <c r="A556" s="2" t="s">
        <v>85</v>
      </c>
      <c r="B556" s="2" t="s">
        <v>234</v>
      </c>
      <c r="C556" s="2" t="str">
        <f>VLOOKUP(B556,Pearson!B:C,2,FALSE)</f>
        <v>growth regulating factor protein</v>
      </c>
      <c r="D556" s="2">
        <v>-0.41666666666666602</v>
      </c>
      <c r="E556" s="2">
        <v>0.26458604674749597</v>
      </c>
      <c r="F556" s="2" t="s">
        <v>232</v>
      </c>
      <c r="G556" s="2" t="str">
        <f>VLOOKUP(B556,Pearson!B:G,6,FALSE)</f>
        <v>I</v>
      </c>
      <c r="H556">
        <f t="shared" si="8"/>
        <v>0</v>
      </c>
    </row>
    <row r="557" spans="1:8" ht="18" x14ac:dyDescent="0.2">
      <c r="A557" s="2" t="s">
        <v>84</v>
      </c>
      <c r="B557" s="2" t="s">
        <v>234</v>
      </c>
      <c r="C557" s="2" t="str">
        <f>VLOOKUP(B557,Pearson!B:C,2,FALSE)</f>
        <v>growth regulating factor protein</v>
      </c>
      <c r="D557" s="2">
        <v>-0.2</v>
      </c>
      <c r="E557" s="2">
        <v>0.60590127417955297</v>
      </c>
      <c r="F557" s="2" t="s">
        <v>232</v>
      </c>
      <c r="G557" s="2" t="str">
        <f>VLOOKUP(B557,Pearson!B:G,6,FALSE)</f>
        <v>I</v>
      </c>
      <c r="H557">
        <f t="shared" si="8"/>
        <v>0</v>
      </c>
    </row>
    <row r="558" spans="1:8" ht="18" x14ac:dyDescent="0.2">
      <c r="A558" s="2" t="s">
        <v>24</v>
      </c>
      <c r="B558" s="2" t="s">
        <v>155</v>
      </c>
      <c r="C558" s="2" t="s">
        <v>120</v>
      </c>
      <c r="D558" s="2">
        <v>0.14685314685314599</v>
      </c>
      <c r="E558" s="2">
        <v>0.64879570978466605</v>
      </c>
      <c r="F558" s="2" t="s">
        <v>228</v>
      </c>
      <c r="G558" s="2" t="s">
        <v>102</v>
      </c>
      <c r="H558">
        <f t="shared" si="8"/>
        <v>1</v>
      </c>
    </row>
    <row r="559" spans="1:8" ht="18" x14ac:dyDescent="0.2">
      <c r="A559" s="2" t="s">
        <v>18</v>
      </c>
      <c r="B559" s="2" t="s">
        <v>155</v>
      </c>
      <c r="C559" s="2" t="s">
        <v>120</v>
      </c>
      <c r="D559" s="2">
        <v>0.51048951048950997</v>
      </c>
      <c r="E559" s="2">
        <v>8.9913736302639102E-2</v>
      </c>
      <c r="F559" s="2" t="s">
        <v>228</v>
      </c>
      <c r="G559" s="2" t="s">
        <v>102</v>
      </c>
      <c r="H559">
        <f t="shared" si="8"/>
        <v>1</v>
      </c>
    </row>
    <row r="560" spans="1:8" ht="18" x14ac:dyDescent="0.2">
      <c r="A560" s="2" t="s">
        <v>17</v>
      </c>
      <c r="B560" s="2" t="s">
        <v>155</v>
      </c>
      <c r="C560" s="2" t="s">
        <v>120</v>
      </c>
      <c r="D560" s="2">
        <v>0.53146853146853101</v>
      </c>
      <c r="E560" s="2">
        <v>7.5362335053483595E-2</v>
      </c>
      <c r="F560" s="2" t="s">
        <v>228</v>
      </c>
      <c r="G560" s="2" t="s">
        <v>102</v>
      </c>
      <c r="H560">
        <f t="shared" si="8"/>
        <v>1</v>
      </c>
    </row>
    <row r="561" spans="1:8" ht="18" x14ac:dyDescent="0.2">
      <c r="A561" s="2" t="s">
        <v>20</v>
      </c>
      <c r="B561" s="2" t="s">
        <v>155</v>
      </c>
      <c r="C561" s="2" t="s">
        <v>120</v>
      </c>
      <c r="D561" s="2">
        <v>0.53146853146853101</v>
      </c>
      <c r="E561" s="2">
        <v>7.5362335053483595E-2</v>
      </c>
      <c r="F561" s="2" t="s">
        <v>228</v>
      </c>
      <c r="G561" s="2" t="s">
        <v>102</v>
      </c>
      <c r="H561">
        <f t="shared" si="8"/>
        <v>1</v>
      </c>
    </row>
    <row r="562" spans="1:8" ht="18" x14ac:dyDescent="0.2">
      <c r="A562" s="2" t="s">
        <v>21</v>
      </c>
      <c r="B562" s="2" t="s">
        <v>155</v>
      </c>
      <c r="C562" s="2" t="s">
        <v>120</v>
      </c>
      <c r="D562" s="2">
        <v>0.53146853146853101</v>
      </c>
      <c r="E562" s="2">
        <v>7.5362335053483595E-2</v>
      </c>
      <c r="F562" s="2" t="s">
        <v>228</v>
      </c>
      <c r="G562" s="2" t="s">
        <v>102</v>
      </c>
      <c r="H562">
        <f t="shared" si="8"/>
        <v>1</v>
      </c>
    </row>
    <row r="563" spans="1:8" ht="18" x14ac:dyDescent="0.2">
      <c r="A563" s="2" t="s">
        <v>23</v>
      </c>
      <c r="B563" s="2" t="s">
        <v>155</v>
      </c>
      <c r="C563" s="2" t="s">
        <v>120</v>
      </c>
      <c r="D563" s="2">
        <v>0.54545454545454497</v>
      </c>
      <c r="E563" s="2">
        <v>6.6611882266889105E-2</v>
      </c>
      <c r="F563" s="2" t="s">
        <v>228</v>
      </c>
      <c r="G563" s="2" t="s">
        <v>102</v>
      </c>
      <c r="H563">
        <f t="shared" si="8"/>
        <v>1</v>
      </c>
    </row>
    <row r="564" spans="1:8" ht="18" x14ac:dyDescent="0.2">
      <c r="A564" s="2" t="s">
        <v>15</v>
      </c>
      <c r="B564" s="2" t="s">
        <v>155</v>
      </c>
      <c r="C564" s="2" t="s">
        <v>120</v>
      </c>
      <c r="D564" s="2">
        <v>0.69930069930069905</v>
      </c>
      <c r="E564" s="2">
        <v>1.1374198642690901E-2</v>
      </c>
      <c r="F564" s="2" t="s">
        <v>228</v>
      </c>
      <c r="G564" s="2" t="s">
        <v>102</v>
      </c>
      <c r="H564">
        <f t="shared" si="8"/>
        <v>1</v>
      </c>
    </row>
    <row r="565" spans="1:8" ht="18" x14ac:dyDescent="0.2">
      <c r="A565" s="2" t="s">
        <v>22</v>
      </c>
      <c r="B565" s="2" t="s">
        <v>155</v>
      </c>
      <c r="C565" s="2" t="s">
        <v>120</v>
      </c>
      <c r="D565" s="2">
        <v>0.69930069930069905</v>
      </c>
      <c r="E565" s="2">
        <v>1.1374198642690901E-2</v>
      </c>
      <c r="F565" s="2" t="s">
        <v>228</v>
      </c>
      <c r="G565" s="2" t="s">
        <v>102</v>
      </c>
      <c r="H565">
        <f t="shared" si="8"/>
        <v>1</v>
      </c>
    </row>
    <row r="566" spans="1:8" ht="18" x14ac:dyDescent="0.2">
      <c r="A566" s="2" t="s">
        <v>19</v>
      </c>
      <c r="B566" s="2" t="s">
        <v>155</v>
      </c>
      <c r="C566" s="2" t="s">
        <v>120</v>
      </c>
      <c r="D566" s="2">
        <v>0.70629370629370603</v>
      </c>
      <c r="E566" s="2">
        <v>1.02451939411278E-2</v>
      </c>
      <c r="F566" s="2" t="s">
        <v>228</v>
      </c>
      <c r="G566" s="2" t="s">
        <v>102</v>
      </c>
      <c r="H566">
        <f t="shared" si="8"/>
        <v>1</v>
      </c>
    </row>
    <row r="567" spans="1:8" ht="18" x14ac:dyDescent="0.2">
      <c r="A567" s="2" t="s">
        <v>23</v>
      </c>
      <c r="B567" s="2" t="s">
        <v>155</v>
      </c>
      <c r="C567" s="2" t="s">
        <v>175</v>
      </c>
      <c r="D567" s="2">
        <v>-9.4339932368101301E-2</v>
      </c>
      <c r="E567" s="2">
        <v>0.26239776893890798</v>
      </c>
      <c r="F567" s="2" t="s">
        <v>241</v>
      </c>
      <c r="G567" s="2" t="s">
        <v>102</v>
      </c>
      <c r="H567">
        <f t="shared" si="8"/>
        <v>1</v>
      </c>
    </row>
    <row r="568" spans="1:8" ht="18" x14ac:dyDescent="0.2">
      <c r="A568" s="2" t="s">
        <v>19</v>
      </c>
      <c r="B568" s="2" t="s">
        <v>155</v>
      </c>
      <c r="C568" s="2" t="s">
        <v>120</v>
      </c>
      <c r="D568" s="2">
        <v>-5.9050691092944599E-2</v>
      </c>
      <c r="E568" s="2">
        <v>0.483579102956258</v>
      </c>
      <c r="F568" s="2" t="s">
        <v>241</v>
      </c>
      <c r="G568" s="2" t="s">
        <v>102</v>
      </c>
      <c r="H568">
        <f t="shared" si="8"/>
        <v>1</v>
      </c>
    </row>
    <row r="569" spans="1:8" ht="18" x14ac:dyDescent="0.2">
      <c r="A569" s="2" t="s">
        <v>18</v>
      </c>
      <c r="B569" s="2" t="s">
        <v>155</v>
      </c>
      <c r="C569" s="2" t="s">
        <v>120</v>
      </c>
      <c r="D569" s="2">
        <v>-4.14696805541876E-2</v>
      </c>
      <c r="E569" s="2">
        <v>0.62288582293073902</v>
      </c>
      <c r="F569" s="2" t="s">
        <v>241</v>
      </c>
      <c r="G569" s="2" t="s">
        <v>102</v>
      </c>
      <c r="H569">
        <f t="shared" si="8"/>
        <v>1</v>
      </c>
    </row>
    <row r="570" spans="1:8" ht="18" x14ac:dyDescent="0.2">
      <c r="A570" s="2" t="s">
        <v>21</v>
      </c>
      <c r="B570" s="2" t="s">
        <v>155</v>
      </c>
      <c r="C570" s="2" t="s">
        <v>120</v>
      </c>
      <c r="D570" s="2">
        <v>-2.6416658458911901E-2</v>
      </c>
      <c r="E570" s="2">
        <v>0.75414433280568105</v>
      </c>
      <c r="F570" s="2" t="s">
        <v>241</v>
      </c>
      <c r="G570" s="2" t="s">
        <v>102</v>
      </c>
      <c r="H570">
        <f t="shared" si="8"/>
        <v>1</v>
      </c>
    </row>
    <row r="571" spans="1:8" ht="18" x14ac:dyDescent="0.2">
      <c r="A571" s="2" t="s">
        <v>24</v>
      </c>
      <c r="B571" s="2" t="s">
        <v>155</v>
      </c>
      <c r="C571" s="2" t="s">
        <v>175</v>
      </c>
      <c r="D571" s="2">
        <v>-2.5641025641025599E-2</v>
      </c>
      <c r="E571" s="2">
        <v>0.76114240073352202</v>
      </c>
      <c r="F571" s="2" t="s">
        <v>241</v>
      </c>
      <c r="G571" s="2" t="s">
        <v>102</v>
      </c>
      <c r="H571">
        <f t="shared" si="8"/>
        <v>1</v>
      </c>
    </row>
    <row r="572" spans="1:8" ht="18" x14ac:dyDescent="0.2">
      <c r="A572" s="2" t="s">
        <v>17</v>
      </c>
      <c r="B572" s="2" t="s">
        <v>155</v>
      </c>
      <c r="C572" s="2" t="s">
        <v>120</v>
      </c>
      <c r="D572" s="2">
        <v>5.6272366131521E-2</v>
      </c>
      <c r="E572" s="2">
        <v>0.50442541825583598</v>
      </c>
      <c r="F572" s="2" t="s">
        <v>241</v>
      </c>
      <c r="G572" s="2" t="s">
        <v>102</v>
      </c>
      <c r="H572">
        <f t="shared" si="8"/>
        <v>1</v>
      </c>
    </row>
    <row r="573" spans="1:8" ht="18" x14ac:dyDescent="0.2">
      <c r="A573" s="2" t="s">
        <v>22</v>
      </c>
      <c r="B573" s="2" t="s">
        <v>155</v>
      </c>
      <c r="C573" s="2" t="s">
        <v>120</v>
      </c>
      <c r="D573" s="2">
        <v>0.131566203749302</v>
      </c>
      <c r="E573" s="2">
        <v>0.11727576164187301</v>
      </c>
      <c r="F573" s="2" t="s">
        <v>241</v>
      </c>
      <c r="G573" s="2" t="s">
        <v>102</v>
      </c>
      <c r="H573">
        <f t="shared" si="8"/>
        <v>1</v>
      </c>
    </row>
    <row r="574" spans="1:8" ht="18" x14ac:dyDescent="0.2">
      <c r="A574" s="2" t="s">
        <v>20</v>
      </c>
      <c r="B574" s="2" t="s">
        <v>155</v>
      </c>
      <c r="C574" s="2" t="s">
        <v>120</v>
      </c>
      <c r="D574" s="2">
        <v>0.15670245247709999</v>
      </c>
      <c r="E574" s="2">
        <v>6.1621967729117398E-2</v>
      </c>
      <c r="F574" s="2" t="s">
        <v>241</v>
      </c>
      <c r="G574" s="2" t="s">
        <v>102</v>
      </c>
      <c r="H574">
        <f t="shared" si="8"/>
        <v>1</v>
      </c>
    </row>
    <row r="575" spans="1:8" ht="18" x14ac:dyDescent="0.2">
      <c r="A575" s="2" t="s">
        <v>15</v>
      </c>
      <c r="B575" s="2" t="s">
        <v>155</v>
      </c>
      <c r="C575" s="2" t="s">
        <v>120</v>
      </c>
      <c r="D575" s="2">
        <v>0.32187530779079998</v>
      </c>
      <c r="E575" s="2">
        <v>8.8499436476966896E-5</v>
      </c>
      <c r="F575" s="2" t="s">
        <v>241</v>
      </c>
      <c r="G575" s="2" t="s">
        <v>102</v>
      </c>
      <c r="H575">
        <f t="shared" si="8"/>
        <v>1</v>
      </c>
    </row>
    <row r="576" spans="1:8" ht="18" x14ac:dyDescent="0.2">
      <c r="A576" s="2" t="s">
        <v>24</v>
      </c>
      <c r="B576" s="2" t="s">
        <v>155</v>
      </c>
      <c r="C576" s="2" t="s">
        <v>120</v>
      </c>
      <c r="D576" s="2">
        <v>-0.43699862247791899</v>
      </c>
      <c r="E576" s="2">
        <v>3.8078536379881202E-3</v>
      </c>
      <c r="F576" s="2" t="s">
        <v>184</v>
      </c>
      <c r="G576" s="2" t="s">
        <v>102</v>
      </c>
      <c r="H576">
        <f t="shared" si="8"/>
        <v>1</v>
      </c>
    </row>
    <row r="577" spans="1:8" ht="18" x14ac:dyDescent="0.2">
      <c r="A577" s="2" t="s">
        <v>21</v>
      </c>
      <c r="B577" s="2" t="s">
        <v>155</v>
      </c>
      <c r="C577" s="2" t="s">
        <v>120</v>
      </c>
      <c r="D577" s="2">
        <v>-0.36358479863868398</v>
      </c>
      <c r="E577" s="2">
        <v>1.7941302643221999E-2</v>
      </c>
      <c r="F577" s="2" t="s">
        <v>184</v>
      </c>
      <c r="G577" s="2" t="s">
        <v>102</v>
      </c>
      <c r="H577">
        <f t="shared" si="8"/>
        <v>1</v>
      </c>
    </row>
    <row r="578" spans="1:8" ht="18" x14ac:dyDescent="0.2">
      <c r="A578" s="2" t="s">
        <v>18</v>
      </c>
      <c r="B578" s="2" t="s">
        <v>155</v>
      </c>
      <c r="C578" s="2" t="s">
        <v>120</v>
      </c>
      <c r="D578" s="2">
        <v>-0.358722956000324</v>
      </c>
      <c r="E578" s="2">
        <v>1.9654886654162498E-2</v>
      </c>
      <c r="F578" s="2" t="s">
        <v>184</v>
      </c>
      <c r="G578" s="2" t="s">
        <v>102</v>
      </c>
      <c r="H578">
        <f t="shared" si="8"/>
        <v>1</v>
      </c>
    </row>
    <row r="579" spans="1:8" ht="18" x14ac:dyDescent="0.2">
      <c r="A579" s="2" t="s">
        <v>22</v>
      </c>
      <c r="B579" s="2" t="s">
        <v>155</v>
      </c>
      <c r="C579" s="2" t="s">
        <v>120</v>
      </c>
      <c r="D579" s="2">
        <v>-0.220970747913459</v>
      </c>
      <c r="E579" s="2">
        <v>0.15963815707770901</v>
      </c>
      <c r="F579" s="2" t="s">
        <v>184</v>
      </c>
      <c r="G579" s="2" t="s">
        <v>102</v>
      </c>
      <c r="H579">
        <f t="shared" ref="H579:H642" si="9">IF(ROW(B579)=2,1,IF(B579=B578,H578,1-H578))</f>
        <v>1</v>
      </c>
    </row>
    <row r="580" spans="1:8" ht="18" x14ac:dyDescent="0.2">
      <c r="A580" s="2" t="s">
        <v>19</v>
      </c>
      <c r="B580" s="2" t="s">
        <v>155</v>
      </c>
      <c r="C580" s="2" t="s">
        <v>120</v>
      </c>
      <c r="D580" s="2">
        <v>-0.199254517462118</v>
      </c>
      <c r="E580" s="2">
        <v>0.20584360662354501</v>
      </c>
      <c r="F580" s="2" t="s">
        <v>184</v>
      </c>
      <c r="G580" s="2" t="s">
        <v>102</v>
      </c>
      <c r="H580">
        <f t="shared" si="9"/>
        <v>1</v>
      </c>
    </row>
    <row r="581" spans="1:8" ht="18" x14ac:dyDescent="0.2">
      <c r="A581" s="2" t="s">
        <v>17</v>
      </c>
      <c r="B581" s="2" t="s">
        <v>155</v>
      </c>
      <c r="C581" s="2" t="s">
        <v>120</v>
      </c>
      <c r="D581" s="2">
        <v>-0.14609837128271599</v>
      </c>
      <c r="E581" s="2">
        <v>0.355893230807176</v>
      </c>
      <c r="F581" s="2" t="s">
        <v>184</v>
      </c>
      <c r="G581" s="2" t="s">
        <v>102</v>
      </c>
      <c r="H581">
        <f t="shared" si="9"/>
        <v>1</v>
      </c>
    </row>
    <row r="582" spans="1:8" ht="18" x14ac:dyDescent="0.2">
      <c r="A582" s="2" t="s">
        <v>23</v>
      </c>
      <c r="B582" s="2" t="s">
        <v>155</v>
      </c>
      <c r="C582" s="2" t="s">
        <v>120</v>
      </c>
      <c r="D582" s="2">
        <v>-7.8356697188234306E-2</v>
      </c>
      <c r="E582" s="2">
        <v>0.62184020167427301</v>
      </c>
      <c r="F582" s="2" t="s">
        <v>184</v>
      </c>
      <c r="G582" s="2" t="s">
        <v>102</v>
      </c>
      <c r="H582">
        <f t="shared" si="9"/>
        <v>1</v>
      </c>
    </row>
    <row r="583" spans="1:8" ht="18" x14ac:dyDescent="0.2">
      <c r="A583" s="2" t="s">
        <v>20</v>
      </c>
      <c r="B583" s="2" t="s">
        <v>155</v>
      </c>
      <c r="C583" s="2" t="s">
        <v>120</v>
      </c>
      <c r="D583" s="2">
        <v>-1.6125111417227101E-2</v>
      </c>
      <c r="E583" s="2">
        <v>0.91926832793342805</v>
      </c>
      <c r="F583" s="2" t="s">
        <v>184</v>
      </c>
      <c r="G583" s="2" t="s">
        <v>102</v>
      </c>
      <c r="H583">
        <f t="shared" si="9"/>
        <v>1</v>
      </c>
    </row>
    <row r="584" spans="1:8" ht="18" x14ac:dyDescent="0.2">
      <c r="A584" s="2" t="s">
        <v>15</v>
      </c>
      <c r="B584" s="2" t="s">
        <v>155</v>
      </c>
      <c r="C584" s="2" t="s">
        <v>120</v>
      </c>
      <c r="D584" s="2">
        <v>0.258893120492666</v>
      </c>
      <c r="E584" s="2">
        <v>9.7813712649281806E-2</v>
      </c>
      <c r="F584" s="2" t="s">
        <v>184</v>
      </c>
      <c r="G584" s="2" t="s">
        <v>102</v>
      </c>
      <c r="H584">
        <f t="shared" si="9"/>
        <v>1</v>
      </c>
    </row>
    <row r="585" spans="1:8" ht="18" x14ac:dyDescent="0.2">
      <c r="A585" s="2" t="s">
        <v>20</v>
      </c>
      <c r="B585" s="2" t="s">
        <v>155</v>
      </c>
      <c r="C585" s="2" t="str">
        <f>VLOOKUP(B585,Pearson!B:C,2,FALSE)</f>
        <v>nuclear transcription factor</v>
      </c>
      <c r="D585" s="2">
        <v>-0.2</v>
      </c>
      <c r="E585" s="2">
        <v>0.60590127417955297</v>
      </c>
      <c r="F585" s="2" t="s">
        <v>232</v>
      </c>
      <c r="G585" s="2" t="str">
        <f>VLOOKUP(B585,Pearson!B:G,6,FALSE)</f>
        <v>I</v>
      </c>
      <c r="H585">
        <f t="shared" si="9"/>
        <v>1</v>
      </c>
    </row>
    <row r="586" spans="1:8" ht="18" x14ac:dyDescent="0.2">
      <c r="A586" s="2" t="s">
        <v>15</v>
      </c>
      <c r="B586" s="2" t="s">
        <v>155</v>
      </c>
      <c r="C586" s="2" t="str">
        <f>VLOOKUP(B586,Pearson!B:C,2,FALSE)</f>
        <v>nuclear transcription factor</v>
      </c>
      <c r="D586" s="2">
        <v>-0.16666666666666599</v>
      </c>
      <c r="E586" s="2">
        <v>0.66823104007150402</v>
      </c>
      <c r="F586" s="2" t="s">
        <v>232</v>
      </c>
      <c r="G586" s="2" t="str">
        <f>VLOOKUP(B586,Pearson!B:G,6,FALSE)</f>
        <v>I</v>
      </c>
      <c r="H586">
        <f t="shared" si="9"/>
        <v>1</v>
      </c>
    </row>
    <row r="587" spans="1:8" ht="18" x14ac:dyDescent="0.2">
      <c r="A587" s="2" t="s">
        <v>22</v>
      </c>
      <c r="B587" s="2" t="s">
        <v>155</v>
      </c>
      <c r="C587" s="2" t="str">
        <f>VLOOKUP(B587,Pearson!B:C,2,FALSE)</f>
        <v>nuclear transcription factor</v>
      </c>
      <c r="D587" s="2">
        <v>-0.1</v>
      </c>
      <c r="E587" s="2">
        <v>0.79797169523485101</v>
      </c>
      <c r="F587" s="2" t="s">
        <v>232</v>
      </c>
      <c r="G587" s="2" t="str">
        <f>VLOOKUP(B587,Pearson!B:G,6,FALSE)</f>
        <v>I</v>
      </c>
      <c r="H587">
        <f t="shared" si="9"/>
        <v>1</v>
      </c>
    </row>
    <row r="588" spans="1:8" ht="18" x14ac:dyDescent="0.2">
      <c r="A588" s="2" t="s">
        <v>17</v>
      </c>
      <c r="B588" s="2" t="s">
        <v>155</v>
      </c>
      <c r="C588" s="2" t="str">
        <f>VLOOKUP(B588,Pearson!B:C,2,FALSE)</f>
        <v>nuclear transcription factor</v>
      </c>
      <c r="D588" s="2">
        <v>-3.3333333333333298E-2</v>
      </c>
      <c r="E588" s="2">
        <v>0.93215673554050404</v>
      </c>
      <c r="F588" s="2" t="s">
        <v>232</v>
      </c>
      <c r="G588" s="2" t="str">
        <f>VLOOKUP(B588,Pearson!B:G,6,FALSE)</f>
        <v>I</v>
      </c>
      <c r="H588">
        <f t="shared" si="9"/>
        <v>1</v>
      </c>
    </row>
    <row r="589" spans="1:8" ht="18" x14ac:dyDescent="0.2">
      <c r="A589" s="2" t="s">
        <v>24</v>
      </c>
      <c r="B589" s="2" t="s">
        <v>155</v>
      </c>
      <c r="C589" s="2" t="str">
        <f>VLOOKUP(B589,Pearson!B:C,2,FALSE)</f>
        <v>nuclear transcription factor</v>
      </c>
      <c r="D589" s="2">
        <v>6.6666666666666596E-2</v>
      </c>
      <c r="E589" s="2">
        <v>0.86468978462620305</v>
      </c>
      <c r="F589" s="2" t="s">
        <v>232</v>
      </c>
      <c r="G589" s="2" t="str">
        <f>VLOOKUP(B589,Pearson!B:G,6,FALSE)</f>
        <v>I</v>
      </c>
      <c r="H589">
        <f t="shared" si="9"/>
        <v>1</v>
      </c>
    </row>
    <row r="590" spans="1:8" ht="18" x14ac:dyDescent="0.2">
      <c r="A590" s="2" t="s">
        <v>18</v>
      </c>
      <c r="B590" s="2" t="s">
        <v>155</v>
      </c>
      <c r="C590" s="2" t="str">
        <f>VLOOKUP(B590,Pearson!B:C,2,FALSE)</f>
        <v>nuclear transcription factor</v>
      </c>
      <c r="D590" s="2">
        <v>0.149999999999999</v>
      </c>
      <c r="E590" s="2">
        <v>0.70009423096914103</v>
      </c>
      <c r="F590" s="2" t="s">
        <v>232</v>
      </c>
      <c r="G590" s="2" t="str">
        <f>VLOOKUP(B590,Pearson!B:G,6,FALSE)</f>
        <v>I</v>
      </c>
      <c r="H590">
        <f t="shared" si="9"/>
        <v>1</v>
      </c>
    </row>
    <row r="591" spans="1:8" ht="18" x14ac:dyDescent="0.2">
      <c r="A591" s="2" t="s">
        <v>21</v>
      </c>
      <c r="B591" s="2" t="s">
        <v>155</v>
      </c>
      <c r="C591" s="2" t="str">
        <f>VLOOKUP(B591,Pearson!B:C,2,FALSE)</f>
        <v>nuclear transcription factor</v>
      </c>
      <c r="D591" s="2">
        <v>0.28333333333333299</v>
      </c>
      <c r="E591" s="2">
        <v>0.46003032896571899</v>
      </c>
      <c r="F591" s="2" t="s">
        <v>232</v>
      </c>
      <c r="G591" s="2" t="str">
        <f>VLOOKUP(B591,Pearson!B:G,6,FALSE)</f>
        <v>I</v>
      </c>
      <c r="H591">
        <f t="shared" si="9"/>
        <v>1</v>
      </c>
    </row>
    <row r="592" spans="1:8" ht="18" x14ac:dyDescent="0.2">
      <c r="A592" s="2" t="s">
        <v>19</v>
      </c>
      <c r="B592" s="2" t="s">
        <v>155</v>
      </c>
      <c r="C592" s="2" t="str">
        <f>VLOOKUP(B592,Pearson!B:C,2,FALSE)</f>
        <v>nuclear transcription factor</v>
      </c>
      <c r="D592" s="2">
        <v>0.36666666666666597</v>
      </c>
      <c r="E592" s="2">
        <v>0.33173980143301501</v>
      </c>
      <c r="F592" s="2" t="s">
        <v>232</v>
      </c>
      <c r="G592" s="2" t="str">
        <f>VLOOKUP(B592,Pearson!B:G,6,FALSE)</f>
        <v>I</v>
      </c>
      <c r="H592">
        <f t="shared" si="9"/>
        <v>1</v>
      </c>
    </row>
    <row r="593" spans="1:8" ht="18" x14ac:dyDescent="0.2">
      <c r="A593" s="2" t="s">
        <v>23</v>
      </c>
      <c r="B593" s="2" t="s">
        <v>155</v>
      </c>
      <c r="C593" s="2" t="str">
        <f>VLOOKUP(B593,Pearson!B:C,2,FALSE)</f>
        <v>nuclear transcription factor</v>
      </c>
      <c r="D593" s="2">
        <v>0.73333333333333295</v>
      </c>
      <c r="E593" s="2">
        <v>2.4554150071469601E-2</v>
      </c>
      <c r="F593" s="2" t="s">
        <v>232</v>
      </c>
      <c r="G593" s="2" t="str">
        <f>VLOOKUP(B593,Pearson!B:G,6,FALSE)</f>
        <v>I</v>
      </c>
      <c r="H593">
        <f t="shared" si="9"/>
        <v>1</v>
      </c>
    </row>
    <row r="594" spans="1:8" ht="18" x14ac:dyDescent="0.2">
      <c r="A594" s="2" t="s">
        <v>85</v>
      </c>
      <c r="B594" s="2" t="s">
        <v>156</v>
      </c>
      <c r="C594" s="2" t="s">
        <v>122</v>
      </c>
      <c r="D594" s="2">
        <v>-0.37762237762237699</v>
      </c>
      <c r="E594" s="2">
        <v>0.226206044935026</v>
      </c>
      <c r="F594" s="2" t="s">
        <v>228</v>
      </c>
      <c r="G594" s="2" t="s">
        <v>229</v>
      </c>
      <c r="H594">
        <f t="shared" si="9"/>
        <v>0</v>
      </c>
    </row>
    <row r="595" spans="1:8" ht="18" x14ac:dyDescent="0.2">
      <c r="A595" s="2" t="s">
        <v>84</v>
      </c>
      <c r="B595" s="2" t="s">
        <v>156</v>
      </c>
      <c r="C595" s="2" t="s">
        <v>122</v>
      </c>
      <c r="D595" s="2">
        <v>4.1958041958041897E-2</v>
      </c>
      <c r="E595" s="2">
        <v>0.89698587081955405</v>
      </c>
      <c r="F595" s="2" t="s">
        <v>228</v>
      </c>
      <c r="G595" s="2" t="s">
        <v>229</v>
      </c>
      <c r="H595">
        <f t="shared" si="9"/>
        <v>0</v>
      </c>
    </row>
    <row r="596" spans="1:8" ht="18" x14ac:dyDescent="0.2">
      <c r="A596" s="2" t="s">
        <v>86</v>
      </c>
      <c r="B596" s="2" t="s">
        <v>156</v>
      </c>
      <c r="C596" s="2" t="s">
        <v>122</v>
      </c>
      <c r="D596" s="2">
        <v>0.92307692307692302</v>
      </c>
      <c r="E596" s="2">
        <v>1.8621951098680898E-5</v>
      </c>
      <c r="F596" s="2" t="s">
        <v>228</v>
      </c>
      <c r="G596" s="2" t="s">
        <v>229</v>
      </c>
      <c r="H596">
        <f t="shared" si="9"/>
        <v>0</v>
      </c>
    </row>
    <row r="597" spans="1:8" ht="18" x14ac:dyDescent="0.2">
      <c r="A597" s="2" t="s">
        <v>85</v>
      </c>
      <c r="B597" s="2" t="s">
        <v>156</v>
      </c>
      <c r="C597" s="2" t="s">
        <v>122</v>
      </c>
      <c r="D597" s="2">
        <v>-5.94774943366492E-2</v>
      </c>
      <c r="E597" s="2">
        <v>0.48041821494471498</v>
      </c>
      <c r="F597" s="2" t="s">
        <v>241</v>
      </c>
      <c r="G597" s="2" t="s">
        <v>229</v>
      </c>
      <c r="H597">
        <f t="shared" si="9"/>
        <v>0</v>
      </c>
    </row>
    <row r="598" spans="1:8" ht="18" x14ac:dyDescent="0.2">
      <c r="A598" s="2" t="s">
        <v>84</v>
      </c>
      <c r="B598" s="2" t="s">
        <v>156</v>
      </c>
      <c r="C598" s="2" t="s">
        <v>122</v>
      </c>
      <c r="D598" s="2">
        <v>-4.2967595784497098E-3</v>
      </c>
      <c r="E598" s="2">
        <v>0.95938046638387098</v>
      </c>
      <c r="F598" s="2" t="s">
        <v>241</v>
      </c>
      <c r="G598" s="2" t="s">
        <v>229</v>
      </c>
      <c r="H598">
        <f t="shared" si="9"/>
        <v>0</v>
      </c>
    </row>
    <row r="599" spans="1:8" ht="18" x14ac:dyDescent="0.2">
      <c r="A599" s="2" t="s">
        <v>86</v>
      </c>
      <c r="B599" s="2" t="s">
        <v>156</v>
      </c>
      <c r="C599" s="2" t="s">
        <v>122</v>
      </c>
      <c r="D599" s="2">
        <v>0.35716454906595702</v>
      </c>
      <c r="E599" s="2">
        <v>1.1927939319053199E-5</v>
      </c>
      <c r="F599" s="2" t="s">
        <v>241</v>
      </c>
      <c r="G599" s="2" t="s">
        <v>229</v>
      </c>
      <c r="H599">
        <f t="shared" si="9"/>
        <v>0</v>
      </c>
    </row>
    <row r="600" spans="1:8" ht="18" x14ac:dyDescent="0.2">
      <c r="A600" s="2" t="s">
        <v>84</v>
      </c>
      <c r="B600" s="2" t="s">
        <v>156</v>
      </c>
      <c r="C600" s="2" t="s">
        <v>122</v>
      </c>
      <c r="D600" s="2">
        <v>6.26367393242038E-2</v>
      </c>
      <c r="E600" s="2">
        <v>0.693529843485581</v>
      </c>
      <c r="F600" s="2" t="s">
        <v>184</v>
      </c>
      <c r="G600" s="2" t="s">
        <v>229</v>
      </c>
      <c r="H600">
        <f t="shared" si="9"/>
        <v>0</v>
      </c>
    </row>
    <row r="601" spans="1:8" ht="18" x14ac:dyDescent="0.2">
      <c r="A601" s="2" t="s">
        <v>85</v>
      </c>
      <c r="B601" s="2" t="s">
        <v>156</v>
      </c>
      <c r="C601" s="2" t="s">
        <v>224</v>
      </c>
      <c r="D601" s="2">
        <v>0.113686087026983</v>
      </c>
      <c r="E601" s="2">
        <v>0.47345766818247897</v>
      </c>
      <c r="F601" s="2" t="s">
        <v>184</v>
      </c>
      <c r="G601" s="2" t="s">
        <v>229</v>
      </c>
      <c r="H601">
        <f t="shared" si="9"/>
        <v>0</v>
      </c>
    </row>
    <row r="602" spans="1:8" ht="18" x14ac:dyDescent="0.2">
      <c r="A602" s="2" t="s">
        <v>86</v>
      </c>
      <c r="B602" s="2" t="s">
        <v>156</v>
      </c>
      <c r="C602" s="2" t="s">
        <v>224</v>
      </c>
      <c r="D602" s="2">
        <v>0.548821003160197</v>
      </c>
      <c r="E602" s="2">
        <v>1.6762029739580701E-4</v>
      </c>
      <c r="F602" s="2" t="s">
        <v>184</v>
      </c>
      <c r="G602" s="2" t="s">
        <v>229</v>
      </c>
      <c r="H602">
        <f t="shared" si="9"/>
        <v>0</v>
      </c>
    </row>
    <row r="603" spans="1:8" ht="18" x14ac:dyDescent="0.2">
      <c r="A603" s="2" t="s">
        <v>84</v>
      </c>
      <c r="B603" s="2" t="s">
        <v>156</v>
      </c>
      <c r="C603" s="2" t="str">
        <f>VLOOKUP(B603,Pearson!B:C,2,FALSE)</f>
        <v>growth-regulating factor</v>
      </c>
      <c r="D603" s="2">
        <v>-0.53333333333333299</v>
      </c>
      <c r="E603" s="2">
        <v>0.13922686754397801</v>
      </c>
      <c r="F603" s="2" t="s">
        <v>232</v>
      </c>
      <c r="G603" s="2" t="str">
        <f>VLOOKUP(B603,Pearson!B:G,6,FALSE)</f>
        <v>III</v>
      </c>
      <c r="H603">
        <f t="shared" si="9"/>
        <v>0</v>
      </c>
    </row>
    <row r="604" spans="1:8" ht="18" x14ac:dyDescent="0.2">
      <c r="A604" s="2" t="s">
        <v>85</v>
      </c>
      <c r="B604" s="2" t="s">
        <v>156</v>
      </c>
      <c r="C604" s="2" t="str">
        <f>VLOOKUP(B604,Pearson!B:C,2,FALSE)</f>
        <v>growth-regulating factor</v>
      </c>
      <c r="D604" s="2">
        <v>-0.43333333333333302</v>
      </c>
      <c r="E604" s="2">
        <v>0.243952435880051</v>
      </c>
      <c r="F604" s="2" t="s">
        <v>232</v>
      </c>
      <c r="G604" s="2" t="str">
        <f>VLOOKUP(B604,Pearson!B:G,6,FALSE)</f>
        <v>III</v>
      </c>
      <c r="H604">
        <f t="shared" si="9"/>
        <v>0</v>
      </c>
    </row>
    <row r="605" spans="1:8" ht="18" x14ac:dyDescent="0.2">
      <c r="A605" s="2" t="s">
        <v>86</v>
      </c>
      <c r="B605" s="2" t="s">
        <v>156</v>
      </c>
      <c r="C605" s="2" t="str">
        <f>VLOOKUP(B605,Pearson!B:C,2,FALSE)</f>
        <v>growth-regulating factor</v>
      </c>
      <c r="D605" s="2">
        <v>-0.43333333333333302</v>
      </c>
      <c r="E605" s="2">
        <v>0.243952435880051</v>
      </c>
      <c r="F605" s="2" t="s">
        <v>232</v>
      </c>
      <c r="G605" s="2" t="str">
        <f>VLOOKUP(B605,Pearson!B:G,6,FALSE)</f>
        <v>III</v>
      </c>
      <c r="H605">
        <f t="shared" si="9"/>
        <v>0</v>
      </c>
    </row>
    <row r="606" spans="1:8" ht="18" x14ac:dyDescent="0.2">
      <c r="A606" s="2" t="s">
        <v>83</v>
      </c>
      <c r="B606" s="2" t="s">
        <v>157</v>
      </c>
      <c r="C606" s="2" t="s">
        <v>123</v>
      </c>
      <c r="D606" s="2">
        <v>0.47552447552447502</v>
      </c>
      <c r="E606" s="2">
        <v>0.118175957013032</v>
      </c>
      <c r="F606" s="2" t="s">
        <v>228</v>
      </c>
      <c r="G606" s="2" t="s">
        <v>102</v>
      </c>
      <c r="H606">
        <f t="shared" si="9"/>
        <v>1</v>
      </c>
    </row>
    <row r="607" spans="1:8" ht="18" x14ac:dyDescent="0.2">
      <c r="A607" s="2" t="s">
        <v>83</v>
      </c>
      <c r="B607" s="2" t="s">
        <v>157</v>
      </c>
      <c r="C607" s="2" t="s">
        <v>123</v>
      </c>
      <c r="D607" s="2">
        <v>-0.34412653074624899</v>
      </c>
      <c r="E607" s="2">
        <v>2.5729537033221001E-5</v>
      </c>
      <c r="F607" s="2" t="s">
        <v>241</v>
      </c>
      <c r="G607" s="2" t="s">
        <v>102</v>
      </c>
      <c r="H607">
        <f t="shared" si="9"/>
        <v>1</v>
      </c>
    </row>
    <row r="608" spans="1:8" ht="18" x14ac:dyDescent="0.2">
      <c r="A608" s="2" t="s">
        <v>83</v>
      </c>
      <c r="B608" s="2" t="s">
        <v>157</v>
      </c>
      <c r="C608" s="2" t="s">
        <v>123</v>
      </c>
      <c r="D608" s="2">
        <v>0.381897739243173</v>
      </c>
      <c r="E608" s="2">
        <v>1.25713226612587E-2</v>
      </c>
      <c r="F608" s="2" t="s">
        <v>184</v>
      </c>
      <c r="G608" s="2" t="s">
        <v>102</v>
      </c>
      <c r="H608">
        <f t="shared" si="9"/>
        <v>1</v>
      </c>
    </row>
    <row r="609" spans="1:8" ht="18" x14ac:dyDescent="0.2">
      <c r="A609" s="2" t="s">
        <v>83</v>
      </c>
      <c r="B609" s="2" t="s">
        <v>157</v>
      </c>
      <c r="C609" s="2" t="str">
        <f>VLOOKUP(B609,Pearson!B:C,2,FALSE)</f>
        <v>OsFBL16 - F-box</v>
      </c>
      <c r="D609" s="2">
        <v>0.483333333333333</v>
      </c>
      <c r="E609" s="2">
        <v>0.18746985521554199</v>
      </c>
      <c r="F609" s="2" t="s">
        <v>232</v>
      </c>
      <c r="G609" s="2" t="str">
        <f>VLOOKUP(B609,Pearson!B:G,6,FALSE)</f>
        <v>I</v>
      </c>
      <c r="H609">
        <f t="shared" si="9"/>
        <v>1</v>
      </c>
    </row>
    <row r="610" spans="1:8" ht="18" x14ac:dyDescent="0.2">
      <c r="A610" s="2" t="s">
        <v>30</v>
      </c>
      <c r="B610" s="2" t="s">
        <v>158</v>
      </c>
      <c r="C610" s="2" t="s">
        <v>124</v>
      </c>
      <c r="D610" s="2">
        <v>0.46853146853146799</v>
      </c>
      <c r="E610" s="2">
        <v>0.124454791188834</v>
      </c>
      <c r="F610" s="2" t="s">
        <v>228</v>
      </c>
      <c r="G610" s="2" t="s">
        <v>102</v>
      </c>
      <c r="H610">
        <f t="shared" si="9"/>
        <v>0</v>
      </c>
    </row>
    <row r="611" spans="1:8" ht="18" x14ac:dyDescent="0.2">
      <c r="A611" s="2" t="s">
        <v>30</v>
      </c>
      <c r="B611" s="2" t="s">
        <v>158</v>
      </c>
      <c r="C611" s="2" t="s">
        <v>124</v>
      </c>
      <c r="D611" s="2">
        <v>3.3397353819889002E-2</v>
      </c>
      <c r="E611" s="2">
        <v>0.69212006990588704</v>
      </c>
      <c r="F611" s="2" t="s">
        <v>241</v>
      </c>
      <c r="G611" s="2" t="s">
        <v>102</v>
      </c>
      <c r="H611">
        <f t="shared" si="9"/>
        <v>0</v>
      </c>
    </row>
    <row r="612" spans="1:8" ht="18" x14ac:dyDescent="0.2">
      <c r="A612" s="2" t="s">
        <v>30</v>
      </c>
      <c r="B612" s="2" t="s">
        <v>158</v>
      </c>
      <c r="C612" s="2" t="s">
        <v>124</v>
      </c>
      <c r="D612" s="2">
        <v>0.55724819706668804</v>
      </c>
      <c r="E612" s="2">
        <v>1.2644569979496101E-4</v>
      </c>
      <c r="F612" s="2" t="s">
        <v>184</v>
      </c>
      <c r="G612" s="2" t="s">
        <v>102</v>
      </c>
      <c r="H612">
        <f t="shared" si="9"/>
        <v>0</v>
      </c>
    </row>
    <row r="613" spans="1:8" ht="18" x14ac:dyDescent="0.2">
      <c r="A613" s="2" t="s">
        <v>30</v>
      </c>
      <c r="B613" s="2" t="s">
        <v>158</v>
      </c>
      <c r="C613" s="2" t="str">
        <f>VLOOKUP(B613,Pearson!B:C,2,FALSE)</f>
        <v>Os4bglu11 - beta-glucosidase homologue</v>
      </c>
      <c r="D613" s="2">
        <v>-0.233333333333333</v>
      </c>
      <c r="E613" s="2">
        <v>0.54569877821827195</v>
      </c>
      <c r="F613" s="2" t="s">
        <v>232</v>
      </c>
      <c r="G613" s="2" t="str">
        <f>VLOOKUP(B613,Pearson!B:G,6,FALSE)</f>
        <v>I</v>
      </c>
      <c r="H613">
        <f t="shared" si="9"/>
        <v>0</v>
      </c>
    </row>
    <row r="614" spans="1:8" ht="18" x14ac:dyDescent="0.2">
      <c r="A614" s="2" t="s">
        <v>50</v>
      </c>
      <c r="B614" s="2" t="s">
        <v>159</v>
      </c>
      <c r="C614" s="2" t="s">
        <v>167</v>
      </c>
      <c r="D614" s="2">
        <v>-0.69230769230769196</v>
      </c>
      <c r="E614" s="2">
        <v>1.25930304960941E-2</v>
      </c>
      <c r="F614" s="2" t="s">
        <v>228</v>
      </c>
      <c r="G614" s="2" t="s">
        <v>126</v>
      </c>
      <c r="H614">
        <f t="shared" si="9"/>
        <v>1</v>
      </c>
    </row>
    <row r="615" spans="1:8" ht="18" x14ac:dyDescent="0.2">
      <c r="A615" s="2" t="s">
        <v>49</v>
      </c>
      <c r="B615" s="2" t="s">
        <v>159</v>
      </c>
      <c r="C615" s="2" t="s">
        <v>178</v>
      </c>
      <c r="D615" s="2">
        <v>-0.251748251748251</v>
      </c>
      <c r="E615" s="2">
        <v>0.429918785032884</v>
      </c>
      <c r="F615" s="2" t="s">
        <v>228</v>
      </c>
      <c r="G615" s="2" t="s">
        <v>126</v>
      </c>
      <c r="H615">
        <f t="shared" si="9"/>
        <v>1</v>
      </c>
    </row>
    <row r="616" spans="1:8" ht="18" x14ac:dyDescent="0.2">
      <c r="A616" s="2" t="s">
        <v>51</v>
      </c>
      <c r="B616" s="2" t="s">
        <v>159</v>
      </c>
      <c r="C616" s="2" t="s">
        <v>167</v>
      </c>
      <c r="D616" s="2">
        <v>9.7902097902097904E-2</v>
      </c>
      <c r="E616" s="2">
        <v>0.762121655996299</v>
      </c>
      <c r="F616" s="2" t="s">
        <v>228</v>
      </c>
      <c r="G616" s="2" t="s">
        <v>126</v>
      </c>
      <c r="H616">
        <f t="shared" si="9"/>
        <v>1</v>
      </c>
    </row>
    <row r="617" spans="1:8" ht="18" x14ac:dyDescent="0.2">
      <c r="A617" s="2" t="s">
        <v>53</v>
      </c>
      <c r="B617" s="2" t="s">
        <v>159</v>
      </c>
      <c r="C617" s="2" t="s">
        <v>167</v>
      </c>
      <c r="D617" s="2">
        <v>0.40559440559440502</v>
      </c>
      <c r="E617" s="2">
        <v>0.1908358740045</v>
      </c>
      <c r="F617" s="2" t="s">
        <v>228</v>
      </c>
      <c r="G617" s="2" t="s">
        <v>126</v>
      </c>
      <c r="H617">
        <f t="shared" si="9"/>
        <v>1</v>
      </c>
    </row>
    <row r="618" spans="1:8" ht="18" x14ac:dyDescent="0.2">
      <c r="A618" s="2" t="s">
        <v>54</v>
      </c>
      <c r="B618" s="2" t="s">
        <v>159</v>
      </c>
      <c r="C618" s="2" t="s">
        <v>167</v>
      </c>
      <c r="D618" s="2">
        <v>0.40559440559440502</v>
      </c>
      <c r="E618" s="2">
        <v>0.1908358740045</v>
      </c>
      <c r="F618" s="2" t="s">
        <v>228</v>
      </c>
      <c r="G618" s="2" t="s">
        <v>126</v>
      </c>
      <c r="H618">
        <f t="shared" si="9"/>
        <v>1</v>
      </c>
    </row>
    <row r="619" spans="1:8" ht="18" x14ac:dyDescent="0.2">
      <c r="A619" s="2" t="s">
        <v>52</v>
      </c>
      <c r="B619" s="2" t="s">
        <v>159</v>
      </c>
      <c r="C619" s="2" t="s">
        <v>167</v>
      </c>
      <c r="D619" s="2">
        <v>0.72027972027971998</v>
      </c>
      <c r="E619" s="2">
        <v>8.2397687123384501E-3</v>
      </c>
      <c r="F619" s="2" t="s">
        <v>228</v>
      </c>
      <c r="G619" s="2" t="s">
        <v>126</v>
      </c>
      <c r="H619">
        <f t="shared" si="9"/>
        <v>1</v>
      </c>
    </row>
    <row r="620" spans="1:8" ht="18" x14ac:dyDescent="0.2">
      <c r="A620" s="2" t="s">
        <v>49</v>
      </c>
      <c r="B620" s="2" t="s">
        <v>159</v>
      </c>
      <c r="C620" s="2" t="s">
        <v>167</v>
      </c>
      <c r="D620" s="2">
        <v>-0.199805476213926</v>
      </c>
      <c r="E620" s="2">
        <v>1.6732525907652802E-2</v>
      </c>
      <c r="F620" s="2" t="s">
        <v>241</v>
      </c>
      <c r="G620" s="2" t="s">
        <v>126</v>
      </c>
      <c r="H620">
        <f t="shared" si="9"/>
        <v>1</v>
      </c>
    </row>
    <row r="621" spans="1:8" ht="18" x14ac:dyDescent="0.2">
      <c r="A621" s="2" t="s">
        <v>50</v>
      </c>
      <c r="B621" s="2" t="s">
        <v>159</v>
      </c>
      <c r="C621" s="2" t="s">
        <v>167</v>
      </c>
      <c r="D621" s="2">
        <v>-0.19413391772546701</v>
      </c>
      <c r="E621" s="2">
        <v>2.0164246111144899E-2</v>
      </c>
      <c r="F621" s="2" t="s">
        <v>241</v>
      </c>
      <c r="G621" s="2" t="s">
        <v>126</v>
      </c>
      <c r="H621">
        <f t="shared" si="9"/>
        <v>1</v>
      </c>
    </row>
    <row r="622" spans="1:8" ht="18" x14ac:dyDescent="0.2">
      <c r="A622" s="2" t="s">
        <v>53</v>
      </c>
      <c r="B622" s="2" t="s">
        <v>159</v>
      </c>
      <c r="C622" s="2" t="s">
        <v>167</v>
      </c>
      <c r="D622" s="2">
        <v>-0.19154437112183501</v>
      </c>
      <c r="E622" s="2">
        <v>2.19231646796402E-2</v>
      </c>
      <c r="F622" s="2" t="s">
        <v>241</v>
      </c>
      <c r="G622" s="2" t="s">
        <v>126</v>
      </c>
      <c r="H622">
        <f t="shared" si="9"/>
        <v>1</v>
      </c>
    </row>
    <row r="623" spans="1:8" ht="18" x14ac:dyDescent="0.2">
      <c r="A623" s="2" t="s">
        <v>51</v>
      </c>
      <c r="B623" s="2" t="s">
        <v>159</v>
      </c>
      <c r="C623" s="2" t="s">
        <v>167</v>
      </c>
      <c r="D623" s="2">
        <v>-0.13417626973964999</v>
      </c>
      <c r="E623" s="2">
        <v>0.110117385699441</v>
      </c>
      <c r="F623" s="2" t="s">
        <v>241</v>
      </c>
      <c r="G623" s="2" t="s">
        <v>126</v>
      </c>
      <c r="H623">
        <f t="shared" si="9"/>
        <v>1</v>
      </c>
    </row>
    <row r="624" spans="1:8" ht="18" x14ac:dyDescent="0.2">
      <c r="A624" s="2" t="s">
        <v>52</v>
      </c>
      <c r="B624" s="2" t="s">
        <v>159</v>
      </c>
      <c r="C624" s="2" t="s">
        <v>167</v>
      </c>
      <c r="D624" s="2">
        <v>-4.2220690108013999E-2</v>
      </c>
      <c r="E624" s="2">
        <v>0.61659763062375805</v>
      </c>
      <c r="F624" s="2" t="s">
        <v>241</v>
      </c>
      <c r="G624" s="2" t="s">
        <v>126</v>
      </c>
      <c r="H624">
        <f t="shared" si="9"/>
        <v>1</v>
      </c>
    </row>
    <row r="625" spans="1:8" ht="18" x14ac:dyDescent="0.2">
      <c r="A625" s="2" t="s">
        <v>54</v>
      </c>
      <c r="B625" s="2" t="s">
        <v>159</v>
      </c>
      <c r="C625" s="2" t="s">
        <v>167</v>
      </c>
      <c r="D625" s="2">
        <v>7.1583932499425407E-2</v>
      </c>
      <c r="E625" s="2">
        <v>0.39554917873428003</v>
      </c>
      <c r="F625" s="2" t="s">
        <v>241</v>
      </c>
      <c r="G625" s="2" t="s">
        <v>126</v>
      </c>
      <c r="H625">
        <f t="shared" si="9"/>
        <v>1</v>
      </c>
    </row>
    <row r="626" spans="1:8" ht="18" x14ac:dyDescent="0.2">
      <c r="A626" s="2" t="s">
        <v>53</v>
      </c>
      <c r="B626" s="2" t="s">
        <v>159</v>
      </c>
      <c r="C626" s="2" t="s">
        <v>167</v>
      </c>
      <c r="D626" s="2">
        <v>-0.184506928125759</v>
      </c>
      <c r="E626" s="2">
        <v>0.24210899780268499</v>
      </c>
      <c r="F626" s="2" t="s">
        <v>184</v>
      </c>
      <c r="G626" s="2" t="s">
        <v>126</v>
      </c>
      <c r="H626">
        <f t="shared" si="9"/>
        <v>1</v>
      </c>
    </row>
    <row r="627" spans="1:8" ht="18" x14ac:dyDescent="0.2">
      <c r="A627" s="2" t="s">
        <v>50</v>
      </c>
      <c r="B627" s="2" t="s">
        <v>159</v>
      </c>
      <c r="C627" s="2" t="s">
        <v>167</v>
      </c>
      <c r="D627" s="2">
        <v>-0.150798152499797</v>
      </c>
      <c r="E627" s="2">
        <v>0.34045996897384301</v>
      </c>
      <c r="F627" s="2" t="s">
        <v>184</v>
      </c>
      <c r="G627" s="2" t="s">
        <v>126</v>
      </c>
      <c r="H627">
        <f t="shared" si="9"/>
        <v>1</v>
      </c>
    </row>
    <row r="628" spans="1:8" ht="18" x14ac:dyDescent="0.2">
      <c r="A628" s="2" t="s">
        <v>49</v>
      </c>
      <c r="B628" s="2" t="s">
        <v>159</v>
      </c>
      <c r="C628" s="2" t="s">
        <v>167</v>
      </c>
      <c r="D628" s="2">
        <v>-0.131836966210193</v>
      </c>
      <c r="E628" s="2">
        <v>0.40526322174497897</v>
      </c>
      <c r="F628" s="2" t="s">
        <v>184</v>
      </c>
      <c r="G628" s="2" t="s">
        <v>126</v>
      </c>
      <c r="H628">
        <f t="shared" si="9"/>
        <v>1</v>
      </c>
    </row>
    <row r="629" spans="1:8" ht="18" x14ac:dyDescent="0.2">
      <c r="A629" s="2" t="s">
        <v>51</v>
      </c>
      <c r="B629" s="2" t="s">
        <v>159</v>
      </c>
      <c r="C629" s="2" t="s">
        <v>167</v>
      </c>
      <c r="D629" s="2">
        <v>-0.120168543878129</v>
      </c>
      <c r="E629" s="2">
        <v>0.44843193205881698</v>
      </c>
      <c r="F629" s="2" t="s">
        <v>184</v>
      </c>
      <c r="G629" s="2" t="s">
        <v>126</v>
      </c>
      <c r="H629">
        <f t="shared" si="9"/>
        <v>1</v>
      </c>
    </row>
    <row r="630" spans="1:8" ht="18" x14ac:dyDescent="0.2">
      <c r="A630" s="2" t="s">
        <v>52</v>
      </c>
      <c r="B630" s="2" t="s">
        <v>159</v>
      </c>
      <c r="C630" s="2" t="s">
        <v>167</v>
      </c>
      <c r="D630" s="2">
        <v>-1.1911514463981801E-2</v>
      </c>
      <c r="E630" s="2">
        <v>0.94031944567066295</v>
      </c>
      <c r="F630" s="2" t="s">
        <v>184</v>
      </c>
      <c r="G630" s="2" t="s">
        <v>126</v>
      </c>
      <c r="H630">
        <f t="shared" si="9"/>
        <v>1</v>
      </c>
    </row>
    <row r="631" spans="1:8" ht="18" x14ac:dyDescent="0.2">
      <c r="A631" s="2" t="s">
        <v>54</v>
      </c>
      <c r="B631" s="2" t="s">
        <v>159</v>
      </c>
      <c r="C631" s="2" t="s">
        <v>167</v>
      </c>
      <c r="D631" s="2">
        <v>0.41333765497123398</v>
      </c>
      <c r="E631" s="2">
        <v>6.5135093253200901E-3</v>
      </c>
      <c r="F631" s="2" t="s">
        <v>184</v>
      </c>
      <c r="G631" s="2" t="s">
        <v>126</v>
      </c>
      <c r="H631">
        <f t="shared" si="9"/>
        <v>1</v>
      </c>
    </row>
    <row r="632" spans="1:8" ht="18" x14ac:dyDescent="0.2">
      <c r="A632" s="2" t="s">
        <v>49</v>
      </c>
      <c r="B632" s="2" t="s">
        <v>159</v>
      </c>
      <c r="C632" s="2" t="str">
        <f>VLOOKUP(B632,Pearson!B:C,2,FALSE)</f>
        <v>OsARF</v>
      </c>
      <c r="D632" s="2">
        <v>-0.266666666666666</v>
      </c>
      <c r="E632" s="2">
        <v>0.48792227483869999</v>
      </c>
      <c r="F632" s="2" t="s">
        <v>232</v>
      </c>
      <c r="G632" s="2" t="str">
        <f>VLOOKUP(B632,Pearson!B:G,6,FALSE)</f>
        <v>II</v>
      </c>
      <c r="H632">
        <f t="shared" si="9"/>
        <v>1</v>
      </c>
    </row>
    <row r="633" spans="1:8" ht="18" x14ac:dyDescent="0.2">
      <c r="A633" s="2" t="s">
        <v>51</v>
      </c>
      <c r="B633" s="2" t="s">
        <v>159</v>
      </c>
      <c r="C633" s="2" t="str">
        <f>VLOOKUP(B633,Pearson!B:C,2,FALSE)</f>
        <v>OsARF</v>
      </c>
      <c r="D633" s="2">
        <v>-0.266666666666666</v>
      </c>
      <c r="E633" s="2">
        <v>0.48792227483869999</v>
      </c>
      <c r="F633" s="2" t="s">
        <v>232</v>
      </c>
      <c r="G633" s="2" t="str">
        <f>VLOOKUP(B633,Pearson!B:G,6,FALSE)</f>
        <v>II</v>
      </c>
      <c r="H633">
        <f t="shared" si="9"/>
        <v>1</v>
      </c>
    </row>
    <row r="634" spans="1:8" ht="18" x14ac:dyDescent="0.2">
      <c r="A634" s="2" t="s">
        <v>50</v>
      </c>
      <c r="B634" s="2" t="s">
        <v>159</v>
      </c>
      <c r="C634" s="2" t="str">
        <f>VLOOKUP(B634,Pearson!B:C,2,FALSE)</f>
        <v>OsARF</v>
      </c>
      <c r="D634" s="2">
        <v>-0.1</v>
      </c>
      <c r="E634" s="2">
        <v>0.79797169523485101</v>
      </c>
      <c r="F634" s="2" t="s">
        <v>232</v>
      </c>
      <c r="G634" s="2" t="str">
        <f>VLOOKUP(B634,Pearson!B:G,6,FALSE)</f>
        <v>II</v>
      </c>
      <c r="H634">
        <f t="shared" si="9"/>
        <v>1</v>
      </c>
    </row>
    <row r="635" spans="1:8" ht="18" x14ac:dyDescent="0.2">
      <c r="A635" s="2" t="s">
        <v>52</v>
      </c>
      <c r="B635" s="2" t="s">
        <v>159</v>
      </c>
      <c r="C635" s="2" t="str">
        <f>VLOOKUP(B635,Pearson!B:C,2,FALSE)</f>
        <v>OsARF</v>
      </c>
      <c r="D635" s="2">
        <v>0</v>
      </c>
      <c r="E635" s="2">
        <v>1</v>
      </c>
      <c r="F635" s="2" t="s">
        <v>232</v>
      </c>
      <c r="G635" s="2" t="str">
        <f>VLOOKUP(B635,Pearson!B:G,6,FALSE)</f>
        <v>II</v>
      </c>
      <c r="H635">
        <f t="shared" si="9"/>
        <v>1</v>
      </c>
    </row>
    <row r="636" spans="1:8" ht="18" x14ac:dyDescent="0.2">
      <c r="A636" s="2" t="s">
        <v>53</v>
      </c>
      <c r="B636" s="2" t="s">
        <v>159</v>
      </c>
      <c r="C636" s="2" t="str">
        <f>VLOOKUP(B636,Pearson!B:C,2,FALSE)</f>
        <v>OsARF</v>
      </c>
      <c r="D636" s="2">
        <v>8.3333333333333301E-2</v>
      </c>
      <c r="E636" s="2">
        <v>0.83121409771030697</v>
      </c>
      <c r="F636" s="2" t="s">
        <v>232</v>
      </c>
      <c r="G636" s="2" t="str">
        <f>VLOOKUP(B636,Pearson!B:G,6,FALSE)</f>
        <v>II</v>
      </c>
      <c r="H636">
        <f t="shared" si="9"/>
        <v>1</v>
      </c>
    </row>
    <row r="637" spans="1:8" ht="18" x14ac:dyDescent="0.2">
      <c r="A637" s="2" t="s">
        <v>54</v>
      </c>
      <c r="B637" s="2" t="s">
        <v>159</v>
      </c>
      <c r="C637" s="2" t="str">
        <f>VLOOKUP(B637,Pearson!B:C,2,FALSE)</f>
        <v>OsARF</v>
      </c>
      <c r="D637" s="2">
        <v>0.133333333333333</v>
      </c>
      <c r="E637" s="2">
        <v>0.73236750523629701</v>
      </c>
      <c r="F637" s="2" t="s">
        <v>232</v>
      </c>
      <c r="G637" s="2" t="str">
        <f>VLOOKUP(B637,Pearson!B:G,6,FALSE)</f>
        <v>II</v>
      </c>
      <c r="H637">
        <f t="shared" si="9"/>
        <v>1</v>
      </c>
    </row>
    <row r="638" spans="1:8" ht="18" x14ac:dyDescent="0.2">
      <c r="A638" s="2" t="s">
        <v>91</v>
      </c>
      <c r="B638" s="2" t="s">
        <v>160</v>
      </c>
      <c r="C638" s="2" t="s">
        <v>127</v>
      </c>
      <c r="D638" s="2">
        <v>2.7972027972027899E-2</v>
      </c>
      <c r="E638" s="2">
        <v>0.93123435120188003</v>
      </c>
      <c r="F638" s="2" t="s">
        <v>228</v>
      </c>
      <c r="G638" s="2" t="s">
        <v>102</v>
      </c>
      <c r="H638">
        <f t="shared" si="9"/>
        <v>0</v>
      </c>
    </row>
    <row r="639" spans="1:8" ht="18" x14ac:dyDescent="0.2">
      <c r="A639" s="2" t="s">
        <v>91</v>
      </c>
      <c r="B639" s="2" t="s">
        <v>160</v>
      </c>
      <c r="C639" s="2" t="s">
        <v>127</v>
      </c>
      <c r="D639" s="2">
        <v>0.243097278308545</v>
      </c>
      <c r="E639" s="2">
        <v>3.4387647410924101E-3</v>
      </c>
      <c r="F639" s="2" t="s">
        <v>241</v>
      </c>
      <c r="G639" s="2" t="s">
        <v>102</v>
      </c>
      <c r="H639">
        <f t="shared" si="9"/>
        <v>0</v>
      </c>
    </row>
    <row r="640" spans="1:8" ht="18" x14ac:dyDescent="0.2">
      <c r="A640" s="2" t="s">
        <v>91</v>
      </c>
      <c r="B640" s="2" t="s">
        <v>160</v>
      </c>
      <c r="C640" s="2" t="s">
        <v>127</v>
      </c>
      <c r="D640" s="2">
        <v>4.0920508872862797E-2</v>
      </c>
      <c r="E640" s="2">
        <v>0.79694742421405296</v>
      </c>
      <c r="F640" s="2" t="s">
        <v>184</v>
      </c>
      <c r="G640" s="2" t="s">
        <v>102</v>
      </c>
      <c r="H640">
        <f t="shared" si="9"/>
        <v>0</v>
      </c>
    </row>
    <row r="641" spans="1:8" ht="18" x14ac:dyDescent="0.2">
      <c r="A641" s="2" t="s">
        <v>91</v>
      </c>
      <c r="B641" s="2" t="s">
        <v>160</v>
      </c>
      <c r="C641" s="2" t="str">
        <f>VLOOKUP(B641,Pearson!B:C,2,FALSE)</f>
        <v>plastocyanin-like domain</v>
      </c>
      <c r="D641" s="2">
        <v>-0.55000000000000004</v>
      </c>
      <c r="E641" s="2">
        <v>0.124976784188331</v>
      </c>
      <c r="F641" s="2" t="s">
        <v>232</v>
      </c>
      <c r="G641" s="2" t="str">
        <f>VLOOKUP(B641,Pearson!B:G,6,FALSE)</f>
        <v>I</v>
      </c>
      <c r="H641">
        <f t="shared" si="9"/>
        <v>0</v>
      </c>
    </row>
    <row r="642" spans="1:8" ht="18" x14ac:dyDescent="0.2">
      <c r="A642" s="2" t="s">
        <v>31</v>
      </c>
      <c r="B642" s="2" t="s">
        <v>197</v>
      </c>
      <c r="C642" s="2" t="s">
        <v>128</v>
      </c>
      <c r="D642" s="2">
        <v>0.223776223776223</v>
      </c>
      <c r="E642" s="2">
        <v>0.48445166145539797</v>
      </c>
      <c r="F642" s="2" t="s">
        <v>228</v>
      </c>
      <c r="G642" s="2" t="s">
        <v>102</v>
      </c>
      <c r="H642">
        <f t="shared" si="9"/>
        <v>1</v>
      </c>
    </row>
    <row r="643" spans="1:8" ht="18" x14ac:dyDescent="0.2">
      <c r="A643" s="2" t="s">
        <v>31</v>
      </c>
      <c r="B643" s="2" t="s">
        <v>197</v>
      </c>
      <c r="C643" s="2" t="s">
        <v>128</v>
      </c>
      <c r="D643" s="2">
        <v>-0.26687924751304998</v>
      </c>
      <c r="E643" s="2">
        <v>1.27277759933676E-3</v>
      </c>
      <c r="F643" s="2" t="s">
        <v>241</v>
      </c>
      <c r="G643" s="2" t="s">
        <v>102</v>
      </c>
      <c r="H643">
        <f t="shared" ref="H643:H706" si="10">IF(ROW(B643)=2,1,IF(B643=B642,H642,1-H642))</f>
        <v>1</v>
      </c>
    </row>
    <row r="644" spans="1:8" ht="18" x14ac:dyDescent="0.2">
      <c r="A644" s="2" t="s">
        <v>31</v>
      </c>
      <c r="B644" s="2" t="s">
        <v>197</v>
      </c>
      <c r="C644" s="2" t="s">
        <v>128</v>
      </c>
      <c r="D644" s="2">
        <v>-0.112713718499311</v>
      </c>
      <c r="E644" s="2">
        <v>0.47727417011006701</v>
      </c>
      <c r="F644" s="2" t="s">
        <v>184</v>
      </c>
      <c r="G644" s="2" t="s">
        <v>102</v>
      </c>
      <c r="H644">
        <f t="shared" si="10"/>
        <v>1</v>
      </c>
    </row>
    <row r="645" spans="1:8" ht="18" x14ac:dyDescent="0.2">
      <c r="A645" s="2" t="s">
        <v>31</v>
      </c>
      <c r="B645" s="2" t="s">
        <v>197</v>
      </c>
      <c r="C645" s="2" t="str">
        <f>VLOOKUP(B645,Pearson!B:C,2,FALSE)</f>
        <v>scarecrow</v>
      </c>
      <c r="D645" s="2">
        <v>0.68333333333333302</v>
      </c>
      <c r="E645" s="2">
        <v>4.2442272087072297E-2</v>
      </c>
      <c r="F645" s="2" t="s">
        <v>232</v>
      </c>
      <c r="G645" s="2" t="str">
        <f>VLOOKUP(B645,Pearson!B:G,6,FALSE)</f>
        <v>I</v>
      </c>
      <c r="H645">
        <f t="shared" si="10"/>
        <v>1</v>
      </c>
    </row>
    <row r="646" spans="1:8" ht="18" x14ac:dyDescent="0.2">
      <c r="A646" s="2" t="s">
        <v>11</v>
      </c>
      <c r="B646" s="2" t="s">
        <v>194</v>
      </c>
      <c r="C646" s="2" t="s">
        <v>112</v>
      </c>
      <c r="D646" s="2">
        <v>-0.21678321678321599</v>
      </c>
      <c r="E646" s="2">
        <v>0.49855598552418801</v>
      </c>
      <c r="F646" s="2" t="s">
        <v>228</v>
      </c>
      <c r="G646" s="2" t="s">
        <v>126</v>
      </c>
      <c r="H646">
        <f t="shared" si="10"/>
        <v>0</v>
      </c>
    </row>
    <row r="647" spans="1:8" ht="18" x14ac:dyDescent="0.2">
      <c r="A647" s="2" t="s">
        <v>29</v>
      </c>
      <c r="B647" s="2" t="s">
        <v>194</v>
      </c>
      <c r="C647" s="2" t="s">
        <v>112</v>
      </c>
      <c r="D647" s="2">
        <v>0.195804195804195</v>
      </c>
      <c r="E647" s="2">
        <v>0.54193588573131701</v>
      </c>
      <c r="F647" s="2" t="s">
        <v>228</v>
      </c>
      <c r="G647" s="2" t="s">
        <v>126</v>
      </c>
      <c r="H647">
        <f t="shared" si="10"/>
        <v>0</v>
      </c>
    </row>
    <row r="648" spans="1:8" ht="18" x14ac:dyDescent="0.2">
      <c r="A648" s="2" t="s">
        <v>11</v>
      </c>
      <c r="B648" s="2" t="s">
        <v>194</v>
      </c>
      <c r="C648" s="2" t="s">
        <v>112</v>
      </c>
      <c r="D648" s="2">
        <v>-0.32673840244262697</v>
      </c>
      <c r="E648" s="2">
        <v>6.8105721610170001E-5</v>
      </c>
      <c r="F648" s="2" t="s">
        <v>241</v>
      </c>
      <c r="G648" s="2" t="s">
        <v>126</v>
      </c>
      <c r="H648">
        <f t="shared" si="10"/>
        <v>0</v>
      </c>
    </row>
    <row r="649" spans="1:8" ht="18" x14ac:dyDescent="0.2">
      <c r="A649" s="2" t="s">
        <v>29</v>
      </c>
      <c r="B649" s="2" t="s">
        <v>194</v>
      </c>
      <c r="C649" s="2" t="s">
        <v>112</v>
      </c>
      <c r="D649" s="2">
        <v>0.67283069043632404</v>
      </c>
      <c r="E649" s="2">
        <v>3.4664654159133802E-20</v>
      </c>
      <c r="F649" s="2" t="s">
        <v>241</v>
      </c>
      <c r="G649" s="2" t="s">
        <v>126</v>
      </c>
      <c r="H649">
        <f t="shared" si="10"/>
        <v>0</v>
      </c>
    </row>
    <row r="650" spans="1:8" ht="18" x14ac:dyDescent="0.2">
      <c r="A650" s="2" t="s">
        <v>11</v>
      </c>
      <c r="B650" s="2" t="s">
        <v>194</v>
      </c>
      <c r="C650" s="2" t="s">
        <v>112</v>
      </c>
      <c r="D650" s="2">
        <v>-0.24511789968398001</v>
      </c>
      <c r="E650" s="2">
        <v>0.117681220905131</v>
      </c>
      <c r="F650" s="2" t="s">
        <v>184</v>
      </c>
      <c r="G650" s="2" t="s">
        <v>126</v>
      </c>
      <c r="H650">
        <f t="shared" si="10"/>
        <v>0</v>
      </c>
    </row>
    <row r="651" spans="1:8" ht="18" x14ac:dyDescent="0.2">
      <c r="A651" s="2" t="s">
        <v>29</v>
      </c>
      <c r="B651" s="2" t="s">
        <v>194</v>
      </c>
      <c r="C651" s="2" t="s">
        <v>112</v>
      </c>
      <c r="D651" s="2">
        <v>0.18077951543635001</v>
      </c>
      <c r="E651" s="2">
        <v>0.25191989598409797</v>
      </c>
      <c r="F651" s="2" t="s">
        <v>184</v>
      </c>
      <c r="G651" s="2" t="s">
        <v>126</v>
      </c>
      <c r="H651">
        <f t="shared" si="10"/>
        <v>0</v>
      </c>
    </row>
    <row r="652" spans="1:8" ht="18" x14ac:dyDescent="0.2">
      <c r="A652" s="2" t="s">
        <v>29</v>
      </c>
      <c r="B652" s="2" t="s">
        <v>194</v>
      </c>
      <c r="C652" s="2" t="str">
        <f>VLOOKUP(B652,Pearson!B:C,2,FALSE)</f>
        <v>PINHEAD</v>
      </c>
      <c r="D652" s="2">
        <v>0.29999999999999899</v>
      </c>
      <c r="E652" s="2">
        <v>0.432845326709482</v>
      </c>
      <c r="F652" s="2" t="s">
        <v>232</v>
      </c>
      <c r="G652" s="2" t="str">
        <f>VLOOKUP(B652,Pearson!B:G,6,FALSE)</f>
        <v>II</v>
      </c>
      <c r="H652">
        <f t="shared" si="10"/>
        <v>0</v>
      </c>
    </row>
    <row r="653" spans="1:8" ht="18" x14ac:dyDescent="0.2">
      <c r="A653" s="2" t="s">
        <v>11</v>
      </c>
      <c r="B653" s="2" t="s">
        <v>194</v>
      </c>
      <c r="C653" s="2" t="str">
        <f>VLOOKUP(B653,Pearson!B:C,2,FALSE)</f>
        <v>PINHEAD</v>
      </c>
      <c r="D653" s="2">
        <v>0.73333333333333295</v>
      </c>
      <c r="E653" s="2">
        <v>2.4554150071469601E-2</v>
      </c>
      <c r="F653" s="2" t="s">
        <v>232</v>
      </c>
      <c r="G653" s="2" t="str">
        <f>VLOOKUP(B653,Pearson!B:G,6,FALSE)</f>
        <v>II</v>
      </c>
      <c r="H653">
        <f t="shared" si="10"/>
        <v>0</v>
      </c>
    </row>
    <row r="654" spans="1:8" ht="18" x14ac:dyDescent="0.2">
      <c r="A654" s="2" t="s">
        <v>92</v>
      </c>
      <c r="B654" s="2" t="s">
        <v>181</v>
      </c>
      <c r="C654" s="2" t="s">
        <v>130</v>
      </c>
      <c r="D654" s="2">
        <v>0.30769230769230699</v>
      </c>
      <c r="E654" s="2">
        <v>0.33058925941210898</v>
      </c>
      <c r="F654" s="2" t="s">
        <v>228</v>
      </c>
      <c r="G654" s="2" t="s">
        <v>126</v>
      </c>
      <c r="H654">
        <f t="shared" si="10"/>
        <v>1</v>
      </c>
    </row>
    <row r="655" spans="1:8" ht="18" x14ac:dyDescent="0.2">
      <c r="A655" s="2" t="s">
        <v>93</v>
      </c>
      <c r="B655" s="2" t="s">
        <v>181</v>
      </c>
      <c r="C655" s="2" t="s">
        <v>130</v>
      </c>
      <c r="D655" s="2">
        <v>0.482517482517482</v>
      </c>
      <c r="E655" s="2">
        <v>0.112109291468891</v>
      </c>
      <c r="F655" s="2" t="s">
        <v>228</v>
      </c>
      <c r="G655" s="2" t="s">
        <v>126</v>
      </c>
      <c r="H655">
        <f t="shared" si="10"/>
        <v>1</v>
      </c>
    </row>
    <row r="656" spans="1:8" ht="18" x14ac:dyDescent="0.2">
      <c r="A656" s="2" t="s">
        <v>93</v>
      </c>
      <c r="B656" s="2" t="s">
        <v>181</v>
      </c>
      <c r="C656" s="2" t="s">
        <v>130</v>
      </c>
      <c r="D656" s="2">
        <v>-0.20372878295413499</v>
      </c>
      <c r="E656" s="2">
        <v>1.4666450558246001E-2</v>
      </c>
      <c r="F656" s="2" t="s">
        <v>241</v>
      </c>
      <c r="G656" s="2" t="s">
        <v>126</v>
      </c>
      <c r="H656">
        <f t="shared" si="10"/>
        <v>1</v>
      </c>
    </row>
    <row r="657" spans="1:8" ht="18" x14ac:dyDescent="0.2">
      <c r="A657" s="2" t="s">
        <v>92</v>
      </c>
      <c r="B657" s="2" t="s">
        <v>181</v>
      </c>
      <c r="C657" s="2" t="s">
        <v>130</v>
      </c>
      <c r="D657" s="2">
        <v>-0.103364358646048</v>
      </c>
      <c r="E657" s="2">
        <v>0.21925816096911399</v>
      </c>
      <c r="F657" s="2" t="s">
        <v>241</v>
      </c>
      <c r="G657" s="2" t="s">
        <v>126</v>
      </c>
      <c r="H657">
        <f t="shared" si="10"/>
        <v>1</v>
      </c>
    </row>
    <row r="658" spans="1:8" ht="18" x14ac:dyDescent="0.2">
      <c r="A658" s="2" t="s">
        <v>93</v>
      </c>
      <c r="B658" s="2" t="s">
        <v>181</v>
      </c>
      <c r="C658" s="2" t="s">
        <v>130</v>
      </c>
      <c r="D658" s="2">
        <v>-0.19423061340247899</v>
      </c>
      <c r="E658" s="2">
        <v>0.217743958453955</v>
      </c>
      <c r="F658" s="2" t="s">
        <v>184</v>
      </c>
      <c r="G658" s="2" t="s">
        <v>126</v>
      </c>
      <c r="H658">
        <f t="shared" si="10"/>
        <v>1</v>
      </c>
    </row>
    <row r="659" spans="1:8" ht="18" x14ac:dyDescent="0.2">
      <c r="A659" s="2" t="s">
        <v>92</v>
      </c>
      <c r="B659" s="2" t="s">
        <v>181</v>
      </c>
      <c r="C659" s="2" t="s">
        <v>227</v>
      </c>
      <c r="D659" s="2">
        <v>0.37492909812818997</v>
      </c>
      <c r="E659" s="2">
        <v>1.4426309796049299E-2</v>
      </c>
      <c r="F659" s="2" t="s">
        <v>184</v>
      </c>
      <c r="G659" s="2" t="s">
        <v>126</v>
      </c>
      <c r="H659">
        <f t="shared" si="10"/>
        <v>1</v>
      </c>
    </row>
    <row r="660" spans="1:8" ht="18" x14ac:dyDescent="0.2">
      <c r="A660" s="2" t="s">
        <v>93</v>
      </c>
      <c r="B660" s="2" t="s">
        <v>181</v>
      </c>
      <c r="C660" s="2" t="str">
        <f>VLOOKUP(B660,Pearson!B:C,2,FALSE)</f>
        <v>Copper chaperone for SOD</v>
      </c>
      <c r="D660" s="2">
        <v>-0.266666666666666</v>
      </c>
      <c r="E660" s="2">
        <v>0.48792227483869999</v>
      </c>
      <c r="F660" s="2" t="s">
        <v>232</v>
      </c>
      <c r="G660" s="2" t="str">
        <f>VLOOKUP(B660,Pearson!B:G,6,FALSE)</f>
        <v>II</v>
      </c>
      <c r="H660">
        <f t="shared" si="10"/>
        <v>1</v>
      </c>
    </row>
    <row r="661" spans="1:8" ht="18" x14ac:dyDescent="0.2">
      <c r="A661" s="2" t="s">
        <v>92</v>
      </c>
      <c r="B661" s="2" t="s">
        <v>181</v>
      </c>
      <c r="C661" s="2" t="str">
        <f>VLOOKUP(B661,Pearson!B:C,2,FALSE)</f>
        <v>Copper chaperone for SOD</v>
      </c>
      <c r="D661" s="2">
        <v>-0.1</v>
      </c>
      <c r="E661" s="2">
        <v>0.79797169523485101</v>
      </c>
      <c r="F661" s="2" t="s">
        <v>232</v>
      </c>
      <c r="G661" s="2" t="str">
        <f>VLOOKUP(B661,Pearson!B:G,6,FALSE)</f>
        <v>II</v>
      </c>
      <c r="H661">
        <f t="shared" si="10"/>
        <v>1</v>
      </c>
    </row>
    <row r="662" spans="1:8" ht="18" x14ac:dyDescent="0.2">
      <c r="A662" s="2" t="s">
        <v>85</v>
      </c>
      <c r="B662" s="2" t="s">
        <v>161</v>
      </c>
      <c r="C662" s="2" t="s">
        <v>122</v>
      </c>
      <c r="D662" s="2">
        <v>-0.41258741258741199</v>
      </c>
      <c r="E662" s="2">
        <v>0.182563978573166</v>
      </c>
      <c r="F662" s="2" t="s">
        <v>228</v>
      </c>
      <c r="G662" s="2" t="s">
        <v>229</v>
      </c>
      <c r="H662">
        <f t="shared" si="10"/>
        <v>0</v>
      </c>
    </row>
    <row r="663" spans="1:8" ht="18" x14ac:dyDescent="0.2">
      <c r="A663" s="2" t="s">
        <v>84</v>
      </c>
      <c r="B663" s="2" t="s">
        <v>161</v>
      </c>
      <c r="C663" s="2" t="s">
        <v>122</v>
      </c>
      <c r="D663" s="2">
        <v>5.5944055944055902E-2</v>
      </c>
      <c r="E663" s="2">
        <v>0.86289807369497096</v>
      </c>
      <c r="F663" s="2" t="s">
        <v>228</v>
      </c>
      <c r="G663" s="2" t="s">
        <v>229</v>
      </c>
      <c r="H663">
        <f t="shared" si="10"/>
        <v>0</v>
      </c>
    </row>
    <row r="664" spans="1:8" ht="18" x14ac:dyDescent="0.2">
      <c r="A664" s="2" t="s">
        <v>86</v>
      </c>
      <c r="B664" s="2" t="s">
        <v>161</v>
      </c>
      <c r="C664" s="2" t="s">
        <v>122</v>
      </c>
      <c r="D664" s="2">
        <v>0.87412587412587395</v>
      </c>
      <c r="E664" s="2">
        <v>2.0071307332423201E-4</v>
      </c>
      <c r="F664" s="2" t="s">
        <v>228</v>
      </c>
      <c r="G664" s="2" t="s">
        <v>229</v>
      </c>
      <c r="H664">
        <f t="shared" si="10"/>
        <v>0</v>
      </c>
    </row>
    <row r="665" spans="1:8" ht="18" x14ac:dyDescent="0.2">
      <c r="A665" s="2" t="s">
        <v>84</v>
      </c>
      <c r="B665" s="2" t="s">
        <v>161</v>
      </c>
      <c r="C665" s="2" t="s">
        <v>122</v>
      </c>
      <c r="D665" s="2">
        <v>-0.101041564069733</v>
      </c>
      <c r="E665" s="2">
        <v>0.22984724989505601</v>
      </c>
      <c r="F665" s="2" t="s">
        <v>241</v>
      </c>
      <c r="G665" s="2" t="s">
        <v>229</v>
      </c>
      <c r="H665">
        <f t="shared" si="10"/>
        <v>0</v>
      </c>
    </row>
    <row r="666" spans="1:8" ht="18" x14ac:dyDescent="0.2">
      <c r="A666" s="2" t="s">
        <v>85</v>
      </c>
      <c r="B666" s="2" t="s">
        <v>161</v>
      </c>
      <c r="C666" s="2" t="s">
        <v>122</v>
      </c>
      <c r="D666" s="2">
        <v>-6.6930135592107406E-2</v>
      </c>
      <c r="E666" s="2">
        <v>0.42705885896944001</v>
      </c>
      <c r="F666" s="2" t="s">
        <v>241</v>
      </c>
      <c r="G666" s="2" t="s">
        <v>229</v>
      </c>
      <c r="H666">
        <f t="shared" si="10"/>
        <v>0</v>
      </c>
    </row>
    <row r="667" spans="1:8" ht="18" x14ac:dyDescent="0.2">
      <c r="A667" s="2" t="s">
        <v>86</v>
      </c>
      <c r="B667" s="2" t="s">
        <v>161</v>
      </c>
      <c r="C667" s="2" t="s">
        <v>122</v>
      </c>
      <c r="D667" s="2">
        <v>0.21362323122886501</v>
      </c>
      <c r="E667" s="2">
        <v>1.04135818820761E-2</v>
      </c>
      <c r="F667" s="2" t="s">
        <v>241</v>
      </c>
      <c r="G667" s="2" t="s">
        <v>229</v>
      </c>
      <c r="H667">
        <f t="shared" si="10"/>
        <v>0</v>
      </c>
    </row>
    <row r="668" spans="1:8" ht="18" x14ac:dyDescent="0.2">
      <c r="A668" s="2" t="s">
        <v>84</v>
      </c>
      <c r="B668" s="2" t="s">
        <v>161</v>
      </c>
      <c r="C668" s="2" t="s">
        <v>122</v>
      </c>
      <c r="D668" s="2">
        <v>-7.9167004294627599E-2</v>
      </c>
      <c r="E668" s="2">
        <v>0.61822978207562296</v>
      </c>
      <c r="F668" s="2" t="s">
        <v>184</v>
      </c>
      <c r="G668" s="2" t="s">
        <v>229</v>
      </c>
      <c r="H668">
        <f t="shared" si="10"/>
        <v>0</v>
      </c>
    </row>
    <row r="669" spans="1:8" ht="18" x14ac:dyDescent="0.2">
      <c r="A669" s="2" t="s">
        <v>85</v>
      </c>
      <c r="B669" s="2" t="s">
        <v>161</v>
      </c>
      <c r="C669" s="2" t="s">
        <v>224</v>
      </c>
      <c r="D669" s="2">
        <v>8.5973583988331506E-2</v>
      </c>
      <c r="E669" s="2">
        <v>0.58825817978481498</v>
      </c>
      <c r="F669" s="2" t="s">
        <v>184</v>
      </c>
      <c r="G669" s="2" t="s">
        <v>229</v>
      </c>
      <c r="H669">
        <f t="shared" si="10"/>
        <v>0</v>
      </c>
    </row>
    <row r="670" spans="1:8" ht="18" x14ac:dyDescent="0.2">
      <c r="A670" s="2" t="s">
        <v>86</v>
      </c>
      <c r="B670" s="2" t="s">
        <v>161</v>
      </c>
      <c r="C670" s="2" t="s">
        <v>224</v>
      </c>
      <c r="D670" s="2">
        <v>0.41058261080949598</v>
      </c>
      <c r="E670" s="2">
        <v>6.9169497677063502E-3</v>
      </c>
      <c r="F670" s="2" t="s">
        <v>184</v>
      </c>
      <c r="G670" s="2" t="s">
        <v>229</v>
      </c>
      <c r="H670">
        <f t="shared" si="10"/>
        <v>0</v>
      </c>
    </row>
    <row r="671" spans="1:8" ht="18" x14ac:dyDescent="0.2">
      <c r="A671" s="2" t="s">
        <v>86</v>
      </c>
      <c r="B671" s="2" t="s">
        <v>161</v>
      </c>
      <c r="C671" s="2" t="str">
        <f>VLOOKUP(B671,Pearson!B:C,2,FALSE)</f>
        <v>growth-regulating factor</v>
      </c>
      <c r="D671" s="2">
        <v>-0.59999999999999898</v>
      </c>
      <c r="E671" s="2">
        <v>8.7622829041402298E-2</v>
      </c>
      <c r="F671" s="2" t="s">
        <v>232</v>
      </c>
      <c r="G671" s="2" t="str">
        <f>VLOOKUP(B671,Pearson!B:G,6,FALSE)</f>
        <v>III</v>
      </c>
      <c r="H671">
        <f t="shared" si="10"/>
        <v>0</v>
      </c>
    </row>
    <row r="672" spans="1:8" ht="18" x14ac:dyDescent="0.2">
      <c r="A672" s="2" t="s">
        <v>84</v>
      </c>
      <c r="B672" s="2" t="s">
        <v>161</v>
      </c>
      <c r="C672" s="2" t="str">
        <f>VLOOKUP(B672,Pearson!B:C,2,FALSE)</f>
        <v>growth-regulating factor</v>
      </c>
      <c r="D672" s="2">
        <v>0.28333333333333299</v>
      </c>
      <c r="E672" s="2">
        <v>0.46003032896571899</v>
      </c>
      <c r="F672" s="2" t="s">
        <v>232</v>
      </c>
      <c r="G672" s="2" t="str">
        <f>VLOOKUP(B672,Pearson!B:G,6,FALSE)</f>
        <v>III</v>
      </c>
      <c r="H672">
        <f t="shared" si="10"/>
        <v>0</v>
      </c>
    </row>
    <row r="673" spans="1:8" ht="18" x14ac:dyDescent="0.2">
      <c r="A673" s="2" t="s">
        <v>85</v>
      </c>
      <c r="B673" s="2" t="s">
        <v>161</v>
      </c>
      <c r="C673" s="2" t="str">
        <f>VLOOKUP(B673,Pearson!B:C,2,FALSE)</f>
        <v>growth-regulating factor</v>
      </c>
      <c r="D673" s="2">
        <v>0.66666666666666596</v>
      </c>
      <c r="E673" s="2">
        <v>4.9867230568885097E-2</v>
      </c>
      <c r="F673" s="2" t="s">
        <v>232</v>
      </c>
      <c r="G673" s="2" t="str">
        <f>VLOOKUP(B673,Pearson!B:G,6,FALSE)</f>
        <v>III</v>
      </c>
      <c r="H673">
        <f t="shared" si="10"/>
        <v>0</v>
      </c>
    </row>
    <row r="674" spans="1:8" ht="18" x14ac:dyDescent="0.2">
      <c r="A674" s="2" t="s">
        <v>82</v>
      </c>
      <c r="B674" s="2" t="s">
        <v>162</v>
      </c>
      <c r="C674" s="2" t="s">
        <v>170</v>
      </c>
      <c r="D674" s="2">
        <v>-9.7902097902097904E-2</v>
      </c>
      <c r="E674" s="2">
        <v>0.762121655996299</v>
      </c>
      <c r="F674" s="2" t="s">
        <v>228</v>
      </c>
      <c r="G674" s="2" t="s">
        <v>102</v>
      </c>
      <c r="H674">
        <f t="shared" si="10"/>
        <v>1</v>
      </c>
    </row>
    <row r="675" spans="1:8" ht="18" x14ac:dyDescent="0.2">
      <c r="A675" s="2" t="s">
        <v>81</v>
      </c>
      <c r="B675" s="2" t="s">
        <v>162</v>
      </c>
      <c r="C675" s="2" t="s">
        <v>170</v>
      </c>
      <c r="D675" s="2">
        <v>0.17482517482517401</v>
      </c>
      <c r="E675" s="2">
        <v>0.58682366436270395</v>
      </c>
      <c r="F675" s="2" t="s">
        <v>228</v>
      </c>
      <c r="G675" s="2" t="s">
        <v>102</v>
      </c>
      <c r="H675">
        <f t="shared" si="10"/>
        <v>1</v>
      </c>
    </row>
    <row r="676" spans="1:8" ht="18" x14ac:dyDescent="0.2">
      <c r="A676" s="2" t="s">
        <v>79</v>
      </c>
      <c r="B676" s="2" t="s">
        <v>162</v>
      </c>
      <c r="C676" s="2" t="s">
        <v>170</v>
      </c>
      <c r="D676" s="2">
        <v>0.18181818181818099</v>
      </c>
      <c r="E676" s="2">
        <v>0.57170123852765498</v>
      </c>
      <c r="F676" s="2" t="s">
        <v>228</v>
      </c>
      <c r="G676" s="2" t="s">
        <v>102</v>
      </c>
      <c r="H676">
        <f t="shared" si="10"/>
        <v>1</v>
      </c>
    </row>
    <row r="677" spans="1:8" ht="18" x14ac:dyDescent="0.2">
      <c r="A677" s="2" t="s">
        <v>80</v>
      </c>
      <c r="B677" s="2" t="s">
        <v>162</v>
      </c>
      <c r="C677" s="2" t="s">
        <v>170</v>
      </c>
      <c r="D677" s="2">
        <v>0.18181818181818099</v>
      </c>
      <c r="E677" s="2">
        <v>0.57170123852765498</v>
      </c>
      <c r="F677" s="2" t="s">
        <v>228</v>
      </c>
      <c r="G677" s="2" t="s">
        <v>102</v>
      </c>
      <c r="H677">
        <f t="shared" si="10"/>
        <v>1</v>
      </c>
    </row>
    <row r="678" spans="1:8" ht="18" x14ac:dyDescent="0.2">
      <c r="A678" s="2" t="s">
        <v>82</v>
      </c>
      <c r="B678" s="2" t="s">
        <v>162</v>
      </c>
      <c r="C678" s="2" t="s">
        <v>170</v>
      </c>
      <c r="D678" s="2">
        <v>-1.7379920548934599E-2</v>
      </c>
      <c r="E678" s="2">
        <v>0.836771301285411</v>
      </c>
      <c r="F678" s="2" t="s">
        <v>241</v>
      </c>
      <c r="G678" s="2" t="s">
        <v>102</v>
      </c>
      <c r="H678">
        <f t="shared" si="10"/>
        <v>1</v>
      </c>
    </row>
    <row r="679" spans="1:8" ht="18" x14ac:dyDescent="0.2">
      <c r="A679" s="2" t="s">
        <v>80</v>
      </c>
      <c r="B679" s="2" t="s">
        <v>162</v>
      </c>
      <c r="C679" s="2" t="s">
        <v>170</v>
      </c>
      <c r="D679" s="2">
        <v>0.119032962342821</v>
      </c>
      <c r="E679" s="2">
        <v>0.156783172452861</v>
      </c>
      <c r="F679" s="2" t="s">
        <v>241</v>
      </c>
      <c r="G679" s="2" t="s">
        <v>102</v>
      </c>
      <c r="H679">
        <f t="shared" si="10"/>
        <v>1</v>
      </c>
    </row>
    <row r="680" spans="1:8" ht="18" x14ac:dyDescent="0.2">
      <c r="A680" s="2" t="s">
        <v>79</v>
      </c>
      <c r="B680" s="2" t="s">
        <v>162</v>
      </c>
      <c r="C680" s="2" t="s">
        <v>170</v>
      </c>
      <c r="D680" s="2">
        <v>0.31757854821235099</v>
      </c>
      <c r="E680" s="2">
        <v>1.11135808819541E-4</v>
      </c>
      <c r="F680" s="2" t="s">
        <v>241</v>
      </c>
      <c r="G680" s="2" t="s">
        <v>102</v>
      </c>
      <c r="H680">
        <f t="shared" si="10"/>
        <v>1</v>
      </c>
    </row>
    <row r="681" spans="1:8" ht="18" x14ac:dyDescent="0.2">
      <c r="A681" s="2" t="s">
        <v>81</v>
      </c>
      <c r="B681" s="2" t="s">
        <v>162</v>
      </c>
      <c r="C681" s="2" t="s">
        <v>170</v>
      </c>
      <c r="D681" s="2">
        <v>0.35591286647624598</v>
      </c>
      <c r="E681" s="2">
        <v>1.28605604887134E-5</v>
      </c>
      <c r="F681" s="2" t="s">
        <v>241</v>
      </c>
      <c r="G681" s="2" t="s">
        <v>102</v>
      </c>
      <c r="H681">
        <f t="shared" si="10"/>
        <v>1</v>
      </c>
    </row>
    <row r="682" spans="1:8" ht="18" x14ac:dyDescent="0.2">
      <c r="A682" s="2" t="s">
        <v>82</v>
      </c>
      <c r="B682" s="2" t="s">
        <v>162</v>
      </c>
      <c r="C682" s="2" t="s">
        <v>170</v>
      </c>
      <c r="D682" s="2">
        <v>-0.24187667125840601</v>
      </c>
      <c r="E682" s="2">
        <v>0.122770153472314</v>
      </c>
      <c r="F682" s="2" t="s">
        <v>184</v>
      </c>
      <c r="G682" s="2" t="s">
        <v>102</v>
      </c>
      <c r="H682">
        <f t="shared" si="10"/>
        <v>1</v>
      </c>
    </row>
    <row r="683" spans="1:8" ht="18" x14ac:dyDescent="0.2">
      <c r="A683" s="2" t="s">
        <v>81</v>
      </c>
      <c r="B683" s="2" t="s">
        <v>162</v>
      </c>
      <c r="C683" s="2" t="s">
        <v>170</v>
      </c>
      <c r="D683" s="2">
        <v>0.11741349971639201</v>
      </c>
      <c r="E683" s="2">
        <v>0.45897851637230103</v>
      </c>
      <c r="F683" s="2" t="s">
        <v>184</v>
      </c>
      <c r="G683" s="2" t="s">
        <v>102</v>
      </c>
      <c r="H683">
        <f t="shared" si="10"/>
        <v>1</v>
      </c>
    </row>
    <row r="684" spans="1:8" ht="18" x14ac:dyDescent="0.2">
      <c r="A684" s="2" t="s">
        <v>80</v>
      </c>
      <c r="B684" s="2" t="s">
        <v>162</v>
      </c>
      <c r="C684" s="2" t="s">
        <v>170</v>
      </c>
      <c r="D684" s="2">
        <v>0.146260432703994</v>
      </c>
      <c r="E684" s="2">
        <v>0.35535409155029801</v>
      </c>
      <c r="F684" s="2" t="s">
        <v>184</v>
      </c>
      <c r="G684" s="2" t="s">
        <v>102</v>
      </c>
      <c r="H684">
        <f t="shared" si="10"/>
        <v>1</v>
      </c>
    </row>
    <row r="685" spans="1:8" ht="18" x14ac:dyDescent="0.2">
      <c r="A685" s="2" t="s">
        <v>79</v>
      </c>
      <c r="B685" s="2" t="s">
        <v>162</v>
      </c>
      <c r="C685" s="2" t="s">
        <v>170</v>
      </c>
      <c r="D685" s="2">
        <v>0.153877319504092</v>
      </c>
      <c r="E685" s="2">
        <v>0.33057584187025502</v>
      </c>
      <c r="F685" s="2" t="s">
        <v>184</v>
      </c>
      <c r="G685" s="2" t="s">
        <v>102</v>
      </c>
      <c r="H685">
        <f t="shared" si="10"/>
        <v>1</v>
      </c>
    </row>
    <row r="686" spans="1:8" ht="18" x14ac:dyDescent="0.2">
      <c r="A686" s="2" t="s">
        <v>80</v>
      </c>
      <c r="B686" s="2" t="s">
        <v>162</v>
      </c>
      <c r="C686" s="2" t="str">
        <f>VLOOKUP(B686,Pearson!B:C,2,FALSE)</f>
        <v>OsAP2</v>
      </c>
      <c r="D686" s="2">
        <v>-0.88333333333333297</v>
      </c>
      <c r="E686" s="2">
        <v>1.5905004234978599E-3</v>
      </c>
      <c r="F686" s="2" t="s">
        <v>232</v>
      </c>
      <c r="G686" s="2" t="str">
        <f>VLOOKUP(B686,Pearson!B:G,6,FALSE)</f>
        <v>I</v>
      </c>
      <c r="H686">
        <f t="shared" si="10"/>
        <v>1</v>
      </c>
    </row>
    <row r="687" spans="1:8" ht="18" x14ac:dyDescent="0.2">
      <c r="A687" s="2" t="s">
        <v>79</v>
      </c>
      <c r="B687" s="2" t="s">
        <v>162</v>
      </c>
      <c r="C687" s="2" t="str">
        <f>VLOOKUP(B687,Pearson!B:C,2,FALSE)</f>
        <v>OsAP2</v>
      </c>
      <c r="D687" s="2">
        <v>0.25</v>
      </c>
      <c r="E687" s="2">
        <v>0.51648955230122595</v>
      </c>
      <c r="F687" s="2" t="s">
        <v>232</v>
      </c>
      <c r="G687" s="2" t="str">
        <f>VLOOKUP(B687,Pearson!B:G,6,FALSE)</f>
        <v>I</v>
      </c>
      <c r="H687">
        <f t="shared" si="10"/>
        <v>1</v>
      </c>
    </row>
    <row r="688" spans="1:8" ht="18" x14ac:dyDescent="0.2">
      <c r="A688" s="2" t="s">
        <v>81</v>
      </c>
      <c r="B688" s="2" t="s">
        <v>162</v>
      </c>
      <c r="C688" s="2" t="str">
        <f>VLOOKUP(B688,Pearson!B:C,2,FALSE)</f>
        <v>OsAP2</v>
      </c>
      <c r="D688" s="2">
        <v>0.36666666666666597</v>
      </c>
      <c r="E688" s="2">
        <v>0.33173980143301501</v>
      </c>
      <c r="F688" s="2" t="s">
        <v>232</v>
      </c>
      <c r="G688" s="2" t="str">
        <f>VLOOKUP(B688,Pearson!B:G,6,FALSE)</f>
        <v>I</v>
      </c>
      <c r="H688">
        <f t="shared" si="10"/>
        <v>1</v>
      </c>
    </row>
    <row r="689" spans="1:8" ht="18" x14ac:dyDescent="0.2">
      <c r="A689" s="2" t="s">
        <v>82</v>
      </c>
      <c r="B689" s="2" t="s">
        <v>162</v>
      </c>
      <c r="C689" s="2" t="str">
        <f>VLOOKUP(B689,Pearson!B:C,2,FALSE)</f>
        <v>OsAP2</v>
      </c>
      <c r="D689" s="2">
        <v>0.73333333333333295</v>
      </c>
      <c r="E689" s="2">
        <v>2.4554150071469601E-2</v>
      </c>
      <c r="F689" s="2" t="s">
        <v>232</v>
      </c>
      <c r="G689" s="2" t="str">
        <f>VLOOKUP(B689,Pearson!B:G,6,FALSE)</f>
        <v>I</v>
      </c>
      <c r="H689">
        <f t="shared" si="10"/>
        <v>1</v>
      </c>
    </row>
    <row r="690" spans="1:8" ht="18" x14ac:dyDescent="0.2">
      <c r="A690" s="2" t="s">
        <v>82</v>
      </c>
      <c r="B690" s="2" t="s">
        <v>163</v>
      </c>
      <c r="C690" s="2" t="s">
        <v>170</v>
      </c>
      <c r="D690" s="2">
        <v>0.15384615384615299</v>
      </c>
      <c r="E690" s="2">
        <v>0.633090681246261</v>
      </c>
      <c r="F690" s="2" t="s">
        <v>228</v>
      </c>
      <c r="G690" s="2" t="s">
        <v>102</v>
      </c>
      <c r="H690">
        <f t="shared" si="10"/>
        <v>0</v>
      </c>
    </row>
    <row r="691" spans="1:8" ht="18" x14ac:dyDescent="0.2">
      <c r="A691" s="2" t="s">
        <v>80</v>
      </c>
      <c r="B691" s="2" t="s">
        <v>163</v>
      </c>
      <c r="C691" s="2" t="s">
        <v>170</v>
      </c>
      <c r="D691" s="2">
        <v>0.321678321678321</v>
      </c>
      <c r="E691" s="2">
        <v>0.30790987618065202</v>
      </c>
      <c r="F691" s="2" t="s">
        <v>228</v>
      </c>
      <c r="G691" s="2" t="s">
        <v>102</v>
      </c>
      <c r="H691">
        <f t="shared" si="10"/>
        <v>0</v>
      </c>
    </row>
    <row r="692" spans="1:8" ht="18" x14ac:dyDescent="0.2">
      <c r="A692" s="2" t="s">
        <v>81</v>
      </c>
      <c r="B692" s="2" t="s">
        <v>163</v>
      </c>
      <c r="C692" s="2" t="s">
        <v>170</v>
      </c>
      <c r="D692" s="2">
        <v>0.46153846153846101</v>
      </c>
      <c r="E692" s="2">
        <v>0.130948069507172</v>
      </c>
      <c r="F692" s="2" t="s">
        <v>228</v>
      </c>
      <c r="G692" s="2" t="s">
        <v>102</v>
      </c>
      <c r="H692">
        <f t="shared" si="10"/>
        <v>0</v>
      </c>
    </row>
    <row r="693" spans="1:8" ht="18" x14ac:dyDescent="0.2">
      <c r="A693" s="2" t="s">
        <v>79</v>
      </c>
      <c r="B693" s="2" t="s">
        <v>163</v>
      </c>
      <c r="C693" s="2" t="s">
        <v>170</v>
      </c>
      <c r="D693" s="2">
        <v>0.57342657342657299</v>
      </c>
      <c r="E693" s="2">
        <v>5.12655897864914E-2</v>
      </c>
      <c r="F693" s="2" t="s">
        <v>228</v>
      </c>
      <c r="G693" s="2" t="s">
        <v>102</v>
      </c>
      <c r="H693">
        <f t="shared" si="10"/>
        <v>0</v>
      </c>
    </row>
    <row r="694" spans="1:8" ht="18" x14ac:dyDescent="0.2">
      <c r="A694" s="2" t="s">
        <v>80</v>
      </c>
      <c r="B694" s="2" t="s">
        <v>163</v>
      </c>
      <c r="C694" s="2" t="s">
        <v>170</v>
      </c>
      <c r="D694" s="2">
        <v>-0.35179257362355898</v>
      </c>
      <c r="E694" s="2">
        <v>1.64404533165702E-5</v>
      </c>
      <c r="F694" s="2" t="s">
        <v>241</v>
      </c>
      <c r="G694" s="2" t="s">
        <v>102</v>
      </c>
      <c r="H694">
        <f t="shared" si="10"/>
        <v>0</v>
      </c>
    </row>
    <row r="695" spans="1:8" ht="18" x14ac:dyDescent="0.2">
      <c r="A695" s="2" t="s">
        <v>79</v>
      </c>
      <c r="B695" s="2" t="s">
        <v>163</v>
      </c>
      <c r="C695" s="2" t="s">
        <v>170</v>
      </c>
      <c r="D695" s="2">
        <v>-0.168061984963393</v>
      </c>
      <c r="E695" s="2">
        <v>4.4815209010989197E-2</v>
      </c>
      <c r="F695" s="2" t="s">
        <v>241</v>
      </c>
      <c r="G695" s="2" t="s">
        <v>102</v>
      </c>
      <c r="H695">
        <f t="shared" si="10"/>
        <v>0</v>
      </c>
    </row>
    <row r="696" spans="1:8" ht="18" x14ac:dyDescent="0.2">
      <c r="A696" s="2" t="s">
        <v>81</v>
      </c>
      <c r="B696" s="2" t="s">
        <v>163</v>
      </c>
      <c r="C696" s="2" t="s">
        <v>170</v>
      </c>
      <c r="D696" s="2">
        <v>-0.12350208476969</v>
      </c>
      <c r="E696" s="2">
        <v>0.141686313063628</v>
      </c>
      <c r="F696" s="2" t="s">
        <v>241</v>
      </c>
      <c r="G696" s="2" t="s">
        <v>102</v>
      </c>
      <c r="H696">
        <f t="shared" si="10"/>
        <v>0</v>
      </c>
    </row>
    <row r="697" spans="1:8" ht="18" x14ac:dyDescent="0.2">
      <c r="A697" s="2" t="s">
        <v>82</v>
      </c>
      <c r="B697" s="2" t="s">
        <v>163</v>
      </c>
      <c r="C697" s="2" t="s">
        <v>170</v>
      </c>
      <c r="D697" s="2">
        <v>3.1739387373190098E-2</v>
      </c>
      <c r="E697" s="2">
        <v>0.70668528371383199</v>
      </c>
      <c r="F697" s="2" t="s">
        <v>241</v>
      </c>
      <c r="G697" s="2" t="s">
        <v>102</v>
      </c>
      <c r="H697">
        <f t="shared" si="10"/>
        <v>0</v>
      </c>
    </row>
    <row r="698" spans="1:8" ht="18" x14ac:dyDescent="0.2">
      <c r="A698" s="2" t="s">
        <v>82</v>
      </c>
      <c r="B698" s="2" t="s">
        <v>163</v>
      </c>
      <c r="C698" s="2" t="s">
        <v>170</v>
      </c>
      <c r="D698" s="2">
        <v>-0.34575804229802998</v>
      </c>
      <c r="E698" s="2">
        <v>2.4908438882921501E-2</v>
      </c>
      <c r="F698" s="2" t="s">
        <v>184</v>
      </c>
      <c r="G698" s="2" t="s">
        <v>102</v>
      </c>
      <c r="H698">
        <f t="shared" si="10"/>
        <v>0</v>
      </c>
    </row>
    <row r="699" spans="1:8" ht="18" x14ac:dyDescent="0.2">
      <c r="A699" s="2" t="s">
        <v>80</v>
      </c>
      <c r="B699" s="2" t="s">
        <v>163</v>
      </c>
      <c r="C699" s="2" t="s">
        <v>170</v>
      </c>
      <c r="D699" s="2">
        <v>8.4028846932987594E-2</v>
      </c>
      <c r="E699" s="2">
        <v>0.59675544259506796</v>
      </c>
      <c r="F699" s="2" t="s">
        <v>184</v>
      </c>
      <c r="G699" s="2" t="s">
        <v>102</v>
      </c>
      <c r="H699">
        <f t="shared" si="10"/>
        <v>0</v>
      </c>
    </row>
    <row r="700" spans="1:8" ht="18" x14ac:dyDescent="0.2">
      <c r="A700" s="2" t="s">
        <v>81</v>
      </c>
      <c r="B700" s="2" t="s">
        <v>163</v>
      </c>
      <c r="C700" s="2" t="s">
        <v>170</v>
      </c>
      <c r="D700" s="2">
        <v>9.1483672311806097E-2</v>
      </c>
      <c r="E700" s="2">
        <v>0.56447994818890801</v>
      </c>
      <c r="F700" s="2" t="s">
        <v>184</v>
      </c>
      <c r="G700" s="2" t="s">
        <v>102</v>
      </c>
      <c r="H700">
        <f t="shared" si="10"/>
        <v>0</v>
      </c>
    </row>
    <row r="701" spans="1:8" ht="18" x14ac:dyDescent="0.2">
      <c r="A701" s="2" t="s">
        <v>79</v>
      </c>
      <c r="B701" s="2" t="s">
        <v>163</v>
      </c>
      <c r="C701" s="2" t="s">
        <v>170</v>
      </c>
      <c r="D701" s="2">
        <v>0.14269508143586401</v>
      </c>
      <c r="E701" s="2">
        <v>0.367329513488034</v>
      </c>
      <c r="F701" s="2" t="s">
        <v>184</v>
      </c>
      <c r="G701" s="2" t="s">
        <v>102</v>
      </c>
      <c r="H701">
        <f t="shared" si="10"/>
        <v>0</v>
      </c>
    </row>
    <row r="702" spans="1:8" ht="18" x14ac:dyDescent="0.2">
      <c r="A702" s="2" t="s">
        <v>82</v>
      </c>
      <c r="B702" s="2" t="s">
        <v>163</v>
      </c>
      <c r="C702" s="2" t="str">
        <f>VLOOKUP(B702,Pearson!B:C,2,FALSE)</f>
        <v>OsAP2</v>
      </c>
      <c r="D702" s="2">
        <v>-0.233333333333333</v>
      </c>
      <c r="E702" s="2">
        <v>0.54569877821827195</v>
      </c>
      <c r="F702" s="2" t="s">
        <v>232</v>
      </c>
      <c r="G702" s="2" t="str">
        <f>VLOOKUP(B702,Pearson!B:G,6,FALSE)</f>
        <v>I</v>
      </c>
      <c r="H702">
        <f t="shared" si="10"/>
        <v>0</v>
      </c>
    </row>
    <row r="703" spans="1:8" ht="18" x14ac:dyDescent="0.2">
      <c r="A703" s="2" t="s">
        <v>81</v>
      </c>
      <c r="B703" s="2" t="s">
        <v>163</v>
      </c>
      <c r="C703" s="2" t="str">
        <f>VLOOKUP(B703,Pearson!B:C,2,FALSE)</f>
        <v>OsAP2</v>
      </c>
      <c r="D703" s="2">
        <v>-8.3333333333333301E-2</v>
      </c>
      <c r="E703" s="2">
        <v>0.83121409771030697</v>
      </c>
      <c r="F703" s="2" t="s">
        <v>232</v>
      </c>
      <c r="G703" s="2" t="str">
        <f>VLOOKUP(B703,Pearson!B:G,6,FALSE)</f>
        <v>I</v>
      </c>
      <c r="H703">
        <f t="shared" si="10"/>
        <v>0</v>
      </c>
    </row>
    <row r="704" spans="1:8" ht="18" x14ac:dyDescent="0.2">
      <c r="A704" s="2" t="s">
        <v>79</v>
      </c>
      <c r="B704" s="2" t="s">
        <v>163</v>
      </c>
      <c r="C704" s="2" t="str">
        <f>VLOOKUP(B704,Pearson!B:C,2,FALSE)</f>
        <v>OsAP2</v>
      </c>
      <c r="D704" s="2">
        <v>0.133333333333333</v>
      </c>
      <c r="E704" s="2">
        <v>0.73236750523629701</v>
      </c>
      <c r="F704" s="2" t="s">
        <v>232</v>
      </c>
      <c r="G704" s="2" t="str">
        <f>VLOOKUP(B704,Pearson!B:G,6,FALSE)</f>
        <v>I</v>
      </c>
      <c r="H704">
        <f t="shared" si="10"/>
        <v>0</v>
      </c>
    </row>
    <row r="705" spans="1:8" ht="18" x14ac:dyDescent="0.2">
      <c r="A705" s="2" t="s">
        <v>80</v>
      </c>
      <c r="B705" s="2" t="s">
        <v>163</v>
      </c>
      <c r="C705" s="2" t="str">
        <f>VLOOKUP(B705,Pearson!B:C,2,FALSE)</f>
        <v>OsAP2</v>
      </c>
      <c r="D705" s="2">
        <v>0.65</v>
      </c>
      <c r="E705" s="2">
        <v>5.8073058017148599E-2</v>
      </c>
      <c r="F705" s="2" t="s">
        <v>232</v>
      </c>
      <c r="G705" s="2" t="str">
        <f>VLOOKUP(B705,Pearson!B:G,6,FALSE)</f>
        <v>I</v>
      </c>
      <c r="H705">
        <f t="shared" si="10"/>
        <v>0</v>
      </c>
    </row>
    <row r="706" spans="1:8" ht="18" x14ac:dyDescent="0.2">
      <c r="A706" s="2" t="s">
        <v>83</v>
      </c>
      <c r="B706" s="2" t="s">
        <v>221</v>
      </c>
      <c r="C706" s="2" t="s">
        <v>133</v>
      </c>
      <c r="D706" s="2">
        <v>7.69230769230769E-2</v>
      </c>
      <c r="E706" s="2">
        <v>0.81218269802805898</v>
      </c>
      <c r="F706" s="2" t="s">
        <v>228</v>
      </c>
      <c r="G706" s="2" t="s">
        <v>102</v>
      </c>
      <c r="H706">
        <f t="shared" si="10"/>
        <v>1</v>
      </c>
    </row>
    <row r="707" spans="1:8" ht="18" x14ac:dyDescent="0.2">
      <c r="A707" s="2" t="s">
        <v>83</v>
      </c>
      <c r="B707" s="2" t="s">
        <v>221</v>
      </c>
      <c r="C707" s="2" t="s">
        <v>133</v>
      </c>
      <c r="D707" s="2">
        <v>-0.42136560622476099</v>
      </c>
      <c r="E707" s="2">
        <v>1.59981041488366E-7</v>
      </c>
      <c r="F707" s="2" t="s">
        <v>241</v>
      </c>
      <c r="G707" s="2" t="s">
        <v>102</v>
      </c>
      <c r="H707">
        <f t="shared" ref="H707:H770" si="11">IF(ROW(B707)=2,1,IF(B707=B706,H706,1-H706))</f>
        <v>1</v>
      </c>
    </row>
    <row r="708" spans="1:8" ht="18" x14ac:dyDescent="0.2">
      <c r="A708" s="2" t="s">
        <v>83</v>
      </c>
      <c r="B708" s="2" t="s">
        <v>221</v>
      </c>
      <c r="C708" s="2" t="s">
        <v>133</v>
      </c>
      <c r="D708" s="2">
        <v>-0.45028765902276902</v>
      </c>
      <c r="E708" s="2">
        <v>2.76940880693372E-3</v>
      </c>
      <c r="F708" s="2" t="s">
        <v>184</v>
      </c>
      <c r="G708" s="2" t="s">
        <v>102</v>
      </c>
      <c r="H708">
        <f t="shared" si="11"/>
        <v>1</v>
      </c>
    </row>
    <row r="709" spans="1:8" ht="18" x14ac:dyDescent="0.2">
      <c r="A709" s="2" t="s">
        <v>83</v>
      </c>
      <c r="B709" s="2" t="s">
        <v>221</v>
      </c>
      <c r="C709" s="2" t="str">
        <f>VLOOKUP(B709,Pearson!B:C,2,FALSE)</f>
        <v>OsFBL21 - F-box domain and LRR containing protein</v>
      </c>
      <c r="D709" s="2">
        <v>0.73333333333333295</v>
      </c>
      <c r="E709" s="2">
        <v>2.4554150071469601E-2</v>
      </c>
      <c r="F709" s="2" t="s">
        <v>232</v>
      </c>
      <c r="G709" s="2" t="str">
        <f>VLOOKUP(B709,Pearson!B:G,6,FALSE)</f>
        <v>I</v>
      </c>
      <c r="H709">
        <f t="shared" si="11"/>
        <v>1</v>
      </c>
    </row>
    <row r="710" spans="1:8" ht="18" x14ac:dyDescent="0.2">
      <c r="A710" s="2" t="s">
        <v>87</v>
      </c>
      <c r="B710" s="2" t="s">
        <v>233</v>
      </c>
      <c r="C710" s="2" t="s">
        <v>134</v>
      </c>
      <c r="D710" s="2">
        <v>0.46153846153846101</v>
      </c>
      <c r="E710" s="2">
        <v>0.130948069507172</v>
      </c>
      <c r="F710" s="2" t="s">
        <v>228</v>
      </c>
      <c r="G710" s="2" t="s">
        <v>229</v>
      </c>
      <c r="H710">
        <f t="shared" si="11"/>
        <v>0</v>
      </c>
    </row>
    <row r="711" spans="1:8" ht="18" x14ac:dyDescent="0.2">
      <c r="A711" s="2" t="s">
        <v>26</v>
      </c>
      <c r="B711" s="2" t="s">
        <v>233</v>
      </c>
      <c r="C711" s="2" t="s">
        <v>134</v>
      </c>
      <c r="D711" s="2">
        <v>0.47552447552447502</v>
      </c>
      <c r="E711" s="2">
        <v>0.118175957013032</v>
      </c>
      <c r="F711" s="2" t="s">
        <v>228</v>
      </c>
      <c r="G711" s="2" t="s">
        <v>229</v>
      </c>
      <c r="H711">
        <f t="shared" si="11"/>
        <v>0</v>
      </c>
    </row>
    <row r="712" spans="1:8" ht="18" x14ac:dyDescent="0.2">
      <c r="A712" s="2" t="s">
        <v>25</v>
      </c>
      <c r="B712" s="2" t="s">
        <v>233</v>
      </c>
      <c r="C712" s="2" t="s">
        <v>134</v>
      </c>
      <c r="D712" s="2">
        <v>0.48951048951048898</v>
      </c>
      <c r="E712" s="2">
        <v>0.106252371759346</v>
      </c>
      <c r="F712" s="2" t="s">
        <v>228</v>
      </c>
      <c r="G712" s="2" t="s">
        <v>229</v>
      </c>
      <c r="H712">
        <f t="shared" si="11"/>
        <v>0</v>
      </c>
    </row>
    <row r="713" spans="1:8" ht="18" x14ac:dyDescent="0.2">
      <c r="A713" s="2" t="s">
        <v>88</v>
      </c>
      <c r="B713" s="2" t="s">
        <v>233</v>
      </c>
      <c r="C713" s="2" t="s">
        <v>134</v>
      </c>
      <c r="D713" s="2">
        <v>0.58741258741258695</v>
      </c>
      <c r="E713" s="2">
        <v>4.4609296463363098E-2</v>
      </c>
      <c r="F713" s="2" t="s">
        <v>228</v>
      </c>
      <c r="G713" s="2" t="s">
        <v>229</v>
      </c>
      <c r="H713">
        <f t="shared" si="11"/>
        <v>0</v>
      </c>
    </row>
    <row r="714" spans="1:8" ht="18" x14ac:dyDescent="0.2">
      <c r="A714" s="2" t="s">
        <v>27</v>
      </c>
      <c r="B714" s="2" t="s">
        <v>233</v>
      </c>
      <c r="C714" s="2" t="s">
        <v>134</v>
      </c>
      <c r="D714" s="2">
        <v>0.80419580419580405</v>
      </c>
      <c r="E714" s="2">
        <v>1.6147689860699301E-3</v>
      </c>
      <c r="F714" s="2" t="s">
        <v>228</v>
      </c>
      <c r="G714" s="2" t="s">
        <v>229</v>
      </c>
      <c r="H714">
        <f t="shared" si="11"/>
        <v>0</v>
      </c>
    </row>
    <row r="715" spans="1:8" ht="18" x14ac:dyDescent="0.2">
      <c r="A715" s="2" t="s">
        <v>28</v>
      </c>
      <c r="B715" s="2" t="s">
        <v>233</v>
      </c>
      <c r="C715" s="2" t="s">
        <v>134</v>
      </c>
      <c r="D715" s="2">
        <v>0.88811188811188801</v>
      </c>
      <c r="E715" s="2">
        <v>1.1413359814618001E-4</v>
      </c>
      <c r="F715" s="2" t="s">
        <v>228</v>
      </c>
      <c r="G715" s="2" t="s">
        <v>229</v>
      </c>
      <c r="H715">
        <f t="shared" si="11"/>
        <v>0</v>
      </c>
    </row>
    <row r="716" spans="1:8" ht="18" x14ac:dyDescent="0.2">
      <c r="A716" s="2" t="s">
        <v>89</v>
      </c>
      <c r="B716" s="2" t="s">
        <v>233</v>
      </c>
      <c r="C716" s="2" t="s">
        <v>134</v>
      </c>
      <c r="D716" s="2">
        <v>0.90209790209790197</v>
      </c>
      <c r="E716" s="2">
        <v>5.99785744653773E-5</v>
      </c>
      <c r="F716" s="2" t="s">
        <v>228</v>
      </c>
      <c r="G716" s="2" t="s">
        <v>229</v>
      </c>
      <c r="H716">
        <f t="shared" si="11"/>
        <v>0</v>
      </c>
    </row>
    <row r="717" spans="1:8" ht="18" x14ac:dyDescent="0.2">
      <c r="A717" s="2" t="s">
        <v>89</v>
      </c>
      <c r="B717" s="2" t="s">
        <v>233</v>
      </c>
      <c r="C717" s="2" t="s">
        <v>134</v>
      </c>
      <c r="D717" s="2">
        <v>-2.66218523260776E-2</v>
      </c>
      <c r="E717" s="2">
        <v>0.75229630178168805</v>
      </c>
      <c r="F717" s="2" t="s">
        <v>241</v>
      </c>
      <c r="G717" s="2" t="s">
        <v>229</v>
      </c>
      <c r="H717">
        <f t="shared" si="11"/>
        <v>0</v>
      </c>
    </row>
    <row r="718" spans="1:8" ht="18" x14ac:dyDescent="0.2">
      <c r="A718" s="2" t="s">
        <v>88</v>
      </c>
      <c r="B718" s="2" t="s">
        <v>233</v>
      </c>
      <c r="C718" s="2" t="s">
        <v>134</v>
      </c>
      <c r="D718" s="2">
        <v>-1.5430578810860501E-2</v>
      </c>
      <c r="E718" s="2">
        <v>0.85486527420176694</v>
      </c>
      <c r="F718" s="2" t="s">
        <v>241</v>
      </c>
      <c r="G718" s="2" t="s">
        <v>229</v>
      </c>
      <c r="H718">
        <f t="shared" si="11"/>
        <v>0</v>
      </c>
    </row>
    <row r="719" spans="1:8" ht="18" x14ac:dyDescent="0.2">
      <c r="A719" s="2" t="s">
        <v>28</v>
      </c>
      <c r="B719" s="2" t="s">
        <v>233</v>
      </c>
      <c r="C719" s="2" t="s">
        <v>176</v>
      </c>
      <c r="D719" s="2">
        <v>1.41296496930299E-2</v>
      </c>
      <c r="E719" s="2">
        <v>0.86698338029331001</v>
      </c>
      <c r="F719" s="2" t="s">
        <v>241</v>
      </c>
      <c r="G719" s="2" t="s">
        <v>229</v>
      </c>
      <c r="H719">
        <f t="shared" si="11"/>
        <v>0</v>
      </c>
    </row>
    <row r="720" spans="1:8" ht="18" x14ac:dyDescent="0.2">
      <c r="A720" s="2" t="s">
        <v>25</v>
      </c>
      <c r="B720" s="2" t="s">
        <v>233</v>
      </c>
      <c r="C720" s="2" t="s">
        <v>176</v>
      </c>
      <c r="D720" s="2">
        <v>0.11884418398502899</v>
      </c>
      <c r="E720" s="2">
        <v>0.15744645111799399</v>
      </c>
      <c r="F720" s="2" t="s">
        <v>241</v>
      </c>
      <c r="G720" s="2" t="s">
        <v>229</v>
      </c>
      <c r="H720">
        <f t="shared" si="11"/>
        <v>0</v>
      </c>
    </row>
    <row r="721" spans="1:8" ht="18" x14ac:dyDescent="0.2">
      <c r="A721" s="2" t="s">
        <v>26</v>
      </c>
      <c r="B721" s="2" t="s">
        <v>233</v>
      </c>
      <c r="C721" s="2" t="s">
        <v>176</v>
      </c>
      <c r="D721" s="2">
        <v>0.133741258741258</v>
      </c>
      <c r="E721" s="2">
        <v>0.11128613391109</v>
      </c>
      <c r="F721" s="2" t="s">
        <v>241</v>
      </c>
      <c r="G721" s="2" t="s">
        <v>229</v>
      </c>
      <c r="H721">
        <f t="shared" si="11"/>
        <v>0</v>
      </c>
    </row>
    <row r="722" spans="1:8" ht="18" x14ac:dyDescent="0.2">
      <c r="A722" s="2" t="s">
        <v>27</v>
      </c>
      <c r="B722" s="2" t="s">
        <v>233</v>
      </c>
      <c r="C722" s="2" t="s">
        <v>176</v>
      </c>
      <c r="D722" s="2">
        <v>0.14962326405988299</v>
      </c>
      <c r="E722" s="2">
        <v>7.4491163681314296E-2</v>
      </c>
      <c r="F722" s="2" t="s">
        <v>241</v>
      </c>
      <c r="G722" s="2" t="s">
        <v>229</v>
      </c>
      <c r="H722">
        <f t="shared" si="11"/>
        <v>0</v>
      </c>
    </row>
    <row r="723" spans="1:8" ht="18" x14ac:dyDescent="0.2">
      <c r="A723" s="2" t="s">
        <v>87</v>
      </c>
      <c r="B723" s="2" t="s">
        <v>233</v>
      </c>
      <c r="C723" s="2" t="s">
        <v>134</v>
      </c>
      <c r="D723" s="2">
        <v>0.25564693522440002</v>
      </c>
      <c r="E723" s="2">
        <v>2.0586553023895799E-3</v>
      </c>
      <c r="F723" s="2" t="s">
        <v>241</v>
      </c>
      <c r="G723" s="2" t="s">
        <v>229</v>
      </c>
      <c r="H723">
        <f t="shared" si="11"/>
        <v>0</v>
      </c>
    </row>
    <row r="724" spans="1:8" ht="18" x14ac:dyDescent="0.2">
      <c r="A724" s="2" t="s">
        <v>89</v>
      </c>
      <c r="B724" s="2" t="s">
        <v>233</v>
      </c>
      <c r="C724" s="2" t="s">
        <v>176</v>
      </c>
      <c r="D724" s="2">
        <v>-0.47427274937201103</v>
      </c>
      <c r="E724" s="2">
        <v>1.50832248149422E-3</v>
      </c>
      <c r="F724" s="2" t="s">
        <v>184</v>
      </c>
      <c r="G724" s="2" t="s">
        <v>229</v>
      </c>
      <c r="H724">
        <f t="shared" si="11"/>
        <v>0</v>
      </c>
    </row>
    <row r="725" spans="1:8" ht="18" x14ac:dyDescent="0.2">
      <c r="A725" s="2" t="s">
        <v>88</v>
      </c>
      <c r="B725" s="2" t="s">
        <v>233</v>
      </c>
      <c r="C725" s="2" t="s">
        <v>176</v>
      </c>
      <c r="D725" s="2">
        <v>-0.27250627988007398</v>
      </c>
      <c r="E725" s="2">
        <v>8.08181369871563E-2</v>
      </c>
      <c r="F725" s="2" t="s">
        <v>184</v>
      </c>
      <c r="G725" s="2" t="s">
        <v>229</v>
      </c>
      <c r="H725">
        <f t="shared" si="11"/>
        <v>0</v>
      </c>
    </row>
    <row r="726" spans="1:8" ht="18" x14ac:dyDescent="0.2">
      <c r="A726" s="2" t="s">
        <v>28</v>
      </c>
      <c r="B726" s="2" t="s">
        <v>233</v>
      </c>
      <c r="C726" s="2" t="s">
        <v>176</v>
      </c>
      <c r="D726" s="2">
        <v>-0.22016044080706501</v>
      </c>
      <c r="E726" s="2">
        <v>0.16121351511777299</v>
      </c>
      <c r="F726" s="2" t="s">
        <v>184</v>
      </c>
      <c r="G726" s="2" t="s">
        <v>229</v>
      </c>
      <c r="H726">
        <f t="shared" si="11"/>
        <v>0</v>
      </c>
    </row>
    <row r="727" spans="1:8" ht="18" x14ac:dyDescent="0.2">
      <c r="A727" s="2" t="s">
        <v>25</v>
      </c>
      <c r="B727" s="2" t="s">
        <v>233</v>
      </c>
      <c r="C727" s="2" t="s">
        <v>134</v>
      </c>
      <c r="D727" s="2">
        <v>4.1244631715420102E-2</v>
      </c>
      <c r="E727" s="2">
        <v>0.79537334368463997</v>
      </c>
      <c r="F727" s="2" t="s">
        <v>184</v>
      </c>
      <c r="G727" s="2" t="s">
        <v>229</v>
      </c>
      <c r="H727">
        <f t="shared" si="11"/>
        <v>0</v>
      </c>
    </row>
    <row r="728" spans="1:8" ht="18" x14ac:dyDescent="0.2">
      <c r="A728" s="2" t="s">
        <v>26</v>
      </c>
      <c r="B728" s="2" t="s">
        <v>233</v>
      </c>
      <c r="C728" s="2" t="s">
        <v>134</v>
      </c>
      <c r="D728" s="2">
        <v>8.6135645409610204E-2</v>
      </c>
      <c r="E728" s="2">
        <v>0.587552509366845</v>
      </c>
      <c r="F728" s="2" t="s">
        <v>184</v>
      </c>
      <c r="G728" s="2" t="s">
        <v>229</v>
      </c>
      <c r="H728">
        <f t="shared" si="11"/>
        <v>0</v>
      </c>
    </row>
    <row r="729" spans="1:8" ht="18" x14ac:dyDescent="0.2">
      <c r="A729" s="2" t="s">
        <v>27</v>
      </c>
      <c r="B729" s="2" t="s">
        <v>233</v>
      </c>
      <c r="C729" s="2" t="s">
        <v>176</v>
      </c>
      <c r="D729" s="2">
        <v>9.5535207843772701E-2</v>
      </c>
      <c r="E729" s="2">
        <v>0.54728509370388501</v>
      </c>
      <c r="F729" s="2" t="s">
        <v>184</v>
      </c>
      <c r="G729" s="2" t="s">
        <v>229</v>
      </c>
      <c r="H729">
        <f t="shared" si="11"/>
        <v>0</v>
      </c>
    </row>
    <row r="730" spans="1:8" ht="18" x14ac:dyDescent="0.2">
      <c r="A730" s="2" t="s">
        <v>87</v>
      </c>
      <c r="B730" s="2" t="s">
        <v>233</v>
      </c>
      <c r="C730" s="2" t="s">
        <v>176</v>
      </c>
      <c r="D730" s="2">
        <v>0.27720606109715501</v>
      </c>
      <c r="E730" s="2">
        <v>7.5519219962530096E-2</v>
      </c>
      <c r="F730" s="2" t="s">
        <v>184</v>
      </c>
      <c r="G730" s="2" t="s">
        <v>229</v>
      </c>
      <c r="H730">
        <f t="shared" si="11"/>
        <v>0</v>
      </c>
    </row>
    <row r="731" spans="1:8" ht="18" x14ac:dyDescent="0.2">
      <c r="A731" s="2" t="s">
        <v>28</v>
      </c>
      <c r="B731" s="2" t="s">
        <v>233</v>
      </c>
      <c r="C731" s="2" t="str">
        <f>VLOOKUP(B731,Pearson!B:C,2,FALSE)</f>
        <v>Ubiquitin conjugating enzyme</v>
      </c>
      <c r="D731" s="2">
        <v>-0.34999999999999898</v>
      </c>
      <c r="E731" s="2">
        <v>0.35581957250178797</v>
      </c>
      <c r="F731" s="2" t="s">
        <v>232</v>
      </c>
      <c r="G731" s="2" t="str">
        <f>VLOOKUP(B731,Pearson!B:G,6,FALSE)</f>
        <v>III</v>
      </c>
      <c r="H731">
        <f t="shared" si="11"/>
        <v>0</v>
      </c>
    </row>
    <row r="732" spans="1:8" ht="18" x14ac:dyDescent="0.2">
      <c r="A732" s="2" t="s">
        <v>88</v>
      </c>
      <c r="B732" s="2" t="s">
        <v>233</v>
      </c>
      <c r="C732" s="2" t="str">
        <f>VLOOKUP(B732,Pearson!B:C,2,FALSE)</f>
        <v>Ubiquitin conjugating enzyme</v>
      </c>
      <c r="D732" s="2">
        <v>8.3333333333333301E-2</v>
      </c>
      <c r="E732" s="2">
        <v>0.83121409771030697</v>
      </c>
      <c r="F732" s="2" t="s">
        <v>232</v>
      </c>
      <c r="G732" s="2" t="str">
        <f>VLOOKUP(B732,Pearson!B:G,6,FALSE)</f>
        <v>III</v>
      </c>
      <c r="H732">
        <f t="shared" si="11"/>
        <v>0</v>
      </c>
    </row>
    <row r="733" spans="1:8" ht="18" x14ac:dyDescent="0.2">
      <c r="A733" s="2" t="s">
        <v>87</v>
      </c>
      <c r="B733" s="2" t="s">
        <v>233</v>
      </c>
      <c r="C733" s="2" t="str">
        <f>VLOOKUP(B733,Pearson!B:C,2,FALSE)</f>
        <v>Ubiquitin conjugating enzyme</v>
      </c>
      <c r="D733" s="2">
        <v>0.31666666666666599</v>
      </c>
      <c r="E733" s="2">
        <v>0.40639701448638599</v>
      </c>
      <c r="F733" s="2" t="s">
        <v>232</v>
      </c>
      <c r="G733" s="2" t="str">
        <f>VLOOKUP(B733,Pearson!B:G,6,FALSE)</f>
        <v>III</v>
      </c>
      <c r="H733">
        <f t="shared" si="11"/>
        <v>0</v>
      </c>
    </row>
    <row r="734" spans="1:8" ht="18" x14ac:dyDescent="0.2">
      <c r="A734" s="2" t="s">
        <v>25</v>
      </c>
      <c r="B734" s="2" t="s">
        <v>233</v>
      </c>
      <c r="C734" s="2" t="str">
        <f>VLOOKUP(B734,Pearson!B:C,2,FALSE)</f>
        <v>Ubiquitin conjugating enzyme</v>
      </c>
      <c r="D734" s="2">
        <v>0.45</v>
      </c>
      <c r="E734" s="2">
        <v>0.224216107492336</v>
      </c>
      <c r="F734" s="2" t="s">
        <v>232</v>
      </c>
      <c r="G734" s="2" t="str">
        <f>VLOOKUP(B734,Pearson!B:G,6,FALSE)</f>
        <v>III</v>
      </c>
      <c r="H734">
        <f t="shared" si="11"/>
        <v>0</v>
      </c>
    </row>
    <row r="735" spans="1:8" ht="18" x14ac:dyDescent="0.2">
      <c r="A735" s="2" t="s">
        <v>27</v>
      </c>
      <c r="B735" s="2" t="s">
        <v>233</v>
      </c>
      <c r="C735" s="2" t="str">
        <f>VLOOKUP(B735,Pearson!B:C,2,FALSE)</f>
        <v>Ubiquitin conjugating enzyme</v>
      </c>
      <c r="D735" s="2">
        <v>0.483333333333333</v>
      </c>
      <c r="E735" s="2">
        <v>0.18746985521554199</v>
      </c>
      <c r="F735" s="2" t="s">
        <v>232</v>
      </c>
      <c r="G735" s="2" t="str">
        <f>VLOOKUP(B735,Pearson!B:G,6,FALSE)</f>
        <v>III</v>
      </c>
      <c r="H735">
        <f t="shared" si="11"/>
        <v>0</v>
      </c>
    </row>
    <row r="736" spans="1:8" ht="18" x14ac:dyDescent="0.2">
      <c r="A736" s="2" t="s">
        <v>26</v>
      </c>
      <c r="B736" s="2" t="s">
        <v>233</v>
      </c>
      <c r="C736" s="2" t="str">
        <f>VLOOKUP(B736,Pearson!B:C,2,FALSE)</f>
        <v>Ubiquitin conjugating enzyme</v>
      </c>
      <c r="D736" s="2">
        <v>0.61666666666666603</v>
      </c>
      <c r="E736" s="2">
        <v>7.6928809937762896E-2</v>
      </c>
      <c r="F736" s="2" t="s">
        <v>232</v>
      </c>
      <c r="G736" s="2" t="str">
        <f>VLOOKUP(B736,Pearson!B:G,6,FALSE)</f>
        <v>III</v>
      </c>
      <c r="H736">
        <f t="shared" si="11"/>
        <v>0</v>
      </c>
    </row>
    <row r="737" spans="1:8" ht="18" x14ac:dyDescent="0.2">
      <c r="A737" s="2" t="s">
        <v>89</v>
      </c>
      <c r="B737" s="2" t="s">
        <v>233</v>
      </c>
      <c r="C737" s="2" t="str">
        <f>VLOOKUP(B737,Pearson!B:C,2,FALSE)</f>
        <v>Ubiquitin conjugating enzyme</v>
      </c>
      <c r="D737" s="2">
        <v>0.61666666666666603</v>
      </c>
      <c r="E737" s="2">
        <v>7.6928809937762896E-2</v>
      </c>
      <c r="F737" s="2" t="s">
        <v>232</v>
      </c>
      <c r="G737" s="2" t="str">
        <f>VLOOKUP(B737,Pearson!B:G,6,FALSE)</f>
        <v>III</v>
      </c>
      <c r="H737">
        <f t="shared" si="11"/>
        <v>0</v>
      </c>
    </row>
    <row r="738" spans="1:8" ht="18" x14ac:dyDescent="0.2">
      <c r="A738" s="2" t="s">
        <v>42</v>
      </c>
      <c r="B738" s="2" t="s">
        <v>239</v>
      </c>
      <c r="C738" s="2" t="s">
        <v>135</v>
      </c>
      <c r="D738" s="2">
        <v>-0.73426573426573405</v>
      </c>
      <c r="E738" s="2">
        <v>6.5434901468378803E-3</v>
      </c>
      <c r="F738" s="2" t="s">
        <v>228</v>
      </c>
      <c r="G738" s="2" t="s">
        <v>229</v>
      </c>
      <c r="H738">
        <f t="shared" si="11"/>
        <v>1</v>
      </c>
    </row>
    <row r="739" spans="1:8" ht="18" x14ac:dyDescent="0.2">
      <c r="A739" s="2" t="s">
        <v>36</v>
      </c>
      <c r="B739" s="2" t="s">
        <v>239</v>
      </c>
      <c r="C739" s="2" t="s">
        <v>135</v>
      </c>
      <c r="D739" s="2">
        <v>-8.3916083916083906E-2</v>
      </c>
      <c r="E739" s="2">
        <v>0.79541450185389695</v>
      </c>
      <c r="F739" s="2" t="s">
        <v>228</v>
      </c>
      <c r="G739" s="2" t="s">
        <v>229</v>
      </c>
      <c r="H739">
        <f t="shared" si="11"/>
        <v>1</v>
      </c>
    </row>
    <row r="740" spans="1:8" ht="18" x14ac:dyDescent="0.2">
      <c r="A740" s="2" t="s">
        <v>34</v>
      </c>
      <c r="B740" s="2" t="s">
        <v>239</v>
      </c>
      <c r="C740" s="2" t="s">
        <v>135</v>
      </c>
      <c r="D740" s="2">
        <v>8.3916083916083906E-2</v>
      </c>
      <c r="E740" s="2">
        <v>0.79541450185389695</v>
      </c>
      <c r="F740" s="2" t="s">
        <v>228</v>
      </c>
      <c r="G740" s="2" t="s">
        <v>229</v>
      </c>
      <c r="H740">
        <f t="shared" si="11"/>
        <v>1</v>
      </c>
    </row>
    <row r="741" spans="1:8" ht="18" x14ac:dyDescent="0.2">
      <c r="A741" s="2" t="s">
        <v>41</v>
      </c>
      <c r="B741" s="2" t="s">
        <v>239</v>
      </c>
      <c r="C741" s="2" t="s">
        <v>135</v>
      </c>
      <c r="D741" s="2">
        <v>0.132867132867132</v>
      </c>
      <c r="E741" s="2">
        <v>0.68059750828608101</v>
      </c>
      <c r="F741" s="2" t="s">
        <v>228</v>
      </c>
      <c r="G741" s="2" t="s">
        <v>229</v>
      </c>
      <c r="H741">
        <f t="shared" si="11"/>
        <v>1</v>
      </c>
    </row>
    <row r="742" spans="1:8" ht="18" x14ac:dyDescent="0.2">
      <c r="A742" s="2" t="s">
        <v>38</v>
      </c>
      <c r="B742" s="2" t="s">
        <v>239</v>
      </c>
      <c r="C742" s="2" t="s">
        <v>135</v>
      </c>
      <c r="D742" s="2">
        <v>0.188811188811188</v>
      </c>
      <c r="E742" s="2">
        <v>0.556737056176831</v>
      </c>
      <c r="F742" s="2" t="s">
        <v>228</v>
      </c>
      <c r="G742" s="2" t="s">
        <v>229</v>
      </c>
      <c r="H742">
        <f t="shared" si="11"/>
        <v>1</v>
      </c>
    </row>
    <row r="743" spans="1:8" ht="18" x14ac:dyDescent="0.2">
      <c r="A743" s="2" t="s">
        <v>35</v>
      </c>
      <c r="B743" s="2" t="s">
        <v>239</v>
      </c>
      <c r="C743" s="2" t="s">
        <v>135</v>
      </c>
      <c r="D743" s="2">
        <v>0.23076923076923</v>
      </c>
      <c r="E743" s="2">
        <v>0.470531995381542</v>
      </c>
      <c r="F743" s="2" t="s">
        <v>228</v>
      </c>
      <c r="G743" s="2" t="s">
        <v>229</v>
      </c>
      <c r="H743">
        <f t="shared" si="11"/>
        <v>1</v>
      </c>
    </row>
    <row r="744" spans="1:8" ht="18" x14ac:dyDescent="0.2">
      <c r="A744" s="2" t="s">
        <v>37</v>
      </c>
      <c r="B744" s="2" t="s">
        <v>239</v>
      </c>
      <c r="C744" s="2" t="s">
        <v>135</v>
      </c>
      <c r="D744" s="2">
        <v>0.286713286713286</v>
      </c>
      <c r="E744" s="2">
        <v>0.36625146058358199</v>
      </c>
      <c r="F744" s="2" t="s">
        <v>228</v>
      </c>
      <c r="G744" s="2" t="s">
        <v>229</v>
      </c>
      <c r="H744">
        <f t="shared" si="11"/>
        <v>1</v>
      </c>
    </row>
    <row r="745" spans="1:8" ht="18" x14ac:dyDescent="0.2">
      <c r="A745" s="2" t="s">
        <v>39</v>
      </c>
      <c r="B745" s="2" t="s">
        <v>239</v>
      </c>
      <c r="C745" s="2" t="s">
        <v>135</v>
      </c>
      <c r="D745" s="2">
        <v>0.32867132867132798</v>
      </c>
      <c r="E745" s="2">
        <v>0.29690411568876401</v>
      </c>
      <c r="F745" s="2" t="s">
        <v>228</v>
      </c>
      <c r="G745" s="2" t="s">
        <v>229</v>
      </c>
      <c r="H745">
        <f t="shared" si="11"/>
        <v>1</v>
      </c>
    </row>
    <row r="746" spans="1:8" ht="18" x14ac:dyDescent="0.2">
      <c r="A746" s="2" t="s">
        <v>43</v>
      </c>
      <c r="B746" s="2" t="s">
        <v>239</v>
      </c>
      <c r="C746" s="2" t="s">
        <v>135</v>
      </c>
      <c r="D746" s="2">
        <v>0.40559440559440502</v>
      </c>
      <c r="E746" s="2">
        <v>0.1908358740045</v>
      </c>
      <c r="F746" s="2" t="s">
        <v>228</v>
      </c>
      <c r="G746" s="2" t="s">
        <v>229</v>
      </c>
      <c r="H746">
        <f t="shared" si="11"/>
        <v>1</v>
      </c>
    </row>
    <row r="747" spans="1:8" ht="18" x14ac:dyDescent="0.2">
      <c r="A747" s="2" t="s">
        <v>33</v>
      </c>
      <c r="B747" s="2" t="s">
        <v>239</v>
      </c>
      <c r="C747" s="2" t="s">
        <v>135</v>
      </c>
      <c r="D747" s="2">
        <v>0.51748251748251695</v>
      </c>
      <c r="E747" s="2">
        <v>8.48687711339349E-2</v>
      </c>
      <c r="F747" s="2" t="s">
        <v>228</v>
      </c>
      <c r="G747" s="2" t="s">
        <v>229</v>
      </c>
      <c r="H747">
        <f t="shared" si="11"/>
        <v>1</v>
      </c>
    </row>
    <row r="748" spans="1:8" ht="18" x14ac:dyDescent="0.2">
      <c r="A748" s="2" t="s">
        <v>40</v>
      </c>
      <c r="B748" s="2" t="s">
        <v>239</v>
      </c>
      <c r="C748" s="2" t="s">
        <v>135</v>
      </c>
      <c r="D748" s="2">
        <v>0.60139860139860102</v>
      </c>
      <c r="E748" s="2">
        <v>3.8588452922019401E-2</v>
      </c>
      <c r="F748" s="2" t="s">
        <v>228</v>
      </c>
      <c r="G748" s="2" t="s">
        <v>229</v>
      </c>
      <c r="H748">
        <f t="shared" si="11"/>
        <v>1</v>
      </c>
    </row>
    <row r="749" spans="1:8" ht="18" x14ac:dyDescent="0.2">
      <c r="A749" s="2" t="s">
        <v>39</v>
      </c>
      <c r="B749" s="2" t="s">
        <v>239</v>
      </c>
      <c r="C749" s="2" t="s">
        <v>135</v>
      </c>
      <c r="D749" s="2">
        <v>1.1609869004235201E-2</v>
      </c>
      <c r="E749" s="2">
        <v>0.89054076144118999</v>
      </c>
      <c r="F749" s="2" t="s">
        <v>241</v>
      </c>
      <c r="G749" s="2" t="s">
        <v>229</v>
      </c>
      <c r="H749">
        <f t="shared" si="11"/>
        <v>1</v>
      </c>
    </row>
    <row r="750" spans="1:8" ht="18" x14ac:dyDescent="0.2">
      <c r="A750" s="2" t="s">
        <v>42</v>
      </c>
      <c r="B750" s="2" t="s">
        <v>239</v>
      </c>
      <c r="C750" s="2" t="s">
        <v>135</v>
      </c>
      <c r="D750" s="2">
        <v>3.6302898978955299E-2</v>
      </c>
      <c r="E750" s="2">
        <v>0.66686733234464701</v>
      </c>
      <c r="F750" s="2" t="s">
        <v>241</v>
      </c>
      <c r="G750" s="2" t="s">
        <v>229</v>
      </c>
      <c r="H750">
        <f t="shared" si="11"/>
        <v>1</v>
      </c>
    </row>
    <row r="751" spans="1:8" ht="18" x14ac:dyDescent="0.2">
      <c r="A751" s="2" t="s">
        <v>38</v>
      </c>
      <c r="B751" s="2" t="s">
        <v>239</v>
      </c>
      <c r="C751" s="2" t="s">
        <v>135</v>
      </c>
      <c r="D751" s="2">
        <v>0.150062378935618</v>
      </c>
      <c r="E751" s="2">
        <v>7.3634265393110299E-2</v>
      </c>
      <c r="F751" s="2" t="s">
        <v>241</v>
      </c>
      <c r="G751" s="2" t="s">
        <v>229</v>
      </c>
      <c r="H751">
        <f t="shared" si="11"/>
        <v>1</v>
      </c>
    </row>
    <row r="752" spans="1:8" ht="18" x14ac:dyDescent="0.2">
      <c r="A752" s="2" t="s">
        <v>37</v>
      </c>
      <c r="B752" s="2" t="s">
        <v>239</v>
      </c>
      <c r="C752" s="2" t="s">
        <v>135</v>
      </c>
      <c r="D752" s="2">
        <v>0.16258330871006901</v>
      </c>
      <c r="E752" s="2">
        <v>5.2370150647407403E-2</v>
      </c>
      <c r="F752" s="2" t="s">
        <v>241</v>
      </c>
      <c r="G752" s="2" t="s">
        <v>229</v>
      </c>
      <c r="H752">
        <f t="shared" si="11"/>
        <v>1</v>
      </c>
    </row>
    <row r="753" spans="1:8" ht="18" x14ac:dyDescent="0.2">
      <c r="A753" s="2" t="s">
        <v>43</v>
      </c>
      <c r="B753" s="2" t="s">
        <v>239</v>
      </c>
      <c r="C753" s="2" t="s">
        <v>135</v>
      </c>
      <c r="D753" s="2">
        <v>0.17267884697462099</v>
      </c>
      <c r="E753" s="2">
        <v>3.91759351509786E-2</v>
      </c>
      <c r="F753" s="2" t="s">
        <v>241</v>
      </c>
      <c r="G753" s="2" t="s">
        <v>229</v>
      </c>
      <c r="H753">
        <f t="shared" si="11"/>
        <v>1</v>
      </c>
    </row>
    <row r="754" spans="1:8" ht="18" x14ac:dyDescent="0.2">
      <c r="A754" s="2" t="s">
        <v>35</v>
      </c>
      <c r="B754" s="2" t="s">
        <v>239</v>
      </c>
      <c r="C754" s="2" t="s">
        <v>135</v>
      </c>
      <c r="D754" s="2">
        <v>0.215420729505236</v>
      </c>
      <c r="E754" s="2">
        <v>9.7701756827327894E-3</v>
      </c>
      <c r="F754" s="2" t="s">
        <v>241</v>
      </c>
      <c r="G754" s="2" t="s">
        <v>229</v>
      </c>
      <c r="H754">
        <f t="shared" si="11"/>
        <v>1</v>
      </c>
    </row>
    <row r="755" spans="1:8" ht="18" x14ac:dyDescent="0.2">
      <c r="A755" s="2" t="s">
        <v>41</v>
      </c>
      <c r="B755" s="2" t="s">
        <v>239</v>
      </c>
      <c r="C755" s="2" t="s">
        <v>135</v>
      </c>
      <c r="D755" s="2">
        <v>0.24935158737975599</v>
      </c>
      <c r="E755" s="2">
        <v>2.6713276548970899E-3</v>
      </c>
      <c r="F755" s="2" t="s">
        <v>241</v>
      </c>
      <c r="G755" s="2" t="s">
        <v>229</v>
      </c>
      <c r="H755">
        <f t="shared" si="11"/>
        <v>1</v>
      </c>
    </row>
    <row r="756" spans="1:8" ht="18" x14ac:dyDescent="0.2">
      <c r="A756" s="2" t="s">
        <v>40</v>
      </c>
      <c r="B756" s="2" t="s">
        <v>239</v>
      </c>
      <c r="C756" s="2" t="s">
        <v>135</v>
      </c>
      <c r="D756" s="2">
        <v>0.25729669391641202</v>
      </c>
      <c r="E756" s="2">
        <v>1.92075939315195E-3</v>
      </c>
      <c r="F756" s="2" t="s">
        <v>241</v>
      </c>
      <c r="G756" s="2" t="s">
        <v>229</v>
      </c>
      <c r="H756">
        <f t="shared" si="11"/>
        <v>1</v>
      </c>
    </row>
    <row r="757" spans="1:8" ht="18" x14ac:dyDescent="0.2">
      <c r="A757" s="2" t="s">
        <v>34</v>
      </c>
      <c r="B757" s="2" t="s">
        <v>239</v>
      </c>
      <c r="C757" s="2" t="s">
        <v>135</v>
      </c>
      <c r="D757" s="2">
        <v>0.34241111001674301</v>
      </c>
      <c r="E757" s="2">
        <v>2.8396764132631299E-5</v>
      </c>
      <c r="F757" s="2" t="s">
        <v>241</v>
      </c>
      <c r="G757" s="2" t="s">
        <v>229</v>
      </c>
      <c r="H757">
        <f t="shared" si="11"/>
        <v>1</v>
      </c>
    </row>
    <row r="758" spans="1:8" ht="18" x14ac:dyDescent="0.2">
      <c r="A758" s="2" t="s">
        <v>33</v>
      </c>
      <c r="B758" s="2" t="s">
        <v>239</v>
      </c>
      <c r="C758" s="2" t="s">
        <v>135</v>
      </c>
      <c r="D758" s="2">
        <v>0.35025772349716</v>
      </c>
      <c r="E758" s="2">
        <v>1.7999698232047401E-5</v>
      </c>
      <c r="F758" s="2" t="s">
        <v>241</v>
      </c>
      <c r="G758" s="2" t="s">
        <v>229</v>
      </c>
      <c r="H758">
        <f t="shared" si="11"/>
        <v>1</v>
      </c>
    </row>
    <row r="759" spans="1:8" ht="18" x14ac:dyDescent="0.2">
      <c r="A759" s="2" t="s">
        <v>36</v>
      </c>
      <c r="B759" s="2" t="s">
        <v>239</v>
      </c>
      <c r="C759" s="2" t="s">
        <v>135</v>
      </c>
      <c r="D759" s="2">
        <v>0.57791621524015802</v>
      </c>
      <c r="E759" s="2">
        <v>4.1148894652422297E-14</v>
      </c>
      <c r="F759" s="2" t="s">
        <v>241</v>
      </c>
      <c r="G759" s="2" t="s">
        <v>229</v>
      </c>
      <c r="H759">
        <f t="shared" si="11"/>
        <v>1</v>
      </c>
    </row>
    <row r="760" spans="1:8" ht="18" x14ac:dyDescent="0.2">
      <c r="A760" s="2" t="s">
        <v>42</v>
      </c>
      <c r="B760" s="2" t="s">
        <v>239</v>
      </c>
      <c r="C760" s="2" t="s">
        <v>135</v>
      </c>
      <c r="D760" s="2">
        <v>-0.25484158496069997</v>
      </c>
      <c r="E760" s="2">
        <v>0.10336833126077299</v>
      </c>
      <c r="F760" s="2" t="s">
        <v>184</v>
      </c>
      <c r="G760" s="2" t="s">
        <v>229</v>
      </c>
      <c r="H760">
        <f t="shared" si="11"/>
        <v>1</v>
      </c>
    </row>
    <row r="761" spans="1:8" ht="18" x14ac:dyDescent="0.2">
      <c r="A761" s="2" t="s">
        <v>38</v>
      </c>
      <c r="B761" s="2" t="s">
        <v>239</v>
      </c>
      <c r="C761" s="2" t="s">
        <v>226</v>
      </c>
      <c r="D761" s="2">
        <v>0.189044647921562</v>
      </c>
      <c r="E761" s="2">
        <v>0.23051859120068799</v>
      </c>
      <c r="F761" s="2" t="s">
        <v>184</v>
      </c>
      <c r="G761" s="2" t="s">
        <v>229</v>
      </c>
      <c r="H761">
        <f t="shared" si="11"/>
        <v>1</v>
      </c>
    </row>
    <row r="762" spans="1:8" ht="18" x14ac:dyDescent="0.2">
      <c r="A762" s="2" t="s">
        <v>35</v>
      </c>
      <c r="B762" s="2" t="s">
        <v>239</v>
      </c>
      <c r="C762" s="2" t="s">
        <v>226</v>
      </c>
      <c r="D762" s="2">
        <v>0.19682359614293801</v>
      </c>
      <c r="E762" s="2">
        <v>0.211543786792106</v>
      </c>
      <c r="F762" s="2" t="s">
        <v>184</v>
      </c>
      <c r="G762" s="2" t="s">
        <v>229</v>
      </c>
      <c r="H762">
        <f t="shared" si="11"/>
        <v>1</v>
      </c>
    </row>
    <row r="763" spans="1:8" ht="18" x14ac:dyDescent="0.2">
      <c r="A763" s="2" t="s">
        <v>34</v>
      </c>
      <c r="B763" s="2" t="s">
        <v>239</v>
      </c>
      <c r="C763" s="2" t="s">
        <v>226</v>
      </c>
      <c r="D763" s="2">
        <v>0.25435540069686402</v>
      </c>
      <c r="E763" s="2">
        <v>0.104050768456207</v>
      </c>
      <c r="F763" s="2" t="s">
        <v>184</v>
      </c>
      <c r="G763" s="2" t="s">
        <v>229</v>
      </c>
      <c r="H763">
        <f t="shared" si="11"/>
        <v>1</v>
      </c>
    </row>
    <row r="764" spans="1:8" ht="18" x14ac:dyDescent="0.2">
      <c r="A764" s="2" t="s">
        <v>39</v>
      </c>
      <c r="B764" s="2" t="s">
        <v>239</v>
      </c>
      <c r="C764" s="2" t="s">
        <v>226</v>
      </c>
      <c r="D764" s="2">
        <v>0.28385057936958102</v>
      </c>
      <c r="E764" s="2">
        <v>6.8497511332704097E-2</v>
      </c>
      <c r="F764" s="2" t="s">
        <v>184</v>
      </c>
      <c r="G764" s="2" t="s">
        <v>229</v>
      </c>
      <c r="H764">
        <f t="shared" si="11"/>
        <v>1</v>
      </c>
    </row>
    <row r="765" spans="1:8" ht="18" x14ac:dyDescent="0.2">
      <c r="A765" s="2" t="s">
        <v>43</v>
      </c>
      <c r="B765" s="2" t="s">
        <v>239</v>
      </c>
      <c r="C765" s="2" t="s">
        <v>135</v>
      </c>
      <c r="D765" s="2">
        <v>0.29600518596547998</v>
      </c>
      <c r="E765" s="2">
        <v>5.69963366562736E-2</v>
      </c>
      <c r="F765" s="2" t="s">
        <v>184</v>
      </c>
      <c r="G765" s="2" t="s">
        <v>229</v>
      </c>
      <c r="H765">
        <f t="shared" si="11"/>
        <v>1</v>
      </c>
    </row>
    <row r="766" spans="1:8" ht="18" x14ac:dyDescent="0.2">
      <c r="A766" s="2" t="s">
        <v>33</v>
      </c>
      <c r="B766" s="2" t="s">
        <v>239</v>
      </c>
      <c r="C766" s="2" t="s">
        <v>226</v>
      </c>
      <c r="D766" s="2">
        <v>0.40231747832428399</v>
      </c>
      <c r="E766" s="2">
        <v>8.2594070294033494E-3</v>
      </c>
      <c r="F766" s="2" t="s">
        <v>184</v>
      </c>
      <c r="G766" s="2" t="s">
        <v>229</v>
      </c>
      <c r="H766">
        <f t="shared" si="11"/>
        <v>1</v>
      </c>
    </row>
    <row r="767" spans="1:8" ht="18" x14ac:dyDescent="0.2">
      <c r="A767" s="2" t="s">
        <v>37</v>
      </c>
      <c r="B767" s="2" t="s">
        <v>239</v>
      </c>
      <c r="C767" s="2" t="s">
        <v>226</v>
      </c>
      <c r="D767" s="2">
        <v>0.41852362045215102</v>
      </c>
      <c r="E767" s="2">
        <v>5.80905420735331E-3</v>
      </c>
      <c r="F767" s="2" t="s">
        <v>184</v>
      </c>
      <c r="G767" s="2" t="s">
        <v>229</v>
      </c>
      <c r="H767">
        <f t="shared" si="11"/>
        <v>1</v>
      </c>
    </row>
    <row r="768" spans="1:8" ht="18" x14ac:dyDescent="0.2">
      <c r="A768" s="2" t="s">
        <v>40</v>
      </c>
      <c r="B768" s="2" t="s">
        <v>239</v>
      </c>
      <c r="C768" s="2" t="s">
        <v>226</v>
      </c>
      <c r="D768" s="2">
        <v>0.47929665343165001</v>
      </c>
      <c r="E768" s="2">
        <v>1.3206210916498901E-3</v>
      </c>
      <c r="F768" s="2" t="s">
        <v>184</v>
      </c>
      <c r="G768" s="2" t="s">
        <v>229</v>
      </c>
      <c r="H768">
        <f t="shared" si="11"/>
        <v>1</v>
      </c>
    </row>
    <row r="769" spans="1:8" ht="18" x14ac:dyDescent="0.2">
      <c r="A769" s="2" t="s">
        <v>41</v>
      </c>
      <c r="B769" s="2" t="s">
        <v>239</v>
      </c>
      <c r="C769" s="2" t="s">
        <v>226</v>
      </c>
      <c r="D769" s="2">
        <v>0.49242362855522198</v>
      </c>
      <c r="E769" s="2">
        <v>9.2423924926445401E-4</v>
      </c>
      <c r="F769" s="2" t="s">
        <v>184</v>
      </c>
      <c r="G769" s="2" t="s">
        <v>229</v>
      </c>
      <c r="H769">
        <f t="shared" si="11"/>
        <v>1</v>
      </c>
    </row>
    <row r="770" spans="1:8" ht="18" x14ac:dyDescent="0.2">
      <c r="A770" s="2" t="s">
        <v>36</v>
      </c>
      <c r="B770" s="2" t="s">
        <v>239</v>
      </c>
      <c r="C770" s="2" t="s">
        <v>226</v>
      </c>
      <c r="D770" s="2">
        <v>0.50020257677659796</v>
      </c>
      <c r="E770" s="2">
        <v>7.4300073884353101E-4</v>
      </c>
      <c r="F770" s="2" t="s">
        <v>184</v>
      </c>
      <c r="G770" s="2" t="s">
        <v>229</v>
      </c>
      <c r="H770">
        <f t="shared" si="11"/>
        <v>1</v>
      </c>
    </row>
    <row r="771" spans="1:8" ht="18" x14ac:dyDescent="0.2">
      <c r="A771" s="2" t="s">
        <v>42</v>
      </c>
      <c r="B771" s="2" t="s">
        <v>239</v>
      </c>
      <c r="C771" s="2" t="str">
        <f>VLOOKUP(B771,Pearson!B:C,2,FALSE)</f>
        <v>Drought induced 19 protein</v>
      </c>
      <c r="D771" s="2">
        <v>-0.84999999999999898</v>
      </c>
      <c r="E771" s="2">
        <v>3.7047773275857999E-3</v>
      </c>
      <c r="F771" s="2" t="s">
        <v>232</v>
      </c>
      <c r="G771" s="2" t="str">
        <f>VLOOKUP(B771,Pearson!B:G,6,FALSE)</f>
        <v>III</v>
      </c>
      <c r="H771">
        <f t="shared" ref="H771:H834" si="12">IF(ROW(B771)=2,1,IF(B771=B770,H770,1-H770))</f>
        <v>1</v>
      </c>
    </row>
    <row r="772" spans="1:8" ht="18" x14ac:dyDescent="0.2">
      <c r="A772" s="2" t="s">
        <v>40</v>
      </c>
      <c r="B772" s="2" t="s">
        <v>239</v>
      </c>
      <c r="C772" s="2" t="str">
        <f>VLOOKUP(B772,Pearson!B:C,2,FALSE)</f>
        <v>Drought induced 19 protein</v>
      </c>
      <c r="D772" s="2">
        <v>-0.43333333333333302</v>
      </c>
      <c r="E772" s="2">
        <v>0.243952435880051</v>
      </c>
      <c r="F772" s="2" t="s">
        <v>232</v>
      </c>
      <c r="G772" s="2" t="str">
        <f>VLOOKUP(B772,Pearson!B:G,6,FALSE)</f>
        <v>III</v>
      </c>
      <c r="H772">
        <f t="shared" si="12"/>
        <v>1</v>
      </c>
    </row>
    <row r="773" spans="1:8" ht="18" x14ac:dyDescent="0.2">
      <c r="A773" s="2" t="s">
        <v>38</v>
      </c>
      <c r="B773" s="2" t="s">
        <v>239</v>
      </c>
      <c r="C773" s="2" t="str">
        <f>VLOOKUP(B773,Pearson!B:C,2,FALSE)</f>
        <v>Drought induced 19 protein</v>
      </c>
      <c r="D773" s="2">
        <v>-0.28333333333333299</v>
      </c>
      <c r="E773" s="2">
        <v>0.46003032896571899</v>
      </c>
      <c r="F773" s="2" t="s">
        <v>232</v>
      </c>
      <c r="G773" s="2" t="str">
        <f>VLOOKUP(B773,Pearson!B:G,6,FALSE)</f>
        <v>III</v>
      </c>
      <c r="H773">
        <f t="shared" si="12"/>
        <v>1</v>
      </c>
    </row>
    <row r="774" spans="1:8" ht="18" x14ac:dyDescent="0.2">
      <c r="A774" s="2" t="s">
        <v>37</v>
      </c>
      <c r="B774" s="2" t="s">
        <v>239</v>
      </c>
      <c r="C774" s="2" t="str">
        <f>VLOOKUP(B774,Pearson!B:C,2,FALSE)</f>
        <v>Drought induced 19 protein</v>
      </c>
      <c r="D774" s="2">
        <v>3.3333333333333298E-2</v>
      </c>
      <c r="E774" s="2">
        <v>0.93215673554050404</v>
      </c>
      <c r="F774" s="2" t="s">
        <v>232</v>
      </c>
      <c r="G774" s="2" t="str">
        <f>VLOOKUP(B774,Pearson!B:G,6,FALSE)</f>
        <v>III</v>
      </c>
      <c r="H774">
        <f t="shared" si="12"/>
        <v>1</v>
      </c>
    </row>
    <row r="775" spans="1:8" ht="18" x14ac:dyDescent="0.2">
      <c r="A775" s="2" t="s">
        <v>41</v>
      </c>
      <c r="B775" s="2" t="s">
        <v>239</v>
      </c>
      <c r="C775" s="2" t="str">
        <f>VLOOKUP(B775,Pearson!B:C,2,FALSE)</f>
        <v>Drought induced 19 protein</v>
      </c>
      <c r="D775" s="2">
        <v>0.38333333333333303</v>
      </c>
      <c r="E775" s="2">
        <v>0.308495272380371</v>
      </c>
      <c r="F775" s="2" t="s">
        <v>232</v>
      </c>
      <c r="G775" s="2" t="str">
        <f>VLOOKUP(B775,Pearson!B:G,6,FALSE)</f>
        <v>III</v>
      </c>
      <c r="H775">
        <f t="shared" si="12"/>
        <v>1</v>
      </c>
    </row>
    <row r="776" spans="1:8" ht="18" x14ac:dyDescent="0.2">
      <c r="A776" s="2" t="s">
        <v>35</v>
      </c>
      <c r="B776" s="2" t="s">
        <v>239</v>
      </c>
      <c r="C776" s="2" t="str">
        <f>VLOOKUP(B776,Pearson!B:C,2,FALSE)</f>
        <v>Drought induced 19 protein</v>
      </c>
      <c r="D776" s="2">
        <v>0.45</v>
      </c>
      <c r="E776" s="2">
        <v>0.224216107492336</v>
      </c>
      <c r="F776" s="2" t="s">
        <v>232</v>
      </c>
      <c r="G776" s="2" t="str">
        <f>VLOOKUP(B776,Pearson!B:G,6,FALSE)</f>
        <v>III</v>
      </c>
      <c r="H776">
        <f t="shared" si="12"/>
        <v>1</v>
      </c>
    </row>
    <row r="777" spans="1:8" ht="18" x14ac:dyDescent="0.2">
      <c r="A777" s="2" t="s">
        <v>39</v>
      </c>
      <c r="B777" s="2" t="s">
        <v>239</v>
      </c>
      <c r="C777" s="2" t="str">
        <f>VLOOKUP(B777,Pearson!B:C,2,FALSE)</f>
        <v>Drought induced 19 protein</v>
      </c>
      <c r="D777" s="2">
        <v>0.51666666666666605</v>
      </c>
      <c r="E777" s="2">
        <v>0.15439012098622501</v>
      </c>
      <c r="F777" s="2" t="s">
        <v>232</v>
      </c>
      <c r="G777" s="2" t="str">
        <f>VLOOKUP(B777,Pearson!B:G,6,FALSE)</f>
        <v>III</v>
      </c>
      <c r="H777">
        <f t="shared" si="12"/>
        <v>1</v>
      </c>
    </row>
    <row r="778" spans="1:8" ht="18" x14ac:dyDescent="0.2">
      <c r="A778" s="2" t="s">
        <v>33</v>
      </c>
      <c r="B778" s="2" t="s">
        <v>239</v>
      </c>
      <c r="C778" s="2" t="str">
        <f>VLOOKUP(B778,Pearson!B:C,2,FALSE)</f>
        <v>Drought induced 19 protein</v>
      </c>
      <c r="D778" s="2">
        <v>0.58333333333333304</v>
      </c>
      <c r="E778" s="2">
        <v>9.9185816479883199E-2</v>
      </c>
      <c r="F778" s="2" t="s">
        <v>232</v>
      </c>
      <c r="G778" s="2" t="str">
        <f>VLOOKUP(B778,Pearson!B:G,6,FALSE)</f>
        <v>III</v>
      </c>
      <c r="H778">
        <f t="shared" si="12"/>
        <v>1</v>
      </c>
    </row>
    <row r="779" spans="1:8" ht="18" x14ac:dyDescent="0.2">
      <c r="A779" s="2" t="s">
        <v>43</v>
      </c>
      <c r="B779" s="2" t="s">
        <v>239</v>
      </c>
      <c r="C779" s="2" t="str">
        <f>VLOOKUP(B779,Pearson!B:C,2,FALSE)</f>
        <v>Drought induced 19 protein</v>
      </c>
      <c r="D779" s="2">
        <v>0.68333333333333302</v>
      </c>
      <c r="E779" s="2">
        <v>4.2442272087072297E-2</v>
      </c>
      <c r="F779" s="2" t="s">
        <v>232</v>
      </c>
      <c r="G779" s="2" t="str">
        <f>VLOOKUP(B779,Pearson!B:G,6,FALSE)</f>
        <v>III</v>
      </c>
      <c r="H779">
        <f t="shared" si="12"/>
        <v>1</v>
      </c>
    </row>
    <row r="780" spans="1:8" ht="18" x14ac:dyDescent="0.2">
      <c r="A780" s="2" t="s">
        <v>36</v>
      </c>
      <c r="B780" s="2" t="s">
        <v>239</v>
      </c>
      <c r="C780" s="2" t="str">
        <f>VLOOKUP(B780,Pearson!B:C,2,FALSE)</f>
        <v>Drought induced 19 protein</v>
      </c>
      <c r="D780" s="2">
        <v>0.75</v>
      </c>
      <c r="E780" s="2">
        <v>1.9942126131992501E-2</v>
      </c>
      <c r="F780" s="2" t="s">
        <v>232</v>
      </c>
      <c r="G780" s="2" t="str">
        <f>VLOOKUP(B780,Pearson!B:G,6,FALSE)</f>
        <v>III</v>
      </c>
      <c r="H780">
        <f t="shared" si="12"/>
        <v>1</v>
      </c>
    </row>
    <row r="781" spans="1:8" ht="18" x14ac:dyDescent="0.2">
      <c r="A781" s="2" t="s">
        <v>34</v>
      </c>
      <c r="B781" s="2" t="s">
        <v>239</v>
      </c>
      <c r="C781" s="2" t="str">
        <f>VLOOKUP(B781,Pearson!B:C,2,FALSE)</f>
        <v>Drought induced 19 protein</v>
      </c>
      <c r="D781" s="2">
        <v>0.84999999999999898</v>
      </c>
      <c r="E781" s="2">
        <v>3.7047773275857999E-3</v>
      </c>
      <c r="F781" s="2" t="s">
        <v>232</v>
      </c>
      <c r="G781" s="2" t="str">
        <f>VLOOKUP(B781,Pearson!B:G,6,FALSE)</f>
        <v>III</v>
      </c>
      <c r="H781">
        <f t="shared" si="12"/>
        <v>1</v>
      </c>
    </row>
    <row r="782" spans="1:8" ht="18" x14ac:dyDescent="0.2">
      <c r="A782" s="2" t="s">
        <v>85</v>
      </c>
      <c r="B782" s="2" t="s">
        <v>235</v>
      </c>
      <c r="C782" s="2" t="s">
        <v>115</v>
      </c>
      <c r="D782" s="2">
        <v>-0.69230769230769196</v>
      </c>
      <c r="E782" s="2">
        <v>1.25930304960941E-2</v>
      </c>
      <c r="F782" s="2" t="s">
        <v>228</v>
      </c>
      <c r="G782" s="2" t="s">
        <v>102</v>
      </c>
      <c r="H782">
        <f t="shared" si="12"/>
        <v>0</v>
      </c>
    </row>
    <row r="783" spans="1:8" ht="18" x14ac:dyDescent="0.2">
      <c r="A783" s="2" t="s">
        <v>84</v>
      </c>
      <c r="B783" s="2" t="s">
        <v>235</v>
      </c>
      <c r="C783" s="2" t="s">
        <v>115</v>
      </c>
      <c r="D783" s="2">
        <v>-0.54545454545454497</v>
      </c>
      <c r="E783" s="2">
        <v>6.6611882266889105E-2</v>
      </c>
      <c r="F783" s="2" t="s">
        <v>228</v>
      </c>
      <c r="G783" s="2" t="s">
        <v>102</v>
      </c>
      <c r="H783">
        <f t="shared" si="12"/>
        <v>0</v>
      </c>
    </row>
    <row r="784" spans="1:8" ht="18" x14ac:dyDescent="0.2">
      <c r="A784" s="2" t="s">
        <v>86</v>
      </c>
      <c r="B784" s="2" t="s">
        <v>235</v>
      </c>
      <c r="C784" s="2" t="s">
        <v>115</v>
      </c>
      <c r="D784" s="2">
        <v>0.55244755244755195</v>
      </c>
      <c r="E784" s="2">
        <v>6.2511483279615199E-2</v>
      </c>
      <c r="F784" s="2" t="s">
        <v>228</v>
      </c>
      <c r="G784" s="2" t="s">
        <v>102</v>
      </c>
      <c r="H784">
        <f t="shared" si="12"/>
        <v>0</v>
      </c>
    </row>
    <row r="785" spans="1:8" ht="18" x14ac:dyDescent="0.2">
      <c r="A785" s="2" t="s">
        <v>85</v>
      </c>
      <c r="B785" s="2" t="s">
        <v>235</v>
      </c>
      <c r="C785" s="2" t="s">
        <v>115</v>
      </c>
      <c r="D785" s="2">
        <v>-6.00725565514297E-2</v>
      </c>
      <c r="E785" s="2">
        <v>0.47602986512242301</v>
      </c>
      <c r="F785" s="2" t="s">
        <v>241</v>
      </c>
      <c r="G785" s="2" t="s">
        <v>102</v>
      </c>
      <c r="H785">
        <f t="shared" si="12"/>
        <v>0</v>
      </c>
    </row>
    <row r="786" spans="1:8" ht="18" x14ac:dyDescent="0.2">
      <c r="A786" s="2" t="s">
        <v>84</v>
      </c>
      <c r="B786" s="2" t="s">
        <v>235</v>
      </c>
      <c r="C786" s="2" t="s">
        <v>115</v>
      </c>
      <c r="D786" s="2">
        <v>-3.6036146951639897E-2</v>
      </c>
      <c r="E786" s="2">
        <v>0.66917075842428497</v>
      </c>
      <c r="F786" s="2" t="s">
        <v>241</v>
      </c>
      <c r="G786" s="2" t="s">
        <v>102</v>
      </c>
      <c r="H786">
        <f t="shared" si="12"/>
        <v>0</v>
      </c>
    </row>
    <row r="787" spans="1:8" ht="18" x14ac:dyDescent="0.2">
      <c r="A787" s="2" t="s">
        <v>86</v>
      </c>
      <c r="B787" s="2" t="s">
        <v>235</v>
      </c>
      <c r="C787" s="2" t="s">
        <v>115</v>
      </c>
      <c r="D787" s="2">
        <v>0.25764962736793701</v>
      </c>
      <c r="E787" s="2">
        <v>1.8923716053803399E-3</v>
      </c>
      <c r="F787" s="2" t="s">
        <v>241</v>
      </c>
      <c r="G787" s="2" t="s">
        <v>102</v>
      </c>
      <c r="H787">
        <f t="shared" si="12"/>
        <v>0</v>
      </c>
    </row>
    <row r="788" spans="1:8" ht="18" x14ac:dyDescent="0.2">
      <c r="A788" s="2" t="s">
        <v>85</v>
      </c>
      <c r="B788" s="2" t="s">
        <v>235</v>
      </c>
      <c r="C788" s="2" t="s">
        <v>222</v>
      </c>
      <c r="D788" s="2">
        <v>-0.419982173243659</v>
      </c>
      <c r="E788" s="2">
        <v>5.6232395404258598E-3</v>
      </c>
      <c r="F788" s="2" t="s">
        <v>184</v>
      </c>
      <c r="G788" s="2" t="s">
        <v>102</v>
      </c>
      <c r="H788">
        <f t="shared" si="12"/>
        <v>0</v>
      </c>
    </row>
    <row r="789" spans="1:8" ht="18" x14ac:dyDescent="0.2">
      <c r="A789" s="2" t="s">
        <v>84</v>
      </c>
      <c r="B789" s="2" t="s">
        <v>235</v>
      </c>
      <c r="C789" s="2" t="s">
        <v>115</v>
      </c>
      <c r="D789" s="2">
        <v>-0.29162952759095601</v>
      </c>
      <c r="E789" s="2">
        <v>6.0944037540532299E-2</v>
      </c>
      <c r="F789" s="2" t="s">
        <v>184</v>
      </c>
      <c r="G789" s="2" t="s">
        <v>102</v>
      </c>
      <c r="H789">
        <f t="shared" si="12"/>
        <v>0</v>
      </c>
    </row>
    <row r="790" spans="1:8" ht="18" x14ac:dyDescent="0.2">
      <c r="A790" s="2" t="s">
        <v>86</v>
      </c>
      <c r="B790" s="2" t="s">
        <v>235</v>
      </c>
      <c r="C790" s="2" t="s">
        <v>222</v>
      </c>
      <c r="D790" s="2">
        <v>0.41560651486913502</v>
      </c>
      <c r="E790" s="2">
        <v>6.1967064981732298E-3</v>
      </c>
      <c r="F790" s="2" t="s">
        <v>184</v>
      </c>
      <c r="G790" s="2" t="s">
        <v>102</v>
      </c>
      <c r="H790">
        <f t="shared" si="12"/>
        <v>0</v>
      </c>
    </row>
    <row r="791" spans="1:8" ht="18" x14ac:dyDescent="0.2">
      <c r="A791" s="2" t="s">
        <v>84</v>
      </c>
      <c r="B791" s="2" t="s">
        <v>235</v>
      </c>
      <c r="C791" s="2" t="str">
        <f>VLOOKUP(B791,Pearson!B:C,2,FALSE)</f>
        <v>Growth-regulating factor</v>
      </c>
      <c r="D791" s="2">
        <v>-0.36666666666666597</v>
      </c>
      <c r="E791" s="2">
        <v>0.33173980143301501</v>
      </c>
      <c r="F791" s="2" t="s">
        <v>232</v>
      </c>
      <c r="G791" s="2" t="str">
        <f>VLOOKUP(B791,Pearson!B:G,6,FALSE)</f>
        <v>I</v>
      </c>
      <c r="H791">
        <f t="shared" si="12"/>
        <v>0</v>
      </c>
    </row>
    <row r="792" spans="1:8" ht="18" x14ac:dyDescent="0.2">
      <c r="A792" s="2" t="s">
        <v>85</v>
      </c>
      <c r="B792" s="2" t="s">
        <v>235</v>
      </c>
      <c r="C792" s="2" t="str">
        <f>VLOOKUP(B792,Pearson!B:C,2,FALSE)</f>
        <v>Growth-regulating factor</v>
      </c>
      <c r="D792" s="2">
        <v>-0.1</v>
      </c>
      <c r="E792" s="2">
        <v>0.79797169523485101</v>
      </c>
      <c r="F792" s="2" t="s">
        <v>232</v>
      </c>
      <c r="G792" s="2" t="str">
        <f>VLOOKUP(B792,Pearson!B:G,6,FALSE)</f>
        <v>I</v>
      </c>
      <c r="H792">
        <f t="shared" si="12"/>
        <v>0</v>
      </c>
    </row>
    <row r="793" spans="1:8" ht="18" x14ac:dyDescent="0.2">
      <c r="A793" s="2" t="s">
        <v>86</v>
      </c>
      <c r="B793" s="2" t="s">
        <v>235</v>
      </c>
      <c r="C793" s="2" t="str">
        <f>VLOOKUP(B793,Pearson!B:C,2,FALSE)</f>
        <v>Growth-regulating factor</v>
      </c>
      <c r="D793" s="2">
        <v>0.73333333333333295</v>
      </c>
      <c r="E793" s="2">
        <v>2.4554150071469601E-2</v>
      </c>
      <c r="F793" s="2" t="s">
        <v>232</v>
      </c>
      <c r="G793" s="2" t="str">
        <f>VLOOKUP(B793,Pearson!B:G,6,FALSE)</f>
        <v>I</v>
      </c>
      <c r="H793">
        <f t="shared" si="12"/>
        <v>0</v>
      </c>
    </row>
    <row r="794" spans="1:8" ht="18" x14ac:dyDescent="0.2">
      <c r="A794" s="2" t="s">
        <v>8</v>
      </c>
      <c r="B794" s="2" t="s">
        <v>185</v>
      </c>
      <c r="C794" s="2" t="s">
        <v>136</v>
      </c>
      <c r="D794" s="2">
        <v>-0.41958041958041897</v>
      </c>
      <c r="E794" s="2">
        <v>0.17451900813005899</v>
      </c>
      <c r="F794" s="2" t="s">
        <v>228</v>
      </c>
      <c r="G794" s="2" t="s">
        <v>102</v>
      </c>
      <c r="H794">
        <f t="shared" si="12"/>
        <v>1</v>
      </c>
    </row>
    <row r="795" spans="1:8" ht="18" x14ac:dyDescent="0.2">
      <c r="A795" s="2" t="s">
        <v>10</v>
      </c>
      <c r="B795" s="2" t="s">
        <v>185</v>
      </c>
      <c r="C795" s="2" t="s">
        <v>136</v>
      </c>
      <c r="D795" s="2">
        <v>-0.20279720279720201</v>
      </c>
      <c r="E795" s="2">
        <v>0.52730235416610804</v>
      </c>
      <c r="F795" s="2" t="s">
        <v>228</v>
      </c>
      <c r="G795" s="2" t="s">
        <v>102</v>
      </c>
      <c r="H795">
        <f t="shared" si="12"/>
        <v>1</v>
      </c>
    </row>
    <row r="796" spans="1:8" ht="18" x14ac:dyDescent="0.2">
      <c r="A796" s="2" t="s">
        <v>1</v>
      </c>
      <c r="B796" s="2" t="s">
        <v>185</v>
      </c>
      <c r="C796" s="2" t="s">
        <v>136</v>
      </c>
      <c r="D796" s="2">
        <v>-0.14685314685314599</v>
      </c>
      <c r="E796" s="2">
        <v>0.64879570978466605</v>
      </c>
      <c r="F796" s="2" t="s">
        <v>228</v>
      </c>
      <c r="G796" s="2" t="s">
        <v>102</v>
      </c>
      <c r="H796">
        <f t="shared" si="12"/>
        <v>1</v>
      </c>
    </row>
    <row r="797" spans="1:8" ht="18" x14ac:dyDescent="0.2">
      <c r="A797" s="2" t="s">
        <v>3</v>
      </c>
      <c r="B797" s="2" t="s">
        <v>185</v>
      </c>
      <c r="C797" s="2" t="s">
        <v>136</v>
      </c>
      <c r="D797" s="2">
        <v>-0.132867132867132</v>
      </c>
      <c r="E797" s="2">
        <v>0.68059750828608101</v>
      </c>
      <c r="F797" s="2" t="s">
        <v>228</v>
      </c>
      <c r="G797" s="2" t="s">
        <v>102</v>
      </c>
      <c r="H797">
        <f t="shared" si="12"/>
        <v>1</v>
      </c>
    </row>
    <row r="798" spans="1:8" ht="18" x14ac:dyDescent="0.2">
      <c r="A798" s="2" t="s">
        <v>9</v>
      </c>
      <c r="B798" s="2" t="s">
        <v>185</v>
      </c>
      <c r="C798" s="2" t="s">
        <v>136</v>
      </c>
      <c r="D798" s="2">
        <v>1.3986013986013899E-2</v>
      </c>
      <c r="E798" s="2">
        <v>0.96559026891877897</v>
      </c>
      <c r="F798" s="2" t="s">
        <v>228</v>
      </c>
      <c r="G798" s="2" t="s">
        <v>102</v>
      </c>
      <c r="H798">
        <f t="shared" si="12"/>
        <v>1</v>
      </c>
    </row>
    <row r="799" spans="1:8" ht="18" x14ac:dyDescent="0.2">
      <c r="A799" s="2" t="s">
        <v>6</v>
      </c>
      <c r="B799" s="2" t="s">
        <v>185</v>
      </c>
      <c r="C799" s="2" t="s">
        <v>136</v>
      </c>
      <c r="D799" s="2">
        <v>6.9930069930069894E-2</v>
      </c>
      <c r="E799" s="2">
        <v>0.82902364053130895</v>
      </c>
      <c r="F799" s="2" t="s">
        <v>228</v>
      </c>
      <c r="G799" s="2" t="s">
        <v>102</v>
      </c>
      <c r="H799">
        <f t="shared" si="12"/>
        <v>1</v>
      </c>
    </row>
    <row r="800" spans="1:8" ht="18" x14ac:dyDescent="0.2">
      <c r="A800" s="2" t="s">
        <v>7</v>
      </c>
      <c r="B800" s="2" t="s">
        <v>185</v>
      </c>
      <c r="C800" s="2" t="s">
        <v>136</v>
      </c>
      <c r="D800" s="2">
        <v>0.132867132867132</v>
      </c>
      <c r="E800" s="2">
        <v>0.68059750828608101</v>
      </c>
      <c r="F800" s="2" t="s">
        <v>228</v>
      </c>
      <c r="G800" s="2" t="s">
        <v>102</v>
      </c>
      <c r="H800">
        <f t="shared" si="12"/>
        <v>1</v>
      </c>
    </row>
    <row r="801" spans="1:8" ht="18" x14ac:dyDescent="0.2">
      <c r="A801" s="2" t="s">
        <v>4</v>
      </c>
      <c r="B801" s="2" t="s">
        <v>185</v>
      </c>
      <c r="C801" s="2" t="s">
        <v>136</v>
      </c>
      <c r="D801" s="2">
        <v>0.14685314685314599</v>
      </c>
      <c r="E801" s="2">
        <v>0.64879570978466605</v>
      </c>
      <c r="F801" s="2" t="s">
        <v>228</v>
      </c>
      <c r="G801" s="2" t="s">
        <v>102</v>
      </c>
      <c r="H801">
        <f t="shared" si="12"/>
        <v>1</v>
      </c>
    </row>
    <row r="802" spans="1:8" ht="18" x14ac:dyDescent="0.2">
      <c r="A802" s="2" t="s">
        <v>2</v>
      </c>
      <c r="B802" s="2" t="s">
        <v>185</v>
      </c>
      <c r="C802" s="2" t="s">
        <v>136</v>
      </c>
      <c r="D802" s="2">
        <v>0.16783216783216701</v>
      </c>
      <c r="E802" s="2">
        <v>0.60209942778653802</v>
      </c>
      <c r="F802" s="2" t="s">
        <v>228</v>
      </c>
      <c r="G802" s="2" t="s">
        <v>102</v>
      </c>
      <c r="H802">
        <f t="shared" si="12"/>
        <v>1</v>
      </c>
    </row>
    <row r="803" spans="1:8" ht="18" x14ac:dyDescent="0.2">
      <c r="A803" s="2" t="s">
        <v>5</v>
      </c>
      <c r="B803" s="2" t="s">
        <v>185</v>
      </c>
      <c r="C803" s="2" t="s">
        <v>136</v>
      </c>
      <c r="D803" s="2">
        <v>0.30769230769230699</v>
      </c>
      <c r="E803" s="2">
        <v>0.33058925941210898</v>
      </c>
      <c r="F803" s="2" t="s">
        <v>228</v>
      </c>
      <c r="G803" s="2" t="s">
        <v>102</v>
      </c>
      <c r="H803">
        <f t="shared" si="12"/>
        <v>1</v>
      </c>
    </row>
    <row r="804" spans="1:8" ht="18" x14ac:dyDescent="0.2">
      <c r="A804" s="2" t="s">
        <v>1</v>
      </c>
      <c r="B804" s="2" t="s">
        <v>185</v>
      </c>
      <c r="C804" s="2" t="s">
        <v>136</v>
      </c>
      <c r="D804" s="2">
        <v>-0.27651515151515099</v>
      </c>
      <c r="E804" s="2">
        <v>8.2863830744480695E-4</v>
      </c>
      <c r="F804" s="2" t="s">
        <v>241</v>
      </c>
      <c r="G804" s="2" t="s">
        <v>102</v>
      </c>
      <c r="H804">
        <f t="shared" si="12"/>
        <v>1</v>
      </c>
    </row>
    <row r="805" spans="1:8" ht="18" x14ac:dyDescent="0.2">
      <c r="A805" s="2" t="s">
        <v>3</v>
      </c>
      <c r="B805" s="2" t="s">
        <v>185</v>
      </c>
      <c r="C805" s="2" t="s">
        <v>136</v>
      </c>
      <c r="D805" s="2">
        <v>-0.17543254867198499</v>
      </c>
      <c r="E805" s="2">
        <v>3.6105473933633503E-2</v>
      </c>
      <c r="F805" s="2" t="s">
        <v>241</v>
      </c>
      <c r="G805" s="2" t="s">
        <v>102</v>
      </c>
      <c r="H805">
        <f t="shared" si="12"/>
        <v>1</v>
      </c>
    </row>
    <row r="806" spans="1:8" ht="18" x14ac:dyDescent="0.2">
      <c r="A806" s="2" t="s">
        <v>2</v>
      </c>
      <c r="B806" s="2" t="s">
        <v>185</v>
      </c>
      <c r="C806" s="2" t="s">
        <v>136</v>
      </c>
      <c r="D806" s="2">
        <v>0.13223923963360501</v>
      </c>
      <c r="E806" s="2">
        <v>0.115396204045024</v>
      </c>
      <c r="F806" s="2" t="s">
        <v>241</v>
      </c>
      <c r="G806" s="2" t="s">
        <v>102</v>
      </c>
      <c r="H806">
        <f t="shared" si="12"/>
        <v>1</v>
      </c>
    </row>
    <row r="807" spans="1:8" ht="18" x14ac:dyDescent="0.2">
      <c r="A807" s="2" t="s">
        <v>5</v>
      </c>
      <c r="B807" s="2" t="s">
        <v>185</v>
      </c>
      <c r="C807" s="2" t="s">
        <v>136</v>
      </c>
      <c r="D807" s="2">
        <v>0.228992251879575</v>
      </c>
      <c r="E807" s="2">
        <v>5.9419407849468199E-3</v>
      </c>
      <c r="F807" s="2" t="s">
        <v>241</v>
      </c>
      <c r="G807" s="2" t="s">
        <v>102</v>
      </c>
      <c r="H807">
        <f t="shared" si="12"/>
        <v>1</v>
      </c>
    </row>
    <row r="808" spans="1:8" ht="18" x14ac:dyDescent="0.2">
      <c r="A808" s="2" t="s">
        <v>9</v>
      </c>
      <c r="B808" s="2" t="s">
        <v>185</v>
      </c>
      <c r="C808" s="2" t="s">
        <v>136</v>
      </c>
      <c r="D808" s="2">
        <v>0.273531632686562</v>
      </c>
      <c r="E808" s="2">
        <v>9.4797797439593397E-4</v>
      </c>
      <c r="F808" s="2" t="s">
        <v>241</v>
      </c>
      <c r="G808" s="2" t="s">
        <v>102</v>
      </c>
      <c r="H808">
        <f t="shared" si="12"/>
        <v>1</v>
      </c>
    </row>
    <row r="809" spans="1:8" ht="18" x14ac:dyDescent="0.2">
      <c r="A809" s="2" t="s">
        <v>10</v>
      </c>
      <c r="B809" s="2" t="s">
        <v>185</v>
      </c>
      <c r="C809" s="2" t="s">
        <v>136</v>
      </c>
      <c r="D809" s="2">
        <v>0.28540825371811201</v>
      </c>
      <c r="E809" s="2">
        <v>5.4991301281748803E-4</v>
      </c>
      <c r="F809" s="2" t="s">
        <v>241</v>
      </c>
      <c r="G809" s="2" t="s">
        <v>102</v>
      </c>
      <c r="H809">
        <f t="shared" si="12"/>
        <v>1</v>
      </c>
    </row>
    <row r="810" spans="1:8" ht="18" x14ac:dyDescent="0.2">
      <c r="A810" s="2" t="s">
        <v>8</v>
      </c>
      <c r="B810" s="2" t="s">
        <v>185</v>
      </c>
      <c r="C810" s="2" t="s">
        <v>136</v>
      </c>
      <c r="D810" s="2">
        <v>0.37134754916445001</v>
      </c>
      <c r="E810" s="2">
        <v>4.9699332592366899E-6</v>
      </c>
      <c r="F810" s="2" t="s">
        <v>241</v>
      </c>
      <c r="G810" s="2" t="s">
        <v>102</v>
      </c>
      <c r="H810">
        <f t="shared" si="12"/>
        <v>1</v>
      </c>
    </row>
    <row r="811" spans="1:8" ht="18" x14ac:dyDescent="0.2">
      <c r="A811" s="2" t="s">
        <v>6</v>
      </c>
      <c r="B811" s="2" t="s">
        <v>185</v>
      </c>
      <c r="C811" s="2" t="s">
        <v>136</v>
      </c>
      <c r="D811" s="2">
        <v>0.42336419449095503</v>
      </c>
      <c r="E811" s="2">
        <v>1.3779681981735501E-7</v>
      </c>
      <c r="F811" s="2" t="s">
        <v>241</v>
      </c>
      <c r="G811" s="2" t="s">
        <v>102</v>
      </c>
      <c r="H811">
        <f t="shared" si="12"/>
        <v>1</v>
      </c>
    </row>
    <row r="812" spans="1:8" ht="18" x14ac:dyDescent="0.2">
      <c r="A812" s="2" t="s">
        <v>4</v>
      </c>
      <c r="B812" s="2" t="s">
        <v>185</v>
      </c>
      <c r="C812" s="2" t="s">
        <v>136</v>
      </c>
      <c r="D812" s="2">
        <v>0.467739420204208</v>
      </c>
      <c r="E812" s="2">
        <v>3.8621070163270203E-9</v>
      </c>
      <c r="F812" s="2" t="s">
        <v>241</v>
      </c>
      <c r="G812" s="2" t="s">
        <v>102</v>
      </c>
      <c r="H812">
        <f t="shared" si="12"/>
        <v>1</v>
      </c>
    </row>
    <row r="813" spans="1:8" ht="18" x14ac:dyDescent="0.2">
      <c r="A813" s="2" t="s">
        <v>7</v>
      </c>
      <c r="B813" s="2" t="s">
        <v>185</v>
      </c>
      <c r="C813" s="2" t="s">
        <v>136</v>
      </c>
      <c r="D813" s="2">
        <v>0.51680948159821305</v>
      </c>
      <c r="E813" s="2">
        <v>3.9016013016542298E-11</v>
      </c>
      <c r="F813" s="2" t="s">
        <v>241</v>
      </c>
      <c r="G813" s="2" t="s">
        <v>102</v>
      </c>
      <c r="H813">
        <f t="shared" si="12"/>
        <v>1</v>
      </c>
    </row>
    <row r="814" spans="1:8" ht="18" x14ac:dyDescent="0.2">
      <c r="A814" s="2" t="s">
        <v>4</v>
      </c>
      <c r="B814" s="2" t="s">
        <v>185</v>
      </c>
      <c r="C814" s="2" t="s">
        <v>136</v>
      </c>
      <c r="D814" s="2">
        <v>-0.13961591443156901</v>
      </c>
      <c r="E814" s="2">
        <v>0.37786404991706701</v>
      </c>
      <c r="F814" s="2" t="s">
        <v>184</v>
      </c>
      <c r="G814" s="2" t="s">
        <v>102</v>
      </c>
      <c r="H814">
        <f t="shared" si="12"/>
        <v>1</v>
      </c>
    </row>
    <row r="815" spans="1:8" ht="18" x14ac:dyDescent="0.2">
      <c r="A815" s="2" t="s">
        <v>9</v>
      </c>
      <c r="B815" s="2" t="s">
        <v>185</v>
      </c>
      <c r="C815" s="2" t="s">
        <v>136</v>
      </c>
      <c r="D815" s="2">
        <v>-0.10217972611619799</v>
      </c>
      <c r="E815" s="2">
        <v>0.51963720812340497</v>
      </c>
      <c r="F815" s="2" t="s">
        <v>184</v>
      </c>
      <c r="G815" s="2" t="s">
        <v>102</v>
      </c>
      <c r="H815">
        <f t="shared" si="12"/>
        <v>1</v>
      </c>
    </row>
    <row r="816" spans="1:8" ht="18" x14ac:dyDescent="0.2">
      <c r="A816" s="2" t="s">
        <v>5</v>
      </c>
      <c r="B816" s="2" t="s">
        <v>185</v>
      </c>
      <c r="C816" s="2" t="s">
        <v>136</v>
      </c>
      <c r="D816" s="2">
        <v>-6.6040029171055795E-2</v>
      </c>
      <c r="E816" s="2">
        <v>0.67775662335451903</v>
      </c>
      <c r="F816" s="2" t="s">
        <v>184</v>
      </c>
      <c r="G816" s="2" t="s">
        <v>102</v>
      </c>
      <c r="H816">
        <f t="shared" si="12"/>
        <v>1</v>
      </c>
    </row>
    <row r="817" spans="1:8" ht="18" x14ac:dyDescent="0.2">
      <c r="A817" s="2" t="s">
        <v>3</v>
      </c>
      <c r="B817" s="2" t="s">
        <v>185</v>
      </c>
      <c r="C817" s="2" t="s">
        <v>136</v>
      </c>
      <c r="D817" s="2">
        <v>-1.09391459363098E-2</v>
      </c>
      <c r="E817" s="2">
        <v>0.94518361883355495</v>
      </c>
      <c r="F817" s="2" t="s">
        <v>184</v>
      </c>
      <c r="G817" s="2" t="s">
        <v>102</v>
      </c>
      <c r="H817">
        <f t="shared" si="12"/>
        <v>1</v>
      </c>
    </row>
    <row r="818" spans="1:8" ht="18" x14ac:dyDescent="0.2">
      <c r="A818" s="2" t="s">
        <v>2</v>
      </c>
      <c r="B818" s="2" t="s">
        <v>185</v>
      </c>
      <c r="C818" s="2" t="s">
        <v>136</v>
      </c>
      <c r="D818" s="2">
        <v>-8.6702860384085499E-3</v>
      </c>
      <c r="E818" s="2">
        <v>0.95654070357063903</v>
      </c>
      <c r="F818" s="2" t="s">
        <v>184</v>
      </c>
      <c r="G818" s="2" t="s">
        <v>102</v>
      </c>
      <c r="H818">
        <f t="shared" si="12"/>
        <v>1</v>
      </c>
    </row>
    <row r="819" spans="1:8" ht="18" x14ac:dyDescent="0.2">
      <c r="A819" s="2" t="s">
        <v>1</v>
      </c>
      <c r="B819" s="2" t="s">
        <v>185</v>
      </c>
      <c r="C819" s="2" t="s">
        <v>136</v>
      </c>
      <c r="D819" s="2">
        <v>5.2264808362369297E-2</v>
      </c>
      <c r="E819" s="2">
        <v>0.74236921427730296</v>
      </c>
      <c r="F819" s="2" t="s">
        <v>184</v>
      </c>
      <c r="G819" s="2" t="s">
        <v>102</v>
      </c>
      <c r="H819">
        <f t="shared" si="12"/>
        <v>1</v>
      </c>
    </row>
    <row r="820" spans="1:8" ht="18" x14ac:dyDescent="0.2">
      <c r="A820" s="2" t="s">
        <v>10</v>
      </c>
      <c r="B820" s="2" t="s">
        <v>185</v>
      </c>
      <c r="C820" s="2" t="s">
        <v>136</v>
      </c>
      <c r="D820" s="2">
        <v>0.13540231747832401</v>
      </c>
      <c r="E820" s="2">
        <v>0.39256629871502502</v>
      </c>
      <c r="F820" s="2" t="s">
        <v>184</v>
      </c>
      <c r="G820" s="2" t="s">
        <v>102</v>
      </c>
      <c r="H820">
        <f t="shared" si="12"/>
        <v>1</v>
      </c>
    </row>
    <row r="821" spans="1:8" ht="18" x14ac:dyDescent="0.2">
      <c r="A821" s="2" t="s">
        <v>6</v>
      </c>
      <c r="B821" s="2" t="s">
        <v>185</v>
      </c>
      <c r="C821" s="2" t="s">
        <v>136</v>
      </c>
      <c r="D821" s="2">
        <v>0.14188477432947</v>
      </c>
      <c r="E821" s="2">
        <v>0.370084540243098</v>
      </c>
      <c r="F821" s="2" t="s">
        <v>184</v>
      </c>
      <c r="G821" s="2" t="s">
        <v>102</v>
      </c>
      <c r="H821">
        <f t="shared" si="12"/>
        <v>1</v>
      </c>
    </row>
    <row r="822" spans="1:8" ht="18" x14ac:dyDescent="0.2">
      <c r="A822" s="2" t="s">
        <v>7</v>
      </c>
      <c r="B822" s="2" t="s">
        <v>185</v>
      </c>
      <c r="C822" s="2" t="s">
        <v>136</v>
      </c>
      <c r="D822" s="2">
        <v>0.15549793371687801</v>
      </c>
      <c r="E822" s="2">
        <v>0.325446183421505</v>
      </c>
      <c r="F822" s="2" t="s">
        <v>184</v>
      </c>
      <c r="G822" s="2" t="s">
        <v>102</v>
      </c>
      <c r="H822">
        <f t="shared" si="12"/>
        <v>1</v>
      </c>
    </row>
    <row r="823" spans="1:8" ht="18" x14ac:dyDescent="0.2">
      <c r="A823" s="2" t="s">
        <v>8</v>
      </c>
      <c r="B823" s="2" t="s">
        <v>185</v>
      </c>
      <c r="C823" s="2" t="s">
        <v>136</v>
      </c>
      <c r="D823" s="2">
        <v>0.70974799448991099</v>
      </c>
      <c r="E823" s="2">
        <v>1.4176360848070399E-7</v>
      </c>
      <c r="F823" s="2" t="s">
        <v>184</v>
      </c>
      <c r="G823" s="2" t="s">
        <v>102</v>
      </c>
      <c r="H823">
        <f t="shared" si="12"/>
        <v>1</v>
      </c>
    </row>
    <row r="824" spans="1:8" ht="18" x14ac:dyDescent="0.2">
      <c r="A824" s="2" t="s">
        <v>1</v>
      </c>
      <c r="B824" s="2" t="s">
        <v>185</v>
      </c>
      <c r="C824" s="2" t="str">
        <f>VLOOKUP(B824,Pearson!B:C,2,FALSE)</f>
        <v>Retinol dehydrogenase 14</v>
      </c>
      <c r="D824" s="2">
        <v>-0.51666666666666605</v>
      </c>
      <c r="E824" s="2">
        <v>0.15439012098622501</v>
      </c>
      <c r="F824" s="2" t="s">
        <v>232</v>
      </c>
      <c r="G824" s="2" t="str">
        <f>VLOOKUP(B824,Pearson!B:G,6,FALSE)</f>
        <v>I</v>
      </c>
      <c r="H824">
        <f t="shared" si="12"/>
        <v>1</v>
      </c>
    </row>
    <row r="825" spans="1:8" ht="18" x14ac:dyDescent="0.2">
      <c r="A825" s="2" t="s">
        <v>3</v>
      </c>
      <c r="B825" s="2" t="s">
        <v>185</v>
      </c>
      <c r="C825" s="2" t="str">
        <f>VLOOKUP(B825,Pearson!B:C,2,FALSE)</f>
        <v>Retinol dehydrogenase 14</v>
      </c>
      <c r="D825" s="2">
        <v>-0.18333333333333299</v>
      </c>
      <c r="E825" s="2">
        <v>0.63681981176289404</v>
      </c>
      <c r="F825" s="2" t="s">
        <v>232</v>
      </c>
      <c r="G825" s="2" t="str">
        <f>VLOOKUP(B825,Pearson!B:G,6,FALSE)</f>
        <v>I</v>
      </c>
      <c r="H825">
        <f t="shared" si="12"/>
        <v>1</v>
      </c>
    </row>
    <row r="826" spans="1:8" ht="18" x14ac:dyDescent="0.2">
      <c r="A826" s="2" t="s">
        <v>8</v>
      </c>
      <c r="B826" s="2" t="s">
        <v>185</v>
      </c>
      <c r="C826" s="2" t="str">
        <f>VLOOKUP(B826,Pearson!B:C,2,FALSE)</f>
        <v>Retinol dehydrogenase 14</v>
      </c>
      <c r="D826" s="2">
        <v>-0.18333333333333299</v>
      </c>
      <c r="E826" s="2">
        <v>0.63681981176289404</v>
      </c>
      <c r="F826" s="2" t="s">
        <v>232</v>
      </c>
      <c r="G826" s="2" t="str">
        <f>VLOOKUP(B826,Pearson!B:G,6,FALSE)</f>
        <v>I</v>
      </c>
      <c r="H826">
        <f t="shared" si="12"/>
        <v>1</v>
      </c>
    </row>
    <row r="827" spans="1:8" ht="18" x14ac:dyDescent="0.2">
      <c r="A827" s="2" t="s">
        <v>2</v>
      </c>
      <c r="B827" s="2" t="s">
        <v>185</v>
      </c>
      <c r="C827" s="2" t="str">
        <f>VLOOKUP(B827,Pearson!B:C,2,FALSE)</f>
        <v>Retinol dehydrogenase 14</v>
      </c>
      <c r="D827" s="2">
        <v>0.483333333333333</v>
      </c>
      <c r="E827" s="2">
        <v>0.18746985521554199</v>
      </c>
      <c r="F827" s="2" t="s">
        <v>232</v>
      </c>
      <c r="G827" s="2" t="str">
        <f>VLOOKUP(B827,Pearson!B:G,6,FALSE)</f>
        <v>I</v>
      </c>
      <c r="H827">
        <f t="shared" si="12"/>
        <v>1</v>
      </c>
    </row>
    <row r="828" spans="1:8" ht="18" x14ac:dyDescent="0.2">
      <c r="A828" s="2" t="s">
        <v>10</v>
      </c>
      <c r="B828" s="2" t="s">
        <v>185</v>
      </c>
      <c r="C828" s="2" t="str">
        <f>VLOOKUP(B828,Pearson!B:C,2,FALSE)</f>
        <v>Retinol dehydrogenase 14</v>
      </c>
      <c r="D828" s="2">
        <v>0.76666666666666605</v>
      </c>
      <c r="E828" s="2">
        <v>1.5944016578973999E-2</v>
      </c>
      <c r="F828" s="2" t="s">
        <v>232</v>
      </c>
      <c r="G828" s="2" t="str">
        <f>VLOOKUP(B828,Pearson!B:G,6,FALSE)</f>
        <v>I</v>
      </c>
      <c r="H828">
        <f t="shared" si="12"/>
        <v>1</v>
      </c>
    </row>
    <row r="829" spans="1:8" ht="18" x14ac:dyDescent="0.2">
      <c r="A829" s="2" t="s">
        <v>6</v>
      </c>
      <c r="B829" s="2" t="s">
        <v>185</v>
      </c>
      <c r="C829" s="2" t="str">
        <f>VLOOKUP(B829,Pearson!B:C,2,FALSE)</f>
        <v>Retinol dehydrogenase 14</v>
      </c>
      <c r="D829" s="2">
        <v>0.88333333333333297</v>
      </c>
      <c r="E829" s="2">
        <v>1.5905004234978599E-3</v>
      </c>
      <c r="F829" s="2" t="s">
        <v>232</v>
      </c>
      <c r="G829" s="2" t="str">
        <f>VLOOKUP(B829,Pearson!B:G,6,FALSE)</f>
        <v>I</v>
      </c>
      <c r="H829">
        <f t="shared" si="12"/>
        <v>1</v>
      </c>
    </row>
    <row r="830" spans="1:8" ht="18" x14ac:dyDescent="0.2">
      <c r="A830" s="2" t="s">
        <v>4</v>
      </c>
      <c r="B830" s="2" t="s">
        <v>185</v>
      </c>
      <c r="C830" s="2" t="str">
        <f>VLOOKUP(B830,Pearson!B:C,2,FALSE)</f>
        <v>Retinol dehydrogenase 14</v>
      </c>
      <c r="D830" s="2">
        <v>0.93333333333333302</v>
      </c>
      <c r="E830" s="2">
        <v>2.35899812159415E-4</v>
      </c>
      <c r="F830" s="2" t="s">
        <v>232</v>
      </c>
      <c r="G830" s="2" t="str">
        <f>VLOOKUP(B830,Pearson!B:G,6,FALSE)</f>
        <v>I</v>
      </c>
      <c r="H830">
        <f t="shared" si="12"/>
        <v>1</v>
      </c>
    </row>
    <row r="831" spans="1:8" ht="18" x14ac:dyDescent="0.2">
      <c r="A831" s="2" t="s">
        <v>5</v>
      </c>
      <c r="B831" s="2" t="s">
        <v>185</v>
      </c>
      <c r="C831" s="2" t="str">
        <f>VLOOKUP(B831,Pearson!B:C,2,FALSE)</f>
        <v>Retinol dehydrogenase 14</v>
      </c>
      <c r="D831" s="2">
        <v>0.93333333333333302</v>
      </c>
      <c r="E831" s="2">
        <v>2.35899812159415E-4</v>
      </c>
      <c r="F831" s="2" t="s">
        <v>232</v>
      </c>
      <c r="G831" s="2" t="str">
        <f>VLOOKUP(B831,Pearson!B:G,6,FALSE)</f>
        <v>I</v>
      </c>
      <c r="H831">
        <f t="shared" si="12"/>
        <v>1</v>
      </c>
    </row>
    <row r="832" spans="1:8" ht="18" x14ac:dyDescent="0.2">
      <c r="A832" s="2" t="s">
        <v>7</v>
      </c>
      <c r="B832" s="2" t="s">
        <v>185</v>
      </c>
      <c r="C832" s="2" t="str">
        <f>VLOOKUP(B832,Pearson!B:C,2,FALSE)</f>
        <v>Retinol dehydrogenase 14</v>
      </c>
      <c r="D832" s="2">
        <v>0.94999999999999896</v>
      </c>
      <c r="E832" s="2">
        <v>8.7625239650862498E-5</v>
      </c>
      <c r="F832" s="2" t="s">
        <v>232</v>
      </c>
      <c r="G832" s="2" t="str">
        <f>VLOOKUP(B832,Pearson!B:G,6,FALSE)</f>
        <v>I</v>
      </c>
      <c r="H832">
        <f t="shared" si="12"/>
        <v>1</v>
      </c>
    </row>
    <row r="833" spans="1:8" ht="18" x14ac:dyDescent="0.2">
      <c r="A833" s="2" t="s">
        <v>9</v>
      </c>
      <c r="B833" s="2" t="s">
        <v>185</v>
      </c>
      <c r="C833" s="2" t="str">
        <f>VLOOKUP(B833,Pearson!B:C,2,FALSE)</f>
        <v>Retinol dehydrogenase 14</v>
      </c>
      <c r="D833" s="2">
        <v>0.94999999999999896</v>
      </c>
      <c r="E833" s="2">
        <v>8.7625239650862498E-5</v>
      </c>
      <c r="F833" s="2" t="s">
        <v>232</v>
      </c>
      <c r="G833" s="2" t="str">
        <f>VLOOKUP(B833,Pearson!B:G,6,FALSE)</f>
        <v>I</v>
      </c>
      <c r="H833">
        <f t="shared" si="12"/>
        <v>1</v>
      </c>
    </row>
    <row r="834" spans="1:8" ht="18" x14ac:dyDescent="0.2">
      <c r="A834" s="2" t="s">
        <v>32</v>
      </c>
      <c r="B834" s="2" t="s">
        <v>198</v>
      </c>
      <c r="C834" s="2" t="s">
        <v>137</v>
      </c>
      <c r="D834" s="2">
        <v>-2.7972027972027899E-2</v>
      </c>
      <c r="E834" s="2">
        <v>0.93123435120188003</v>
      </c>
      <c r="F834" s="2" t="s">
        <v>228</v>
      </c>
      <c r="G834" s="2" t="s">
        <v>102</v>
      </c>
      <c r="H834">
        <f t="shared" si="12"/>
        <v>0</v>
      </c>
    </row>
    <row r="835" spans="1:8" ht="18" x14ac:dyDescent="0.2">
      <c r="A835" s="2" t="s">
        <v>32</v>
      </c>
      <c r="B835" s="2" t="s">
        <v>198</v>
      </c>
      <c r="C835" s="2" t="s">
        <v>137</v>
      </c>
      <c r="D835" s="2">
        <v>-0.26312830362126099</v>
      </c>
      <c r="E835" s="2">
        <v>1.49792787803429E-3</v>
      </c>
      <c r="F835" s="2" t="s">
        <v>241</v>
      </c>
      <c r="G835" s="2" t="s">
        <v>102</v>
      </c>
      <c r="H835">
        <f t="shared" ref="H835:H898" si="13">IF(ROW(B835)=2,1,IF(B835=B834,H834,1-H834))</f>
        <v>0</v>
      </c>
    </row>
    <row r="836" spans="1:8" ht="18" x14ac:dyDescent="0.2">
      <c r="A836" s="2" t="s">
        <v>32</v>
      </c>
      <c r="B836" s="2" t="s">
        <v>198</v>
      </c>
      <c r="C836" s="2" t="s">
        <v>137</v>
      </c>
      <c r="D836" s="2">
        <v>-7.5115468762660995E-2</v>
      </c>
      <c r="E836" s="2">
        <v>0.63636892287047897</v>
      </c>
      <c r="F836" s="2" t="s">
        <v>184</v>
      </c>
      <c r="G836" s="2" t="s">
        <v>102</v>
      </c>
      <c r="H836">
        <f t="shared" si="13"/>
        <v>0</v>
      </c>
    </row>
    <row r="837" spans="1:8" ht="18" x14ac:dyDescent="0.2">
      <c r="A837" s="2" t="s">
        <v>32</v>
      </c>
      <c r="B837" s="2" t="s">
        <v>198</v>
      </c>
      <c r="C837" s="2" t="str">
        <f>VLOOKUP(B837,Pearson!B:C,2,FALSE)</f>
        <v>cytidine and deoxycytidylate deaminase zinc-binding</v>
      </c>
      <c r="D837" s="2">
        <v>0.34999999999999898</v>
      </c>
      <c r="E837" s="2">
        <v>0.35581957250178797</v>
      </c>
      <c r="F837" s="2" t="s">
        <v>232</v>
      </c>
      <c r="G837" s="2" t="str">
        <f>VLOOKUP(B837,Pearson!B:G,6,FALSE)</f>
        <v>I</v>
      </c>
      <c r="H837">
        <f t="shared" si="13"/>
        <v>0</v>
      </c>
    </row>
    <row r="838" spans="1:8" ht="18" x14ac:dyDescent="0.2">
      <c r="A838" s="2" t="s">
        <v>47</v>
      </c>
      <c r="B838" s="2" t="s">
        <v>213</v>
      </c>
      <c r="C838" s="2" t="s">
        <v>231</v>
      </c>
      <c r="D838" s="2">
        <v>-0.72727272727272696</v>
      </c>
      <c r="E838" s="2">
        <v>7.3550288578051303E-3</v>
      </c>
      <c r="F838" s="2" t="s">
        <v>228</v>
      </c>
      <c r="G838" s="2" t="s">
        <v>126</v>
      </c>
      <c r="H838">
        <f t="shared" si="13"/>
        <v>1</v>
      </c>
    </row>
    <row r="839" spans="1:8" ht="18" x14ac:dyDescent="0.2">
      <c r="A839" s="2" t="s">
        <v>45</v>
      </c>
      <c r="B839" s="2" t="s">
        <v>213</v>
      </c>
      <c r="C839" s="2" t="s">
        <v>231</v>
      </c>
      <c r="D839" s="2">
        <v>-0.58741258741258695</v>
      </c>
      <c r="E839" s="2">
        <v>4.4609296463363098E-2</v>
      </c>
      <c r="F839" s="2" t="s">
        <v>228</v>
      </c>
      <c r="G839" s="2" t="s">
        <v>126</v>
      </c>
      <c r="H839">
        <f t="shared" si="13"/>
        <v>1</v>
      </c>
    </row>
    <row r="840" spans="1:8" ht="18" x14ac:dyDescent="0.2">
      <c r="A840" s="2" t="s">
        <v>48</v>
      </c>
      <c r="B840" s="2" t="s">
        <v>213</v>
      </c>
      <c r="C840" s="2" t="s">
        <v>231</v>
      </c>
      <c r="D840" s="2">
        <v>-0.482517482517482</v>
      </c>
      <c r="E840" s="2">
        <v>0.112109291468891</v>
      </c>
      <c r="F840" s="2" t="s">
        <v>228</v>
      </c>
      <c r="G840" s="2" t="s">
        <v>126</v>
      </c>
      <c r="H840">
        <f t="shared" si="13"/>
        <v>1</v>
      </c>
    </row>
    <row r="841" spans="1:8" ht="18" x14ac:dyDescent="0.2">
      <c r="A841" s="2" t="s">
        <v>46</v>
      </c>
      <c r="B841" s="2" t="s">
        <v>213</v>
      </c>
      <c r="C841" s="2" t="s">
        <v>231</v>
      </c>
      <c r="D841" s="2">
        <v>3.4965034965034898E-2</v>
      </c>
      <c r="E841" s="2">
        <v>0.91409334241075901</v>
      </c>
      <c r="F841" s="2" t="s">
        <v>228</v>
      </c>
      <c r="G841" s="2" t="s">
        <v>126</v>
      </c>
      <c r="H841">
        <f t="shared" si="13"/>
        <v>1</v>
      </c>
    </row>
    <row r="842" spans="1:8" ht="18" x14ac:dyDescent="0.2">
      <c r="A842" s="2" t="s">
        <v>44</v>
      </c>
      <c r="B842" s="2" t="s">
        <v>213</v>
      </c>
      <c r="C842" s="2" t="s">
        <v>231</v>
      </c>
      <c r="D842" s="2">
        <v>0.44055944055944002</v>
      </c>
      <c r="E842" s="2">
        <v>0.15173503571673</v>
      </c>
      <c r="F842" s="2" t="s">
        <v>228</v>
      </c>
      <c r="G842" s="2" t="s">
        <v>126</v>
      </c>
      <c r="H842">
        <f t="shared" si="13"/>
        <v>1</v>
      </c>
    </row>
    <row r="843" spans="1:8" ht="18" x14ac:dyDescent="0.2">
      <c r="A843" s="2" t="s">
        <v>44</v>
      </c>
      <c r="B843" s="2" t="s">
        <v>317</v>
      </c>
      <c r="C843" s="2" t="s">
        <v>105</v>
      </c>
      <c r="D843" s="2">
        <v>-0.43810942578548201</v>
      </c>
      <c r="E843" s="2">
        <v>4.4441397435055099E-8</v>
      </c>
      <c r="F843" s="2" t="s">
        <v>241</v>
      </c>
      <c r="G843" s="2" t="s">
        <v>126</v>
      </c>
      <c r="H843">
        <f t="shared" si="13"/>
        <v>1</v>
      </c>
    </row>
    <row r="844" spans="1:8" ht="18" x14ac:dyDescent="0.2">
      <c r="A844" s="2" t="s">
        <v>48</v>
      </c>
      <c r="B844" s="2" t="s">
        <v>213</v>
      </c>
      <c r="C844" s="2" t="s">
        <v>105</v>
      </c>
      <c r="D844" s="2">
        <v>-0.19852917036015599</v>
      </c>
      <c r="E844" s="2">
        <v>1.7457051010255201E-2</v>
      </c>
      <c r="F844" s="2" t="s">
        <v>241</v>
      </c>
      <c r="G844" s="2" t="s">
        <v>126</v>
      </c>
      <c r="H844">
        <f t="shared" si="13"/>
        <v>1</v>
      </c>
    </row>
    <row r="845" spans="1:8" ht="18" x14ac:dyDescent="0.2">
      <c r="A845" s="2" t="s">
        <v>46</v>
      </c>
      <c r="B845" s="2" t="s">
        <v>213</v>
      </c>
      <c r="C845" s="2" t="s">
        <v>105</v>
      </c>
      <c r="D845" s="2">
        <v>-8.2176039922518707E-2</v>
      </c>
      <c r="E845" s="2">
        <v>0.32920854673611599</v>
      </c>
      <c r="F845" s="2" t="s">
        <v>241</v>
      </c>
      <c r="G845" s="2" t="s">
        <v>126</v>
      </c>
      <c r="H845">
        <f t="shared" si="13"/>
        <v>1</v>
      </c>
    </row>
    <row r="846" spans="1:8" ht="18" x14ac:dyDescent="0.2">
      <c r="A846" s="2" t="s">
        <v>45</v>
      </c>
      <c r="B846" s="2" t="s">
        <v>213</v>
      </c>
      <c r="C846" s="2" t="s">
        <v>105</v>
      </c>
      <c r="D846" s="2">
        <v>9.56408614859319E-2</v>
      </c>
      <c r="E846" s="2">
        <v>0.25584465975116</v>
      </c>
      <c r="F846" s="2" t="s">
        <v>241</v>
      </c>
      <c r="G846" s="2" t="s">
        <v>126</v>
      </c>
      <c r="H846">
        <f t="shared" si="13"/>
        <v>1</v>
      </c>
    </row>
    <row r="847" spans="1:8" ht="18" x14ac:dyDescent="0.2">
      <c r="A847" s="2" t="s">
        <v>47</v>
      </c>
      <c r="B847" s="2" t="s">
        <v>213</v>
      </c>
      <c r="C847" s="2" t="s">
        <v>105</v>
      </c>
      <c r="D847" s="2">
        <v>0.15034965034965</v>
      </c>
      <c r="E847" s="2">
        <v>7.3078005266086002E-2</v>
      </c>
      <c r="F847" s="2" t="s">
        <v>241</v>
      </c>
      <c r="G847" s="2" t="s">
        <v>126</v>
      </c>
      <c r="H847">
        <f t="shared" si="13"/>
        <v>1</v>
      </c>
    </row>
    <row r="848" spans="1:8" ht="18" x14ac:dyDescent="0.2">
      <c r="A848" s="2" t="s">
        <v>46</v>
      </c>
      <c r="B848" s="2" t="s">
        <v>213</v>
      </c>
      <c r="C848" s="2" t="s">
        <v>105</v>
      </c>
      <c r="D848" s="2">
        <v>-0.34932339356616099</v>
      </c>
      <c r="E848" s="2">
        <v>2.3358878683167501E-2</v>
      </c>
      <c r="F848" s="2" t="s">
        <v>184</v>
      </c>
      <c r="G848" s="2" t="s">
        <v>126</v>
      </c>
      <c r="H848">
        <f t="shared" si="13"/>
        <v>1</v>
      </c>
    </row>
    <row r="849" spans="1:8" ht="18" x14ac:dyDescent="0.2">
      <c r="A849" s="2" t="s">
        <v>47</v>
      </c>
      <c r="B849" s="2" t="s">
        <v>213</v>
      </c>
      <c r="C849" s="2" t="s">
        <v>105</v>
      </c>
      <c r="D849" s="2">
        <v>-0.28287821084190901</v>
      </c>
      <c r="E849" s="2">
        <v>6.9491559429392405E-2</v>
      </c>
      <c r="F849" s="2" t="s">
        <v>184</v>
      </c>
      <c r="G849" s="2" t="s">
        <v>126</v>
      </c>
      <c r="H849">
        <f t="shared" si="13"/>
        <v>1</v>
      </c>
    </row>
    <row r="850" spans="1:8" ht="18" x14ac:dyDescent="0.2">
      <c r="A850" s="2" t="s">
        <v>48</v>
      </c>
      <c r="B850" s="2" t="s">
        <v>213</v>
      </c>
      <c r="C850" s="2" t="s">
        <v>105</v>
      </c>
      <c r="D850" s="2">
        <v>-0.220970747913459</v>
      </c>
      <c r="E850" s="2">
        <v>0.15963815707770901</v>
      </c>
      <c r="F850" s="2" t="s">
        <v>184</v>
      </c>
      <c r="G850" s="2" t="s">
        <v>126</v>
      </c>
      <c r="H850">
        <f t="shared" si="13"/>
        <v>1</v>
      </c>
    </row>
    <row r="851" spans="1:8" ht="18" x14ac:dyDescent="0.2">
      <c r="A851" s="2" t="s">
        <v>45</v>
      </c>
      <c r="B851" s="2" t="s">
        <v>213</v>
      </c>
      <c r="C851" s="2" t="s">
        <v>105</v>
      </c>
      <c r="D851" s="2">
        <v>-0.14917753828701</v>
      </c>
      <c r="E851" s="2">
        <v>0.34573450983017201</v>
      </c>
      <c r="F851" s="2" t="s">
        <v>184</v>
      </c>
      <c r="G851" s="2" t="s">
        <v>126</v>
      </c>
      <c r="H851">
        <f t="shared" si="13"/>
        <v>1</v>
      </c>
    </row>
    <row r="852" spans="1:8" ht="18" x14ac:dyDescent="0.2">
      <c r="A852" s="2" t="s">
        <v>44</v>
      </c>
      <c r="B852" s="2" t="s">
        <v>213</v>
      </c>
      <c r="C852" s="2" t="s">
        <v>105</v>
      </c>
      <c r="D852" s="2">
        <v>0.31237338951462601</v>
      </c>
      <c r="E852" s="2">
        <v>4.4006557807846597E-2</v>
      </c>
      <c r="F852" s="2" t="s">
        <v>184</v>
      </c>
      <c r="G852" s="2" t="s">
        <v>126</v>
      </c>
      <c r="H852">
        <f t="shared" si="13"/>
        <v>1</v>
      </c>
    </row>
    <row r="853" spans="1:8" ht="18" x14ac:dyDescent="0.2">
      <c r="A853" s="2" t="s">
        <v>48</v>
      </c>
      <c r="B853" s="2" t="s">
        <v>213</v>
      </c>
      <c r="C853" s="2" t="str">
        <f>VLOOKUP(B853,Pearson!B:C,2,FALSE)</f>
        <v>MYB family transcription factor</v>
      </c>
      <c r="D853" s="2">
        <v>-0.1</v>
      </c>
      <c r="E853" s="2">
        <v>0.79797169523485101</v>
      </c>
      <c r="F853" s="2" t="s">
        <v>232</v>
      </c>
      <c r="G853" s="2" t="str">
        <f>VLOOKUP(B853,Pearson!B:G,6,FALSE)</f>
        <v>II</v>
      </c>
      <c r="H853">
        <f t="shared" si="13"/>
        <v>1</v>
      </c>
    </row>
    <row r="854" spans="1:8" ht="18" x14ac:dyDescent="0.2">
      <c r="A854" s="2" t="s">
        <v>45</v>
      </c>
      <c r="B854" s="2" t="s">
        <v>213</v>
      </c>
      <c r="C854" s="2" t="str">
        <f>VLOOKUP(B854,Pearson!B:C,2,FALSE)</f>
        <v>MYB family transcription factor</v>
      </c>
      <c r="D854" s="2">
        <v>-8.3333333333333301E-2</v>
      </c>
      <c r="E854" s="2">
        <v>0.83121409771030697</v>
      </c>
      <c r="F854" s="2" t="s">
        <v>232</v>
      </c>
      <c r="G854" s="2" t="str">
        <f>VLOOKUP(B854,Pearson!B:G,6,FALSE)</f>
        <v>II</v>
      </c>
      <c r="H854">
        <f t="shared" si="13"/>
        <v>1</v>
      </c>
    </row>
    <row r="855" spans="1:8" ht="18" x14ac:dyDescent="0.2">
      <c r="A855" s="2" t="s">
        <v>44</v>
      </c>
      <c r="B855" s="2" t="s">
        <v>213</v>
      </c>
      <c r="C855" s="2" t="str">
        <f>VLOOKUP(B855,Pearson!B:C,2,FALSE)</f>
        <v>MYB family transcription factor</v>
      </c>
      <c r="D855" s="2">
        <v>1.6666666666666601E-2</v>
      </c>
      <c r="E855" s="2">
        <v>0.96605480399468602</v>
      </c>
      <c r="F855" s="2" t="s">
        <v>232</v>
      </c>
      <c r="G855" s="2" t="str">
        <f>VLOOKUP(B855,Pearson!B:G,6,FALSE)</f>
        <v>II</v>
      </c>
      <c r="H855">
        <f t="shared" si="13"/>
        <v>1</v>
      </c>
    </row>
    <row r="856" spans="1:8" ht="18" x14ac:dyDescent="0.2">
      <c r="A856" s="2" t="s">
        <v>47</v>
      </c>
      <c r="B856" s="2" t="s">
        <v>213</v>
      </c>
      <c r="C856" s="2" t="str">
        <f>VLOOKUP(B856,Pearson!B:C,2,FALSE)</f>
        <v>MYB family transcription factor</v>
      </c>
      <c r="D856" s="2">
        <v>3.3333333333333298E-2</v>
      </c>
      <c r="E856" s="2">
        <v>0.93215673554050404</v>
      </c>
      <c r="F856" s="2" t="s">
        <v>232</v>
      </c>
      <c r="G856" s="2" t="str">
        <f>VLOOKUP(B856,Pearson!B:G,6,FALSE)</f>
        <v>II</v>
      </c>
      <c r="H856">
        <f t="shared" si="13"/>
        <v>1</v>
      </c>
    </row>
    <row r="857" spans="1:8" ht="18" x14ac:dyDescent="0.2">
      <c r="A857" s="2" t="s">
        <v>46</v>
      </c>
      <c r="B857" s="2" t="s">
        <v>213</v>
      </c>
      <c r="C857" s="2" t="str">
        <f>VLOOKUP(B857,Pearson!B:C,2,FALSE)</f>
        <v>MYB family transcription factor</v>
      </c>
      <c r="D857" s="2">
        <v>0.53333333333333299</v>
      </c>
      <c r="E857" s="2">
        <v>0.13922686754397801</v>
      </c>
      <c r="F857" s="2" t="s">
        <v>232</v>
      </c>
      <c r="G857" s="2" t="str">
        <f>VLOOKUP(B857,Pearson!B:G,6,FALSE)</f>
        <v>II</v>
      </c>
      <c r="H857">
        <f t="shared" si="13"/>
        <v>1</v>
      </c>
    </row>
    <row r="858" spans="1:8" ht="18" x14ac:dyDescent="0.2">
      <c r="A858" s="2" t="s">
        <v>37</v>
      </c>
      <c r="B858" s="2" t="s">
        <v>203</v>
      </c>
      <c r="C858" s="2" t="s">
        <v>138</v>
      </c>
      <c r="D858" s="2">
        <v>-0.38461538461538403</v>
      </c>
      <c r="E858" s="2">
        <v>0.21702022575997701</v>
      </c>
      <c r="F858" s="2" t="s">
        <v>228</v>
      </c>
      <c r="G858" s="2" t="s">
        <v>102</v>
      </c>
      <c r="H858">
        <f t="shared" si="13"/>
        <v>0</v>
      </c>
    </row>
    <row r="859" spans="1:8" ht="18" x14ac:dyDescent="0.2">
      <c r="A859" s="2" t="s">
        <v>41</v>
      </c>
      <c r="B859" s="2" t="s">
        <v>203</v>
      </c>
      <c r="C859" s="2" t="s">
        <v>138</v>
      </c>
      <c r="D859" s="2">
        <v>-0.20279720279720201</v>
      </c>
      <c r="E859" s="2">
        <v>0.52730235416610804</v>
      </c>
      <c r="F859" s="2" t="s">
        <v>228</v>
      </c>
      <c r="G859" s="2" t="s">
        <v>102</v>
      </c>
      <c r="H859">
        <f t="shared" si="13"/>
        <v>0</v>
      </c>
    </row>
    <row r="860" spans="1:8" ht="18" x14ac:dyDescent="0.2">
      <c r="A860" s="2" t="s">
        <v>36</v>
      </c>
      <c r="B860" s="2" t="s">
        <v>203</v>
      </c>
      <c r="C860" s="2" t="s">
        <v>138</v>
      </c>
      <c r="D860" s="2">
        <v>-0.17482517482517401</v>
      </c>
      <c r="E860" s="2">
        <v>0.58682366436270395</v>
      </c>
      <c r="F860" s="2" t="s">
        <v>228</v>
      </c>
      <c r="G860" s="2" t="s">
        <v>102</v>
      </c>
      <c r="H860">
        <f t="shared" si="13"/>
        <v>0</v>
      </c>
    </row>
    <row r="861" spans="1:8" ht="18" x14ac:dyDescent="0.2">
      <c r="A861" s="2" t="s">
        <v>35</v>
      </c>
      <c r="B861" s="2" t="s">
        <v>203</v>
      </c>
      <c r="C861" s="2" t="s">
        <v>138</v>
      </c>
      <c r="D861" s="2">
        <v>-0.11888111888111801</v>
      </c>
      <c r="E861" s="2">
        <v>0.71288421921477096</v>
      </c>
      <c r="F861" s="2" t="s">
        <v>228</v>
      </c>
      <c r="G861" s="2" t="s">
        <v>102</v>
      </c>
      <c r="H861">
        <f t="shared" si="13"/>
        <v>0</v>
      </c>
    </row>
    <row r="862" spans="1:8" ht="18" x14ac:dyDescent="0.2">
      <c r="A862" s="2" t="s">
        <v>33</v>
      </c>
      <c r="B862" s="2" t="s">
        <v>203</v>
      </c>
      <c r="C862" s="2" t="s">
        <v>138</v>
      </c>
      <c r="D862" s="2">
        <v>3.4965034965034898E-2</v>
      </c>
      <c r="E862" s="2">
        <v>0.91409334241075901</v>
      </c>
      <c r="F862" s="2" t="s">
        <v>228</v>
      </c>
      <c r="G862" s="2" t="s">
        <v>102</v>
      </c>
      <c r="H862">
        <f t="shared" si="13"/>
        <v>0</v>
      </c>
    </row>
    <row r="863" spans="1:8" ht="18" x14ac:dyDescent="0.2">
      <c r="A863" s="2" t="s">
        <v>40</v>
      </c>
      <c r="B863" s="2" t="s">
        <v>203</v>
      </c>
      <c r="C863" s="2" t="s">
        <v>138</v>
      </c>
      <c r="D863" s="2">
        <v>4.8951048951048903E-2</v>
      </c>
      <c r="E863" s="2">
        <v>0.87991857887867397</v>
      </c>
      <c r="F863" s="2" t="s">
        <v>228</v>
      </c>
      <c r="G863" s="2" t="s">
        <v>102</v>
      </c>
      <c r="H863">
        <f t="shared" si="13"/>
        <v>0</v>
      </c>
    </row>
    <row r="864" spans="1:8" ht="18" x14ac:dyDescent="0.2">
      <c r="A864" s="2" t="s">
        <v>43</v>
      </c>
      <c r="B864" s="2" t="s">
        <v>203</v>
      </c>
      <c r="C864" s="2" t="s">
        <v>204</v>
      </c>
      <c r="D864" s="2">
        <v>9.0909090909090898E-2</v>
      </c>
      <c r="E864" s="2">
        <v>0.77872539624544101</v>
      </c>
      <c r="F864" s="2" t="s">
        <v>228</v>
      </c>
      <c r="G864" s="2" t="s">
        <v>102</v>
      </c>
      <c r="H864">
        <f t="shared" si="13"/>
        <v>0</v>
      </c>
    </row>
    <row r="865" spans="1:8" ht="18" x14ac:dyDescent="0.2">
      <c r="A865" s="2" t="s">
        <v>42</v>
      </c>
      <c r="B865" s="2" t="s">
        <v>203</v>
      </c>
      <c r="C865" s="2" t="s">
        <v>138</v>
      </c>
      <c r="D865" s="2">
        <v>0.20979020979020899</v>
      </c>
      <c r="E865" s="2">
        <v>0.51284094318182605</v>
      </c>
      <c r="F865" s="2" t="s">
        <v>228</v>
      </c>
      <c r="G865" s="2" t="s">
        <v>102</v>
      </c>
      <c r="H865">
        <f t="shared" si="13"/>
        <v>0</v>
      </c>
    </row>
    <row r="866" spans="1:8" ht="18" x14ac:dyDescent="0.2">
      <c r="A866" s="2" t="s">
        <v>34</v>
      </c>
      <c r="B866" s="2" t="s">
        <v>203</v>
      </c>
      <c r="C866" s="2" t="s">
        <v>138</v>
      </c>
      <c r="D866" s="2">
        <v>0.21678321678321599</v>
      </c>
      <c r="E866" s="2">
        <v>0.49855598552418801</v>
      </c>
      <c r="F866" s="2" t="s">
        <v>228</v>
      </c>
      <c r="G866" s="2" t="s">
        <v>102</v>
      </c>
      <c r="H866">
        <f t="shared" si="13"/>
        <v>0</v>
      </c>
    </row>
    <row r="867" spans="1:8" ht="18" x14ac:dyDescent="0.2">
      <c r="A867" s="2" t="s">
        <v>38</v>
      </c>
      <c r="B867" s="2" t="s">
        <v>203</v>
      </c>
      <c r="C867" s="2" t="s">
        <v>138</v>
      </c>
      <c r="D867" s="2">
        <v>0.251748251748251</v>
      </c>
      <c r="E867" s="2">
        <v>0.429918785032884</v>
      </c>
      <c r="F867" s="2" t="s">
        <v>228</v>
      </c>
      <c r="G867" s="2" t="s">
        <v>102</v>
      </c>
      <c r="H867">
        <f t="shared" si="13"/>
        <v>0</v>
      </c>
    </row>
    <row r="868" spans="1:8" ht="18" x14ac:dyDescent="0.2">
      <c r="A868" s="2" t="s">
        <v>39</v>
      </c>
      <c r="B868" s="2" t="s">
        <v>203</v>
      </c>
      <c r="C868" s="2" t="s">
        <v>138</v>
      </c>
      <c r="D868" s="2">
        <v>0.25874125874125797</v>
      </c>
      <c r="E868" s="2">
        <v>0.416774768899138</v>
      </c>
      <c r="F868" s="2" t="s">
        <v>228</v>
      </c>
      <c r="G868" s="2" t="s">
        <v>102</v>
      </c>
      <c r="H868">
        <f t="shared" si="13"/>
        <v>0</v>
      </c>
    </row>
    <row r="869" spans="1:8" ht="18" x14ac:dyDescent="0.2">
      <c r="A869" s="2" t="s">
        <v>34</v>
      </c>
      <c r="B869" s="2" t="s">
        <v>203</v>
      </c>
      <c r="C869" s="2" t="s">
        <v>138</v>
      </c>
      <c r="D869" s="2">
        <v>-0.120682721034833</v>
      </c>
      <c r="E869" s="2">
        <v>0.15107562612570799</v>
      </c>
      <c r="F869" s="2" t="s">
        <v>241</v>
      </c>
      <c r="G869" s="2" t="s">
        <v>102</v>
      </c>
      <c r="H869">
        <f t="shared" si="13"/>
        <v>0</v>
      </c>
    </row>
    <row r="870" spans="1:8" ht="18" x14ac:dyDescent="0.2">
      <c r="A870" s="2" t="s">
        <v>40</v>
      </c>
      <c r="B870" s="2" t="s">
        <v>203</v>
      </c>
      <c r="C870" s="2" t="s">
        <v>138</v>
      </c>
      <c r="D870" s="2">
        <v>-2.2571325388226701E-2</v>
      </c>
      <c r="E870" s="2">
        <v>0.78902342982925799</v>
      </c>
      <c r="F870" s="2" t="s">
        <v>241</v>
      </c>
      <c r="G870" s="2" t="s">
        <v>102</v>
      </c>
      <c r="H870">
        <f t="shared" si="13"/>
        <v>0</v>
      </c>
    </row>
    <row r="871" spans="1:8" ht="18" x14ac:dyDescent="0.2">
      <c r="A871" s="2" t="s">
        <v>35</v>
      </c>
      <c r="B871" s="2" t="s">
        <v>203</v>
      </c>
      <c r="C871" s="2" t="s">
        <v>138</v>
      </c>
      <c r="D871" s="2">
        <v>3.6967727108572102E-2</v>
      </c>
      <c r="E871" s="2">
        <v>0.66114002824374996</v>
      </c>
      <c r="F871" s="2" t="s">
        <v>241</v>
      </c>
      <c r="G871" s="2" t="s">
        <v>102</v>
      </c>
      <c r="H871">
        <f t="shared" si="13"/>
        <v>0</v>
      </c>
    </row>
    <row r="872" spans="1:8" ht="18" x14ac:dyDescent="0.2">
      <c r="A872" s="2" t="s">
        <v>33</v>
      </c>
      <c r="B872" s="2" t="s">
        <v>203</v>
      </c>
      <c r="C872" s="2" t="s">
        <v>138</v>
      </c>
      <c r="D872" s="2">
        <v>3.8239929084999499E-2</v>
      </c>
      <c r="E872" s="2">
        <v>0.65023513780053699</v>
      </c>
      <c r="F872" s="2" t="s">
        <v>241</v>
      </c>
      <c r="G872" s="2" t="s">
        <v>102</v>
      </c>
      <c r="H872">
        <f t="shared" si="13"/>
        <v>0</v>
      </c>
    </row>
    <row r="873" spans="1:8" ht="18" x14ac:dyDescent="0.2">
      <c r="A873" s="2" t="s">
        <v>41</v>
      </c>
      <c r="B873" s="2" t="s">
        <v>203</v>
      </c>
      <c r="C873" s="2" t="s">
        <v>138</v>
      </c>
      <c r="D873" s="2">
        <v>7.4986046817032706E-2</v>
      </c>
      <c r="E873" s="2">
        <v>0.37341935397044501</v>
      </c>
      <c r="F873" s="2" t="s">
        <v>241</v>
      </c>
      <c r="G873" s="2" t="s">
        <v>102</v>
      </c>
      <c r="H873">
        <f t="shared" si="13"/>
        <v>0</v>
      </c>
    </row>
    <row r="874" spans="1:8" ht="18" x14ac:dyDescent="0.2">
      <c r="A874" s="2" t="s">
        <v>38</v>
      </c>
      <c r="B874" s="2" t="s">
        <v>203</v>
      </c>
      <c r="C874" s="2" t="s">
        <v>138</v>
      </c>
      <c r="D874" s="2">
        <v>0.14281903542466901</v>
      </c>
      <c r="E874" s="2">
        <v>8.88280664927006E-2</v>
      </c>
      <c r="F874" s="2" t="s">
        <v>241</v>
      </c>
      <c r="G874" s="2" t="s">
        <v>102</v>
      </c>
      <c r="H874">
        <f t="shared" si="13"/>
        <v>0</v>
      </c>
    </row>
    <row r="875" spans="1:8" ht="18" x14ac:dyDescent="0.2">
      <c r="A875" s="2" t="s">
        <v>43</v>
      </c>
      <c r="B875" s="2" t="s">
        <v>203</v>
      </c>
      <c r="C875" s="2" t="s">
        <v>138</v>
      </c>
      <c r="D875" s="2">
        <v>0.144374404937785</v>
      </c>
      <c r="E875" s="2">
        <v>8.5370783838378303E-2</v>
      </c>
      <c r="F875" s="2" t="s">
        <v>241</v>
      </c>
      <c r="G875" s="2" t="s">
        <v>102</v>
      </c>
      <c r="H875">
        <f t="shared" si="13"/>
        <v>0</v>
      </c>
    </row>
    <row r="876" spans="1:8" ht="18" x14ac:dyDescent="0.2">
      <c r="A876" s="2" t="s">
        <v>37</v>
      </c>
      <c r="B876" s="2" t="s">
        <v>203</v>
      </c>
      <c r="C876" s="2" t="s">
        <v>138</v>
      </c>
      <c r="D876" s="2">
        <v>0.16834925637742501</v>
      </c>
      <c r="E876" s="2">
        <v>4.44455731384178E-2</v>
      </c>
      <c r="F876" s="2" t="s">
        <v>241</v>
      </c>
      <c r="G876" s="2" t="s">
        <v>102</v>
      </c>
      <c r="H876">
        <f t="shared" si="13"/>
        <v>0</v>
      </c>
    </row>
    <row r="877" spans="1:8" ht="18" x14ac:dyDescent="0.2">
      <c r="A877" s="2" t="s">
        <v>36</v>
      </c>
      <c r="B877" s="2" t="s">
        <v>203</v>
      </c>
      <c r="C877" s="2" t="s">
        <v>138</v>
      </c>
      <c r="D877" s="2">
        <v>0.18166223447913499</v>
      </c>
      <c r="E877" s="2">
        <v>2.9901009375679601E-2</v>
      </c>
      <c r="F877" s="2" t="s">
        <v>241</v>
      </c>
      <c r="G877" s="2" t="s">
        <v>102</v>
      </c>
      <c r="H877">
        <f t="shared" si="13"/>
        <v>0</v>
      </c>
    </row>
    <row r="878" spans="1:8" ht="18" x14ac:dyDescent="0.2">
      <c r="A878" s="2" t="s">
        <v>42</v>
      </c>
      <c r="B878" s="2" t="s">
        <v>203</v>
      </c>
      <c r="C878" s="2" t="s">
        <v>138</v>
      </c>
      <c r="D878" s="2">
        <v>0.18511359532486199</v>
      </c>
      <c r="E878" s="2">
        <v>2.6871860737370901E-2</v>
      </c>
      <c r="F878" s="2" t="s">
        <v>241</v>
      </c>
      <c r="G878" s="2" t="s">
        <v>102</v>
      </c>
      <c r="H878">
        <f t="shared" si="13"/>
        <v>0</v>
      </c>
    </row>
    <row r="879" spans="1:8" ht="18" x14ac:dyDescent="0.2">
      <c r="A879" s="2" t="s">
        <v>39</v>
      </c>
      <c r="B879" s="2" t="s">
        <v>203</v>
      </c>
      <c r="C879" s="2" t="s">
        <v>138</v>
      </c>
      <c r="D879" s="2">
        <v>0.195081913391772</v>
      </c>
      <c r="E879" s="2">
        <v>1.95515120095325E-2</v>
      </c>
      <c r="F879" s="2" t="s">
        <v>241</v>
      </c>
      <c r="G879" s="2" t="s">
        <v>102</v>
      </c>
      <c r="H879">
        <f t="shared" si="13"/>
        <v>0</v>
      </c>
    </row>
    <row r="880" spans="1:8" ht="18" x14ac:dyDescent="0.2">
      <c r="A880" s="2" t="s">
        <v>35</v>
      </c>
      <c r="B880" s="2" t="s">
        <v>203</v>
      </c>
      <c r="C880" s="2" t="s">
        <v>204</v>
      </c>
      <c r="D880" s="2">
        <v>-0.56843043513491598</v>
      </c>
      <c r="E880" s="2">
        <v>8.5959249840999595E-5</v>
      </c>
      <c r="F880" s="2" t="s">
        <v>184</v>
      </c>
      <c r="G880" s="2" t="s">
        <v>102</v>
      </c>
      <c r="H880">
        <f t="shared" si="13"/>
        <v>0</v>
      </c>
    </row>
    <row r="881" spans="1:8" ht="18" x14ac:dyDescent="0.2">
      <c r="A881" s="2" t="s">
        <v>43</v>
      </c>
      <c r="B881" s="2" t="s">
        <v>203</v>
      </c>
      <c r="C881" s="2" t="s">
        <v>138</v>
      </c>
      <c r="D881" s="2">
        <v>-0.49809577829997498</v>
      </c>
      <c r="E881" s="2">
        <v>7.8865014015770403E-4</v>
      </c>
      <c r="F881" s="2" t="s">
        <v>184</v>
      </c>
      <c r="G881" s="2" t="s">
        <v>102</v>
      </c>
      <c r="H881">
        <f t="shared" si="13"/>
        <v>0</v>
      </c>
    </row>
    <row r="882" spans="1:8" ht="18" x14ac:dyDescent="0.2">
      <c r="A882" s="2" t="s">
        <v>37</v>
      </c>
      <c r="B882" s="2" t="s">
        <v>203</v>
      </c>
      <c r="C882" s="2" t="s">
        <v>138</v>
      </c>
      <c r="D882" s="2">
        <v>-0.49258568997650098</v>
      </c>
      <c r="E882" s="2">
        <v>9.2009407075573102E-4</v>
      </c>
      <c r="F882" s="2" t="s">
        <v>184</v>
      </c>
      <c r="G882" s="2" t="s">
        <v>102</v>
      </c>
      <c r="H882">
        <f t="shared" si="13"/>
        <v>0</v>
      </c>
    </row>
    <row r="883" spans="1:8" ht="18" x14ac:dyDescent="0.2">
      <c r="A883" s="2" t="s">
        <v>33</v>
      </c>
      <c r="B883" s="2" t="s">
        <v>203</v>
      </c>
      <c r="C883" s="2" t="s">
        <v>204</v>
      </c>
      <c r="D883" s="2">
        <v>-0.43521594684385301</v>
      </c>
      <c r="E883" s="2">
        <v>3.97027100345459E-3</v>
      </c>
      <c r="F883" s="2" t="s">
        <v>184</v>
      </c>
      <c r="G883" s="2" t="s">
        <v>102</v>
      </c>
      <c r="H883">
        <f t="shared" si="13"/>
        <v>0</v>
      </c>
    </row>
    <row r="884" spans="1:8" ht="18" x14ac:dyDescent="0.2">
      <c r="A884" s="2" t="s">
        <v>36</v>
      </c>
      <c r="B884" s="2" t="s">
        <v>203</v>
      </c>
      <c r="C884" s="2" t="s">
        <v>204</v>
      </c>
      <c r="D884" s="2">
        <v>-0.42387164735434701</v>
      </c>
      <c r="E884" s="2">
        <v>5.1527246310306904E-3</v>
      </c>
      <c r="F884" s="2" t="s">
        <v>184</v>
      </c>
      <c r="G884" s="2" t="s">
        <v>102</v>
      </c>
      <c r="H884">
        <f t="shared" si="13"/>
        <v>0</v>
      </c>
    </row>
    <row r="885" spans="1:8" ht="18" x14ac:dyDescent="0.2">
      <c r="A885" s="2" t="s">
        <v>41</v>
      </c>
      <c r="B885" s="2" t="s">
        <v>203</v>
      </c>
      <c r="C885" s="2" t="s">
        <v>138</v>
      </c>
      <c r="D885" s="2">
        <v>-0.411230856494611</v>
      </c>
      <c r="E885" s="2">
        <v>6.8201302849167497E-3</v>
      </c>
      <c r="F885" s="2" t="s">
        <v>184</v>
      </c>
      <c r="G885" s="2" t="s">
        <v>102</v>
      </c>
      <c r="H885">
        <f t="shared" si="13"/>
        <v>0</v>
      </c>
    </row>
    <row r="886" spans="1:8" ht="18" x14ac:dyDescent="0.2">
      <c r="A886" s="2" t="s">
        <v>34</v>
      </c>
      <c r="B886" s="2" t="s">
        <v>203</v>
      </c>
      <c r="C886" s="2" t="s">
        <v>204</v>
      </c>
      <c r="D886" s="2">
        <v>-0.40393809253707103</v>
      </c>
      <c r="E886" s="2">
        <v>7.9798041086640206E-3</v>
      </c>
      <c r="F886" s="2" t="s">
        <v>184</v>
      </c>
      <c r="G886" s="2" t="s">
        <v>102</v>
      </c>
      <c r="H886">
        <f t="shared" si="13"/>
        <v>0</v>
      </c>
    </row>
    <row r="887" spans="1:8" ht="18" x14ac:dyDescent="0.2">
      <c r="A887" s="2" t="s">
        <v>39</v>
      </c>
      <c r="B887" s="2" t="s">
        <v>203</v>
      </c>
      <c r="C887" s="2" t="s">
        <v>138</v>
      </c>
      <c r="D887" s="2">
        <v>-0.35645409610242201</v>
      </c>
      <c r="E887" s="2">
        <v>2.0500415742808201E-2</v>
      </c>
      <c r="F887" s="2" t="s">
        <v>184</v>
      </c>
      <c r="G887" s="2" t="s">
        <v>102</v>
      </c>
      <c r="H887">
        <f t="shared" si="13"/>
        <v>0</v>
      </c>
    </row>
    <row r="888" spans="1:8" ht="18" x14ac:dyDescent="0.2">
      <c r="A888" s="2" t="s">
        <v>40</v>
      </c>
      <c r="B888" s="2" t="s">
        <v>203</v>
      </c>
      <c r="C888" s="2" t="s">
        <v>138</v>
      </c>
      <c r="D888" s="2">
        <v>-0.341382383923507</v>
      </c>
      <c r="E888" s="2">
        <v>2.6926250832042298E-2</v>
      </c>
      <c r="F888" s="2" t="s">
        <v>184</v>
      </c>
      <c r="G888" s="2" t="s">
        <v>102</v>
      </c>
      <c r="H888">
        <f t="shared" si="13"/>
        <v>0</v>
      </c>
    </row>
    <row r="889" spans="1:8" ht="18" x14ac:dyDescent="0.2">
      <c r="A889" s="2" t="s">
        <v>38</v>
      </c>
      <c r="B889" s="2" t="s">
        <v>203</v>
      </c>
      <c r="C889" s="2" t="s">
        <v>138</v>
      </c>
      <c r="D889" s="2">
        <v>-0.32274532047645998</v>
      </c>
      <c r="E889" s="2">
        <v>3.7100474448753397E-2</v>
      </c>
      <c r="F889" s="2" t="s">
        <v>184</v>
      </c>
      <c r="G889" s="2" t="s">
        <v>102</v>
      </c>
      <c r="H889">
        <f t="shared" si="13"/>
        <v>0</v>
      </c>
    </row>
    <row r="890" spans="1:8" ht="18" x14ac:dyDescent="0.2">
      <c r="A890" s="2" t="s">
        <v>42</v>
      </c>
      <c r="B890" s="2" t="s">
        <v>203</v>
      </c>
      <c r="C890" s="2" t="s">
        <v>138</v>
      </c>
      <c r="D890" s="2">
        <v>1.07770845150311E-2</v>
      </c>
      <c r="E890" s="2">
        <v>0.94599451027208104</v>
      </c>
      <c r="F890" s="2" t="s">
        <v>184</v>
      </c>
      <c r="G890" s="2" t="s">
        <v>102</v>
      </c>
      <c r="H890">
        <f t="shared" si="13"/>
        <v>0</v>
      </c>
    </row>
    <row r="891" spans="1:8" ht="18" x14ac:dyDescent="0.2">
      <c r="A891" s="2" t="s">
        <v>37</v>
      </c>
      <c r="B891" s="2" t="s">
        <v>203</v>
      </c>
      <c r="C891" s="2" t="str">
        <f>VLOOKUP(B891,Pearson!B:C,2,FALSE)</f>
        <v>OsSPL11</v>
      </c>
      <c r="D891" s="2">
        <v>-0.76666666666666605</v>
      </c>
      <c r="E891" s="2">
        <v>1.5944016578973999E-2</v>
      </c>
      <c r="F891" s="2" t="s">
        <v>232</v>
      </c>
      <c r="G891" s="2" t="str">
        <f>VLOOKUP(B891,Pearson!B:G,6,FALSE)</f>
        <v>I</v>
      </c>
      <c r="H891">
        <f t="shared" si="13"/>
        <v>0</v>
      </c>
    </row>
    <row r="892" spans="1:8" ht="18" x14ac:dyDescent="0.2">
      <c r="A892" s="2" t="s">
        <v>39</v>
      </c>
      <c r="B892" s="2" t="s">
        <v>203</v>
      </c>
      <c r="C892" s="2" t="str">
        <f>VLOOKUP(B892,Pearson!B:C,2,FALSE)</f>
        <v>OsSPL11</v>
      </c>
      <c r="D892" s="2">
        <v>-0.66666666666666596</v>
      </c>
      <c r="E892" s="2">
        <v>4.9867230568885097E-2</v>
      </c>
      <c r="F892" s="2" t="s">
        <v>232</v>
      </c>
      <c r="G892" s="2" t="str">
        <f>VLOOKUP(B892,Pearson!B:G,6,FALSE)</f>
        <v>I</v>
      </c>
      <c r="H892">
        <f t="shared" si="13"/>
        <v>0</v>
      </c>
    </row>
    <row r="893" spans="1:8" ht="18" x14ac:dyDescent="0.2">
      <c r="A893" s="2" t="s">
        <v>40</v>
      </c>
      <c r="B893" s="2" t="s">
        <v>203</v>
      </c>
      <c r="C893" s="2" t="str">
        <f>VLOOKUP(B893,Pearson!B:C,2,FALSE)</f>
        <v>OsSPL11</v>
      </c>
      <c r="D893" s="2">
        <v>-0.56666666666666599</v>
      </c>
      <c r="E893" s="2">
        <v>0.111632987611491</v>
      </c>
      <c r="F893" s="2" t="s">
        <v>232</v>
      </c>
      <c r="G893" s="2" t="str">
        <f>VLOOKUP(B893,Pearson!B:G,6,FALSE)</f>
        <v>I</v>
      </c>
      <c r="H893">
        <f t="shared" si="13"/>
        <v>0</v>
      </c>
    </row>
    <row r="894" spans="1:8" ht="18" x14ac:dyDescent="0.2">
      <c r="A894" s="2" t="s">
        <v>35</v>
      </c>
      <c r="B894" s="2" t="s">
        <v>203</v>
      </c>
      <c r="C894" s="2" t="str">
        <f>VLOOKUP(B894,Pearson!B:C,2,FALSE)</f>
        <v>OsSPL11</v>
      </c>
      <c r="D894" s="2">
        <v>-0.483333333333333</v>
      </c>
      <c r="E894" s="2">
        <v>0.18746985521554199</v>
      </c>
      <c r="F894" s="2" t="s">
        <v>232</v>
      </c>
      <c r="G894" s="2" t="str">
        <f>VLOOKUP(B894,Pearson!B:G,6,FALSE)</f>
        <v>I</v>
      </c>
      <c r="H894">
        <f t="shared" si="13"/>
        <v>0</v>
      </c>
    </row>
    <row r="895" spans="1:8" ht="18" x14ac:dyDescent="0.2">
      <c r="A895" s="2" t="s">
        <v>36</v>
      </c>
      <c r="B895" s="2" t="s">
        <v>203</v>
      </c>
      <c r="C895" s="2" t="str">
        <f>VLOOKUP(B895,Pearson!B:C,2,FALSE)</f>
        <v>OsSPL11</v>
      </c>
      <c r="D895" s="2">
        <v>-0.36666666666666597</v>
      </c>
      <c r="E895" s="2">
        <v>0.33173980143301501</v>
      </c>
      <c r="F895" s="2" t="s">
        <v>232</v>
      </c>
      <c r="G895" s="2" t="str">
        <f>VLOOKUP(B895,Pearson!B:G,6,FALSE)</f>
        <v>I</v>
      </c>
      <c r="H895">
        <f t="shared" si="13"/>
        <v>0</v>
      </c>
    </row>
    <row r="896" spans="1:8" ht="18" x14ac:dyDescent="0.2">
      <c r="A896" s="2" t="s">
        <v>34</v>
      </c>
      <c r="B896" s="2" t="s">
        <v>203</v>
      </c>
      <c r="C896" s="2" t="str">
        <f>VLOOKUP(B896,Pearson!B:C,2,FALSE)</f>
        <v>OsSPL11</v>
      </c>
      <c r="D896" s="2">
        <v>-0.28333333333333299</v>
      </c>
      <c r="E896" s="2">
        <v>0.46003032896571899</v>
      </c>
      <c r="F896" s="2" t="s">
        <v>232</v>
      </c>
      <c r="G896" s="2" t="str">
        <f>VLOOKUP(B896,Pearson!B:G,6,FALSE)</f>
        <v>I</v>
      </c>
      <c r="H896">
        <f t="shared" si="13"/>
        <v>0</v>
      </c>
    </row>
    <row r="897" spans="1:8" ht="18" x14ac:dyDescent="0.2">
      <c r="A897" s="2" t="s">
        <v>41</v>
      </c>
      <c r="B897" s="2" t="s">
        <v>203</v>
      </c>
      <c r="C897" s="2" t="str">
        <f>VLOOKUP(B897,Pearson!B:C,2,FALSE)</f>
        <v>OsSPL11</v>
      </c>
      <c r="D897" s="2">
        <v>-0.1</v>
      </c>
      <c r="E897" s="2">
        <v>0.79797169523485101</v>
      </c>
      <c r="F897" s="2" t="s">
        <v>232</v>
      </c>
      <c r="G897" s="2" t="str">
        <f>VLOOKUP(B897,Pearson!B:G,6,FALSE)</f>
        <v>I</v>
      </c>
      <c r="H897">
        <f t="shared" si="13"/>
        <v>0</v>
      </c>
    </row>
    <row r="898" spans="1:8" ht="18" x14ac:dyDescent="0.2">
      <c r="A898" s="2" t="s">
        <v>38</v>
      </c>
      <c r="B898" s="2" t="s">
        <v>203</v>
      </c>
      <c r="C898" s="2" t="str">
        <f>VLOOKUP(B898,Pearson!B:C,2,FALSE)</f>
        <v>OsSPL11</v>
      </c>
      <c r="D898" s="2">
        <v>-0.05</v>
      </c>
      <c r="E898" s="2">
        <v>0.89835280435063003</v>
      </c>
      <c r="F898" s="2" t="s">
        <v>232</v>
      </c>
      <c r="G898" s="2" t="str">
        <f>VLOOKUP(B898,Pearson!B:G,6,FALSE)</f>
        <v>I</v>
      </c>
      <c r="H898">
        <f t="shared" si="13"/>
        <v>0</v>
      </c>
    </row>
    <row r="899" spans="1:8" ht="18" x14ac:dyDescent="0.2">
      <c r="A899" s="2" t="s">
        <v>42</v>
      </c>
      <c r="B899" s="2" t="s">
        <v>203</v>
      </c>
      <c r="C899" s="2" t="str">
        <f>VLOOKUP(B899,Pearson!B:C,2,FALSE)</f>
        <v>OsSPL11</v>
      </c>
      <c r="D899" s="2">
        <v>-0.05</v>
      </c>
      <c r="E899" s="2">
        <v>0.89835280435063003</v>
      </c>
      <c r="F899" s="2" t="s">
        <v>232</v>
      </c>
      <c r="G899" s="2" t="str">
        <f>VLOOKUP(B899,Pearson!B:G,6,FALSE)</f>
        <v>I</v>
      </c>
      <c r="H899">
        <f t="shared" ref="H899:H962" si="14">IF(ROW(B899)=2,1,IF(B899=B898,H898,1-H898))</f>
        <v>0</v>
      </c>
    </row>
    <row r="900" spans="1:8" ht="18" x14ac:dyDescent="0.2">
      <c r="A900" s="2" t="s">
        <v>43</v>
      </c>
      <c r="B900" s="2" t="s">
        <v>203</v>
      </c>
      <c r="C900" s="2" t="str">
        <f>VLOOKUP(B900,Pearson!B:C,2,FALSE)</f>
        <v>OsSPL11</v>
      </c>
      <c r="D900" s="2">
        <v>0.1</v>
      </c>
      <c r="E900" s="2">
        <v>0.79797169523485101</v>
      </c>
      <c r="F900" s="2" t="s">
        <v>232</v>
      </c>
      <c r="G900" s="2" t="str">
        <f>VLOOKUP(B900,Pearson!B:G,6,FALSE)</f>
        <v>I</v>
      </c>
      <c r="H900">
        <f t="shared" si="14"/>
        <v>0</v>
      </c>
    </row>
    <row r="901" spans="1:8" ht="18" x14ac:dyDescent="0.2">
      <c r="A901" s="2" t="s">
        <v>33</v>
      </c>
      <c r="B901" s="2" t="s">
        <v>203</v>
      </c>
      <c r="C901" s="2" t="str">
        <f>VLOOKUP(B901,Pearson!B:C,2,FALSE)</f>
        <v>OsSPL11</v>
      </c>
      <c r="D901" s="2">
        <v>0.21666666666666601</v>
      </c>
      <c r="E901" s="2">
        <v>0.57551489571192505</v>
      </c>
      <c r="F901" s="2" t="s">
        <v>232</v>
      </c>
      <c r="G901" s="2" t="str">
        <f>VLOOKUP(B901,Pearson!B:G,6,FALSE)</f>
        <v>I</v>
      </c>
      <c r="H901">
        <f t="shared" si="14"/>
        <v>0</v>
      </c>
    </row>
    <row r="902" spans="1:8" ht="18" x14ac:dyDescent="0.2">
      <c r="A902" s="2" t="s">
        <v>61</v>
      </c>
      <c r="B902" s="2" t="s">
        <v>215</v>
      </c>
      <c r="C902" s="2" t="s">
        <v>139</v>
      </c>
      <c r="D902" s="2">
        <v>-0.61538461538461497</v>
      </c>
      <c r="E902" s="2">
        <v>3.3169901090105799E-2</v>
      </c>
      <c r="F902" s="2" t="s">
        <v>228</v>
      </c>
      <c r="G902" s="2" t="s">
        <v>102</v>
      </c>
      <c r="H902">
        <f t="shared" si="14"/>
        <v>1</v>
      </c>
    </row>
    <row r="903" spans="1:8" ht="18" x14ac:dyDescent="0.2">
      <c r="A903" s="2" t="s">
        <v>58</v>
      </c>
      <c r="B903" s="2" t="s">
        <v>215</v>
      </c>
      <c r="C903" s="2" t="s">
        <v>139</v>
      </c>
      <c r="D903" s="2">
        <v>-0.52447552447552404</v>
      </c>
      <c r="E903" s="2">
        <v>8.0019375920274805E-2</v>
      </c>
      <c r="F903" s="2" t="s">
        <v>228</v>
      </c>
      <c r="G903" s="2" t="s">
        <v>102</v>
      </c>
      <c r="H903">
        <f t="shared" si="14"/>
        <v>1</v>
      </c>
    </row>
    <row r="904" spans="1:8" ht="18" x14ac:dyDescent="0.2">
      <c r="A904" s="2" t="s">
        <v>57</v>
      </c>
      <c r="B904" s="2" t="s">
        <v>215</v>
      </c>
      <c r="C904" s="2" t="s">
        <v>139</v>
      </c>
      <c r="D904" s="2">
        <v>-0.42657342657342601</v>
      </c>
      <c r="E904" s="2">
        <v>0.16669998762494401</v>
      </c>
      <c r="F904" s="2" t="s">
        <v>228</v>
      </c>
      <c r="G904" s="2" t="s">
        <v>102</v>
      </c>
      <c r="H904">
        <f t="shared" si="14"/>
        <v>1</v>
      </c>
    </row>
    <row r="905" spans="1:8" ht="18" x14ac:dyDescent="0.2">
      <c r="A905" s="2" t="s">
        <v>60</v>
      </c>
      <c r="B905" s="2" t="s">
        <v>215</v>
      </c>
      <c r="C905" s="2" t="s">
        <v>139</v>
      </c>
      <c r="D905" s="2">
        <v>-0.23076923076923</v>
      </c>
      <c r="E905" s="2">
        <v>0.470531995381542</v>
      </c>
      <c r="F905" s="2" t="s">
        <v>228</v>
      </c>
      <c r="G905" s="2" t="s">
        <v>102</v>
      </c>
      <c r="H905">
        <f t="shared" si="14"/>
        <v>1</v>
      </c>
    </row>
    <row r="906" spans="1:8" ht="18" x14ac:dyDescent="0.2">
      <c r="A906" s="2" t="s">
        <v>59</v>
      </c>
      <c r="B906" s="2" t="s">
        <v>215</v>
      </c>
      <c r="C906" s="2" t="s">
        <v>139</v>
      </c>
      <c r="D906" s="2">
        <v>-0.195804195804195</v>
      </c>
      <c r="E906" s="2">
        <v>0.54193588573131701</v>
      </c>
      <c r="F906" s="2" t="s">
        <v>228</v>
      </c>
      <c r="G906" s="2" t="s">
        <v>102</v>
      </c>
      <c r="H906">
        <f t="shared" si="14"/>
        <v>1</v>
      </c>
    </row>
    <row r="907" spans="1:8" ht="18" x14ac:dyDescent="0.2">
      <c r="A907" s="2" t="s">
        <v>56</v>
      </c>
      <c r="B907" s="2" t="s">
        <v>215</v>
      </c>
      <c r="C907" s="2" t="s">
        <v>139</v>
      </c>
      <c r="D907" s="2">
        <v>0.81118881118881103</v>
      </c>
      <c r="E907" s="2">
        <v>1.36331525272719E-3</v>
      </c>
      <c r="F907" s="2" t="s">
        <v>228</v>
      </c>
      <c r="G907" s="2" t="s">
        <v>102</v>
      </c>
      <c r="H907">
        <f t="shared" si="14"/>
        <v>1</v>
      </c>
    </row>
    <row r="908" spans="1:8" ht="18" x14ac:dyDescent="0.2">
      <c r="A908" s="2" t="s">
        <v>61</v>
      </c>
      <c r="B908" s="2" t="s">
        <v>215</v>
      </c>
      <c r="C908" s="2" t="s">
        <v>139</v>
      </c>
      <c r="D908" s="2">
        <v>-4.9796447683771602E-2</v>
      </c>
      <c r="E908" s="2">
        <v>0.55477559206609395</v>
      </c>
      <c r="F908" s="2" t="s">
        <v>241</v>
      </c>
      <c r="G908" s="2" t="s">
        <v>102</v>
      </c>
      <c r="H908">
        <f t="shared" si="14"/>
        <v>1</v>
      </c>
    </row>
    <row r="909" spans="1:8" ht="18" x14ac:dyDescent="0.2">
      <c r="A909" s="2" t="s">
        <v>56</v>
      </c>
      <c r="B909" s="2" t="s">
        <v>215</v>
      </c>
      <c r="C909" s="2" t="s">
        <v>139</v>
      </c>
      <c r="D909" s="2">
        <v>7.5392330674020805E-2</v>
      </c>
      <c r="E909" s="2">
        <v>0.37082824747002002</v>
      </c>
      <c r="F909" s="2" t="s">
        <v>241</v>
      </c>
      <c r="G909" s="2" t="s">
        <v>102</v>
      </c>
      <c r="H909">
        <f t="shared" si="14"/>
        <v>1</v>
      </c>
    </row>
    <row r="910" spans="1:8" ht="18" x14ac:dyDescent="0.2">
      <c r="A910" s="2" t="s">
        <v>60</v>
      </c>
      <c r="B910" s="2" t="s">
        <v>215</v>
      </c>
      <c r="C910" s="2" t="s">
        <v>139</v>
      </c>
      <c r="D910" s="2">
        <v>0.23637102334285401</v>
      </c>
      <c r="E910" s="2">
        <v>4.4807855629804202E-3</v>
      </c>
      <c r="F910" s="2" t="s">
        <v>241</v>
      </c>
      <c r="G910" s="2" t="s">
        <v>102</v>
      </c>
      <c r="H910">
        <f t="shared" si="14"/>
        <v>1</v>
      </c>
    </row>
    <row r="911" spans="1:8" ht="18" x14ac:dyDescent="0.2">
      <c r="A911" s="2" t="s">
        <v>57</v>
      </c>
      <c r="B911" s="2" t="s">
        <v>215</v>
      </c>
      <c r="C911" s="2" t="s">
        <v>139</v>
      </c>
      <c r="D911" s="2">
        <v>0.28943415739190298</v>
      </c>
      <c r="E911" s="2">
        <v>4.5471706308628001E-4</v>
      </c>
      <c r="F911" s="2" t="s">
        <v>241</v>
      </c>
      <c r="G911" s="2" t="s">
        <v>102</v>
      </c>
      <c r="H911">
        <f t="shared" si="14"/>
        <v>1</v>
      </c>
    </row>
    <row r="912" spans="1:8" ht="18" x14ac:dyDescent="0.2">
      <c r="A912" s="2" t="s">
        <v>58</v>
      </c>
      <c r="B912" s="2" t="s">
        <v>215</v>
      </c>
      <c r="C912" s="2" t="s">
        <v>139</v>
      </c>
      <c r="D912" s="2">
        <v>0.30448717948717902</v>
      </c>
      <c r="E912" s="2">
        <v>2.17844590887311E-4</v>
      </c>
      <c r="F912" s="2" t="s">
        <v>241</v>
      </c>
      <c r="G912" s="2" t="s">
        <v>102</v>
      </c>
      <c r="H912">
        <f t="shared" si="14"/>
        <v>1</v>
      </c>
    </row>
    <row r="913" spans="1:8" ht="18" x14ac:dyDescent="0.2">
      <c r="A913" s="2" t="s">
        <v>59</v>
      </c>
      <c r="B913" s="2" t="s">
        <v>215</v>
      </c>
      <c r="C913" s="2" t="s">
        <v>139</v>
      </c>
      <c r="D913" s="2">
        <v>0.345160707836764</v>
      </c>
      <c r="E913" s="2">
        <v>2.4237373598782199E-5</v>
      </c>
      <c r="F913" s="2" t="s">
        <v>241</v>
      </c>
      <c r="G913" s="2" t="s">
        <v>102</v>
      </c>
      <c r="H913">
        <f t="shared" si="14"/>
        <v>1</v>
      </c>
    </row>
    <row r="914" spans="1:8" ht="18" x14ac:dyDescent="0.2">
      <c r="A914" s="2" t="s">
        <v>61</v>
      </c>
      <c r="B914" s="2" t="s">
        <v>215</v>
      </c>
      <c r="C914" s="2" t="s">
        <v>139</v>
      </c>
      <c r="D914" s="2">
        <v>-0.33295519001701601</v>
      </c>
      <c r="E914" s="2">
        <v>3.1195315181956101E-2</v>
      </c>
      <c r="F914" s="2" t="s">
        <v>184</v>
      </c>
      <c r="G914" s="2" t="s">
        <v>102</v>
      </c>
      <c r="H914">
        <f t="shared" si="14"/>
        <v>1</v>
      </c>
    </row>
    <row r="915" spans="1:8" ht="18" x14ac:dyDescent="0.2">
      <c r="A915" s="2" t="s">
        <v>56</v>
      </c>
      <c r="B915" s="2" t="s">
        <v>215</v>
      </c>
      <c r="C915" s="2" t="s">
        <v>139</v>
      </c>
      <c r="D915" s="2">
        <v>-0.19520298193015101</v>
      </c>
      <c r="E915" s="2">
        <v>0.21540433608086201</v>
      </c>
      <c r="F915" s="2" t="s">
        <v>184</v>
      </c>
      <c r="G915" s="2" t="s">
        <v>102</v>
      </c>
      <c r="H915">
        <f t="shared" si="14"/>
        <v>1</v>
      </c>
    </row>
    <row r="916" spans="1:8" ht="18" x14ac:dyDescent="0.2">
      <c r="A916" s="2" t="s">
        <v>59</v>
      </c>
      <c r="B916" s="2" t="s">
        <v>215</v>
      </c>
      <c r="C916" s="2" t="s">
        <v>139</v>
      </c>
      <c r="D916" s="2">
        <v>-0.14982578397212501</v>
      </c>
      <c r="E916" s="2">
        <v>0.343618712976552</v>
      </c>
      <c r="F916" s="2" t="s">
        <v>184</v>
      </c>
      <c r="G916" s="2" t="s">
        <v>102</v>
      </c>
      <c r="H916">
        <f t="shared" si="14"/>
        <v>1</v>
      </c>
    </row>
    <row r="917" spans="1:8" ht="18" x14ac:dyDescent="0.2">
      <c r="A917" s="2" t="s">
        <v>57</v>
      </c>
      <c r="B917" s="2" t="s">
        <v>215</v>
      </c>
      <c r="C917" s="2" t="s">
        <v>139</v>
      </c>
      <c r="D917" s="2">
        <v>0.16749047889149901</v>
      </c>
      <c r="E917" s="2">
        <v>0.28904605679818102</v>
      </c>
      <c r="F917" s="2" t="s">
        <v>184</v>
      </c>
      <c r="G917" s="2" t="s">
        <v>102</v>
      </c>
      <c r="H917">
        <f t="shared" si="14"/>
        <v>1</v>
      </c>
    </row>
    <row r="918" spans="1:8" ht="18" x14ac:dyDescent="0.2">
      <c r="A918" s="2" t="s">
        <v>60</v>
      </c>
      <c r="B918" s="2" t="s">
        <v>215</v>
      </c>
      <c r="C918" s="2" t="s">
        <v>139</v>
      </c>
      <c r="D918" s="2">
        <v>0.22291548496880301</v>
      </c>
      <c r="E918" s="2">
        <v>0.15590304457513099</v>
      </c>
      <c r="F918" s="2" t="s">
        <v>184</v>
      </c>
      <c r="G918" s="2" t="s">
        <v>102</v>
      </c>
      <c r="H918">
        <f t="shared" si="14"/>
        <v>1</v>
      </c>
    </row>
    <row r="919" spans="1:8" ht="18" x14ac:dyDescent="0.2">
      <c r="A919" s="2" t="s">
        <v>58</v>
      </c>
      <c r="B919" s="2" t="s">
        <v>215</v>
      </c>
      <c r="C919" s="2" t="s">
        <v>139</v>
      </c>
      <c r="D919" s="2">
        <v>0.53245279961105196</v>
      </c>
      <c r="E919" s="2">
        <v>2.8379950539808498E-4</v>
      </c>
      <c r="F919" s="2" t="s">
        <v>184</v>
      </c>
      <c r="G919" s="2" t="s">
        <v>102</v>
      </c>
      <c r="H919">
        <f t="shared" si="14"/>
        <v>1</v>
      </c>
    </row>
    <row r="920" spans="1:8" ht="18" x14ac:dyDescent="0.2">
      <c r="A920" s="2" t="s">
        <v>61</v>
      </c>
      <c r="B920" s="2" t="s">
        <v>215</v>
      </c>
      <c r="C920" s="2" t="str">
        <f>VLOOKUP(B920,Pearson!B:C,2,FALSE)</f>
        <v>NAC domain-containing protein</v>
      </c>
      <c r="D920" s="2">
        <v>-0.91666666666666596</v>
      </c>
      <c r="E920" s="2">
        <v>5.06619066305208E-4</v>
      </c>
      <c r="F920" s="2" t="s">
        <v>232</v>
      </c>
      <c r="G920" s="2" t="str">
        <f>VLOOKUP(B920,Pearson!B:G,6,FALSE)</f>
        <v>I</v>
      </c>
      <c r="H920">
        <f t="shared" si="14"/>
        <v>1</v>
      </c>
    </row>
    <row r="921" spans="1:8" ht="18" x14ac:dyDescent="0.2">
      <c r="A921" s="2" t="s">
        <v>57</v>
      </c>
      <c r="B921" s="2" t="s">
        <v>215</v>
      </c>
      <c r="C921" s="2" t="str">
        <f>VLOOKUP(B921,Pearson!B:C,2,FALSE)</f>
        <v>NAC domain-containing protein</v>
      </c>
      <c r="D921" s="2">
        <v>-0.76666666666666605</v>
      </c>
      <c r="E921" s="2">
        <v>1.5944016578973999E-2</v>
      </c>
      <c r="F921" s="2" t="s">
        <v>232</v>
      </c>
      <c r="G921" s="2" t="str">
        <f>VLOOKUP(B921,Pearson!B:G,6,FALSE)</f>
        <v>I</v>
      </c>
      <c r="H921">
        <f t="shared" si="14"/>
        <v>1</v>
      </c>
    </row>
    <row r="922" spans="1:8" ht="18" x14ac:dyDescent="0.2">
      <c r="A922" s="2" t="s">
        <v>59</v>
      </c>
      <c r="B922" s="2" t="s">
        <v>215</v>
      </c>
      <c r="C922" s="2" t="str">
        <f>VLOOKUP(B922,Pearson!B:C,2,FALSE)</f>
        <v>NAC domain-containing protein</v>
      </c>
      <c r="D922" s="2">
        <v>-0.66666666666666596</v>
      </c>
      <c r="E922" s="2">
        <v>4.9867230568885097E-2</v>
      </c>
      <c r="F922" s="2" t="s">
        <v>232</v>
      </c>
      <c r="G922" s="2" t="str">
        <f>VLOOKUP(B922,Pearson!B:G,6,FALSE)</f>
        <v>I</v>
      </c>
      <c r="H922">
        <f t="shared" si="14"/>
        <v>1</v>
      </c>
    </row>
    <row r="923" spans="1:8" ht="18" x14ac:dyDescent="0.2">
      <c r="A923" s="2" t="s">
        <v>56</v>
      </c>
      <c r="B923" s="2" t="s">
        <v>215</v>
      </c>
      <c r="C923" s="2" t="str">
        <f>VLOOKUP(B923,Pearson!B:C,2,FALSE)</f>
        <v>NAC domain-containing protein</v>
      </c>
      <c r="D923" s="2">
        <v>-0.483333333333333</v>
      </c>
      <c r="E923" s="2">
        <v>0.18746985521554199</v>
      </c>
      <c r="F923" s="2" t="s">
        <v>232</v>
      </c>
      <c r="G923" s="2" t="str">
        <f>VLOOKUP(B923,Pearson!B:G,6,FALSE)</f>
        <v>I</v>
      </c>
      <c r="H923">
        <f t="shared" si="14"/>
        <v>1</v>
      </c>
    </row>
    <row r="924" spans="1:8" ht="18" x14ac:dyDescent="0.2">
      <c r="A924" s="2" t="s">
        <v>60</v>
      </c>
      <c r="B924" s="2" t="s">
        <v>215</v>
      </c>
      <c r="C924" s="2" t="str">
        <f>VLOOKUP(B924,Pearson!B:C,2,FALSE)</f>
        <v>NAC domain-containing protein</v>
      </c>
      <c r="D924" s="2">
        <v>0.34999999999999898</v>
      </c>
      <c r="E924" s="2">
        <v>0.35581957250178797</v>
      </c>
      <c r="F924" s="2" t="s">
        <v>232</v>
      </c>
      <c r="G924" s="2" t="str">
        <f>VLOOKUP(B924,Pearson!B:G,6,FALSE)</f>
        <v>I</v>
      </c>
      <c r="H924">
        <f t="shared" si="14"/>
        <v>1</v>
      </c>
    </row>
    <row r="925" spans="1:8" ht="18" x14ac:dyDescent="0.2">
      <c r="A925" s="2" t="s">
        <v>58</v>
      </c>
      <c r="B925" s="2" t="s">
        <v>215</v>
      </c>
      <c r="C925" s="2" t="str">
        <f>VLOOKUP(B925,Pearson!B:C,2,FALSE)</f>
        <v>NAC domain-containing protein</v>
      </c>
      <c r="D925" s="2">
        <v>0.4</v>
      </c>
      <c r="E925" s="2">
        <v>0.28610510190831201</v>
      </c>
      <c r="F925" s="2" t="s">
        <v>232</v>
      </c>
      <c r="G925" s="2" t="str">
        <f>VLOOKUP(B925,Pearson!B:G,6,FALSE)</f>
        <v>I</v>
      </c>
      <c r="H925">
        <f t="shared" si="14"/>
        <v>1</v>
      </c>
    </row>
    <row r="926" spans="1:8" ht="18" x14ac:dyDescent="0.2">
      <c r="A926" s="2" t="s">
        <v>6</v>
      </c>
      <c r="B926" s="2" t="s">
        <v>191</v>
      </c>
      <c r="C926" s="2" t="s">
        <v>167</v>
      </c>
      <c r="D926" s="2">
        <v>-0.60139860139860102</v>
      </c>
      <c r="E926" s="2">
        <v>3.8588452922019401E-2</v>
      </c>
      <c r="F926" s="2" t="s">
        <v>228</v>
      </c>
      <c r="G926" s="2" t="s">
        <v>102</v>
      </c>
      <c r="H926">
        <f t="shared" si="14"/>
        <v>0</v>
      </c>
    </row>
    <row r="927" spans="1:8" ht="18" x14ac:dyDescent="0.2">
      <c r="A927" s="2" t="s">
        <v>10</v>
      </c>
      <c r="B927" s="2" t="s">
        <v>191</v>
      </c>
      <c r="C927" s="2" t="s">
        <v>167</v>
      </c>
      <c r="D927" s="2">
        <v>-0.34265734265734199</v>
      </c>
      <c r="E927" s="2">
        <v>0.27556745095677998</v>
      </c>
      <c r="F927" s="2" t="s">
        <v>228</v>
      </c>
      <c r="G927" s="2" t="s">
        <v>102</v>
      </c>
      <c r="H927">
        <f t="shared" si="14"/>
        <v>0</v>
      </c>
    </row>
    <row r="928" spans="1:8" ht="18" x14ac:dyDescent="0.2">
      <c r="A928" s="2" t="s">
        <v>2</v>
      </c>
      <c r="B928" s="2" t="s">
        <v>191</v>
      </c>
      <c r="C928" s="2" t="s">
        <v>167</v>
      </c>
      <c r="D928" s="2">
        <v>-8.3916083916083906E-2</v>
      </c>
      <c r="E928" s="2">
        <v>0.79541450185389695</v>
      </c>
      <c r="F928" s="2" t="s">
        <v>228</v>
      </c>
      <c r="G928" s="2" t="s">
        <v>102</v>
      </c>
      <c r="H928">
        <f t="shared" si="14"/>
        <v>0</v>
      </c>
    </row>
    <row r="929" spans="1:8" ht="18" x14ac:dyDescent="0.2">
      <c r="A929" s="2" t="s">
        <v>1</v>
      </c>
      <c r="B929" s="2" t="s">
        <v>191</v>
      </c>
      <c r="C929" s="2" t="s">
        <v>167</v>
      </c>
      <c r="D929" s="2">
        <v>-6.2937062937062901E-2</v>
      </c>
      <c r="E929" s="2">
        <v>0.845930921228778</v>
      </c>
      <c r="F929" s="2" t="s">
        <v>228</v>
      </c>
      <c r="G929" s="2" t="s">
        <v>102</v>
      </c>
      <c r="H929">
        <f t="shared" si="14"/>
        <v>0</v>
      </c>
    </row>
    <row r="930" spans="1:8" ht="18" x14ac:dyDescent="0.2">
      <c r="A930" s="2" t="s">
        <v>5</v>
      </c>
      <c r="B930" s="2" t="s">
        <v>191</v>
      </c>
      <c r="C930" s="2" t="s">
        <v>167</v>
      </c>
      <c r="D930" s="2">
        <v>0.21678321678321599</v>
      </c>
      <c r="E930" s="2">
        <v>0.49855598552418801</v>
      </c>
      <c r="F930" s="2" t="s">
        <v>228</v>
      </c>
      <c r="G930" s="2" t="s">
        <v>102</v>
      </c>
      <c r="H930">
        <f t="shared" si="14"/>
        <v>0</v>
      </c>
    </row>
    <row r="931" spans="1:8" ht="18" x14ac:dyDescent="0.2">
      <c r="A931" s="2" t="s">
        <v>7</v>
      </c>
      <c r="B931" s="2" t="s">
        <v>191</v>
      </c>
      <c r="C931" s="2" t="s">
        <v>167</v>
      </c>
      <c r="D931" s="2">
        <v>0.27272727272727199</v>
      </c>
      <c r="E931" s="2">
        <v>0.39109677094189599</v>
      </c>
      <c r="F931" s="2" t="s">
        <v>228</v>
      </c>
      <c r="G931" s="2" t="s">
        <v>102</v>
      </c>
      <c r="H931">
        <f t="shared" si="14"/>
        <v>0</v>
      </c>
    </row>
    <row r="932" spans="1:8" ht="18" x14ac:dyDescent="0.2">
      <c r="A932" s="2" t="s">
        <v>9</v>
      </c>
      <c r="B932" s="2" t="s">
        <v>191</v>
      </c>
      <c r="C932" s="2" t="s">
        <v>167</v>
      </c>
      <c r="D932" s="2">
        <v>0.286713286713286</v>
      </c>
      <c r="E932" s="2">
        <v>0.36625146058358199</v>
      </c>
      <c r="F932" s="2" t="s">
        <v>228</v>
      </c>
      <c r="G932" s="2" t="s">
        <v>102</v>
      </c>
      <c r="H932">
        <f t="shared" si="14"/>
        <v>0</v>
      </c>
    </row>
    <row r="933" spans="1:8" ht="18" x14ac:dyDescent="0.2">
      <c r="A933" s="2" t="s">
        <v>3</v>
      </c>
      <c r="B933" s="2" t="s">
        <v>191</v>
      </c>
      <c r="C933" s="2" t="s">
        <v>167</v>
      </c>
      <c r="D933" s="2">
        <v>0.34265734265734199</v>
      </c>
      <c r="E933" s="2">
        <v>0.27556745095677998</v>
      </c>
      <c r="F933" s="2" t="s">
        <v>228</v>
      </c>
      <c r="G933" s="2" t="s">
        <v>102</v>
      </c>
      <c r="H933">
        <f t="shared" si="14"/>
        <v>0</v>
      </c>
    </row>
    <row r="934" spans="1:8" ht="18" x14ac:dyDescent="0.2">
      <c r="A934" s="2" t="s">
        <v>3</v>
      </c>
      <c r="B934" s="2" t="s">
        <v>191</v>
      </c>
      <c r="C934" s="2" t="s">
        <v>167</v>
      </c>
      <c r="D934" s="2">
        <v>0.34265734265734199</v>
      </c>
      <c r="E934" s="2">
        <v>0.27556745095677998</v>
      </c>
      <c r="F934" s="2" t="s">
        <v>228</v>
      </c>
      <c r="G934" s="2" t="s">
        <v>102</v>
      </c>
      <c r="H934">
        <f t="shared" si="14"/>
        <v>0</v>
      </c>
    </row>
    <row r="935" spans="1:8" ht="18" x14ac:dyDescent="0.2">
      <c r="A935" s="2" t="s">
        <v>8</v>
      </c>
      <c r="B935" s="2" t="s">
        <v>191</v>
      </c>
      <c r="C935" s="2" t="s">
        <v>167</v>
      </c>
      <c r="D935" s="2">
        <v>0.47552447552447502</v>
      </c>
      <c r="E935" s="2">
        <v>0.118175957013032</v>
      </c>
      <c r="F935" s="2" t="s">
        <v>228</v>
      </c>
      <c r="G935" s="2" t="s">
        <v>102</v>
      </c>
      <c r="H935">
        <f t="shared" si="14"/>
        <v>0</v>
      </c>
    </row>
    <row r="936" spans="1:8" ht="18" x14ac:dyDescent="0.2">
      <c r="A936" s="2" t="s">
        <v>4</v>
      </c>
      <c r="B936" s="2" t="s">
        <v>191</v>
      </c>
      <c r="C936" s="2" t="s">
        <v>167</v>
      </c>
      <c r="D936" s="2">
        <v>0.87412587412587395</v>
      </c>
      <c r="E936" s="2">
        <v>2.0071307332423201E-4</v>
      </c>
      <c r="F936" s="2" t="s">
        <v>228</v>
      </c>
      <c r="G936" s="2" t="s">
        <v>102</v>
      </c>
      <c r="H936">
        <f t="shared" si="14"/>
        <v>0</v>
      </c>
    </row>
    <row r="937" spans="1:8" ht="18" x14ac:dyDescent="0.2">
      <c r="A937" s="2" t="s">
        <v>7</v>
      </c>
      <c r="B937" s="2" t="s">
        <v>191</v>
      </c>
      <c r="C937" s="2" t="s">
        <v>178</v>
      </c>
      <c r="D937" s="2">
        <v>-0.45362618602055199</v>
      </c>
      <c r="E937" s="2">
        <v>1.2728798643689E-8</v>
      </c>
      <c r="F937" s="2" t="s">
        <v>241</v>
      </c>
      <c r="G937" s="2" t="s">
        <v>102</v>
      </c>
      <c r="H937">
        <f t="shared" si="14"/>
        <v>0</v>
      </c>
    </row>
    <row r="938" spans="1:8" ht="18" x14ac:dyDescent="0.2">
      <c r="A938" s="2" t="s">
        <v>6</v>
      </c>
      <c r="B938" s="2" t="s">
        <v>191</v>
      </c>
      <c r="C938" s="2" t="s">
        <v>178</v>
      </c>
      <c r="D938" s="2">
        <v>-0.38378229751469101</v>
      </c>
      <c r="E938" s="2">
        <v>2.2279802424330699E-6</v>
      </c>
      <c r="F938" s="2" t="s">
        <v>241</v>
      </c>
      <c r="G938" s="2" t="s">
        <v>102</v>
      </c>
      <c r="H938">
        <f t="shared" si="14"/>
        <v>0</v>
      </c>
    </row>
    <row r="939" spans="1:8" ht="18" x14ac:dyDescent="0.2">
      <c r="A939" s="2" t="s">
        <v>4</v>
      </c>
      <c r="B939" s="2" t="s">
        <v>191</v>
      </c>
      <c r="C939" s="2" t="s">
        <v>178</v>
      </c>
      <c r="D939" s="2">
        <v>-0.37081404510981902</v>
      </c>
      <c r="E939" s="2">
        <v>5.1402114224634901E-6</v>
      </c>
      <c r="F939" s="2" t="s">
        <v>241</v>
      </c>
      <c r="G939" s="2" t="s">
        <v>102</v>
      </c>
      <c r="H939">
        <f t="shared" si="14"/>
        <v>0</v>
      </c>
    </row>
    <row r="940" spans="1:8" ht="18" x14ac:dyDescent="0.2">
      <c r="A940" s="2" t="s">
        <v>10</v>
      </c>
      <c r="B940" s="2" t="s">
        <v>191</v>
      </c>
      <c r="C940" s="2" t="s">
        <v>167</v>
      </c>
      <c r="D940" s="2">
        <v>-0.31296168620112202</v>
      </c>
      <c r="E940" s="2">
        <v>1.4141162783253301E-4</v>
      </c>
      <c r="F940" s="2" t="s">
        <v>241</v>
      </c>
      <c r="G940" s="2" t="s">
        <v>102</v>
      </c>
      <c r="H940">
        <f t="shared" si="14"/>
        <v>0</v>
      </c>
    </row>
    <row r="941" spans="1:8" ht="18" x14ac:dyDescent="0.2">
      <c r="A941" s="2" t="s">
        <v>8</v>
      </c>
      <c r="B941" s="2" t="s">
        <v>191</v>
      </c>
      <c r="C941" s="2" t="s">
        <v>167</v>
      </c>
      <c r="D941" s="2">
        <v>-0.29637791785679102</v>
      </c>
      <c r="E941" s="2">
        <v>3.2544346619073897E-4</v>
      </c>
      <c r="F941" s="2" t="s">
        <v>241</v>
      </c>
      <c r="G941" s="2" t="s">
        <v>102</v>
      </c>
      <c r="H941">
        <f t="shared" si="14"/>
        <v>0</v>
      </c>
    </row>
    <row r="942" spans="1:8" ht="18" x14ac:dyDescent="0.2">
      <c r="A942" s="2" t="s">
        <v>5</v>
      </c>
      <c r="B942" s="2" t="s">
        <v>191</v>
      </c>
      <c r="C942" s="2" t="s">
        <v>178</v>
      </c>
      <c r="D942" s="2">
        <v>-0.20583817590859799</v>
      </c>
      <c r="E942" s="2">
        <v>1.36504215966911E-2</v>
      </c>
      <c r="F942" s="2" t="s">
        <v>241</v>
      </c>
      <c r="G942" s="2" t="s">
        <v>102</v>
      </c>
      <c r="H942">
        <f t="shared" si="14"/>
        <v>0</v>
      </c>
    </row>
    <row r="943" spans="1:8" ht="18" x14ac:dyDescent="0.2">
      <c r="A943" s="2" t="s">
        <v>9</v>
      </c>
      <c r="B943" s="2" t="s">
        <v>191</v>
      </c>
      <c r="C943" s="2" t="s">
        <v>167</v>
      </c>
      <c r="D943" s="2">
        <v>-0.105884139334843</v>
      </c>
      <c r="E943" s="2">
        <v>0.20816810320690299</v>
      </c>
      <c r="F943" s="2" t="s">
        <v>241</v>
      </c>
      <c r="G943" s="2" t="s">
        <v>102</v>
      </c>
      <c r="H943">
        <f t="shared" si="14"/>
        <v>0</v>
      </c>
    </row>
    <row r="944" spans="1:8" ht="18" x14ac:dyDescent="0.2">
      <c r="A944" s="2" t="s">
        <v>2</v>
      </c>
      <c r="B944" s="2" t="s">
        <v>191</v>
      </c>
      <c r="C944" s="2" t="s">
        <v>178</v>
      </c>
      <c r="D944" s="2">
        <v>-2.6843461702616599E-2</v>
      </c>
      <c r="E944" s="2">
        <v>0.75030200518626899</v>
      </c>
      <c r="F944" s="2" t="s">
        <v>241</v>
      </c>
      <c r="G944" s="2" t="s">
        <v>102</v>
      </c>
      <c r="H944">
        <f t="shared" si="14"/>
        <v>0</v>
      </c>
    </row>
    <row r="945" spans="1:8" ht="18" x14ac:dyDescent="0.2">
      <c r="A945" s="2" t="s">
        <v>1</v>
      </c>
      <c r="B945" s="2" t="s">
        <v>191</v>
      </c>
      <c r="C945" s="2" t="s">
        <v>125</v>
      </c>
      <c r="D945" s="2">
        <v>0.12885354082537101</v>
      </c>
      <c r="E945" s="2">
        <v>0.12509319594023899</v>
      </c>
      <c r="F945" s="2" t="s">
        <v>241</v>
      </c>
      <c r="G945" s="2" t="s">
        <v>102</v>
      </c>
      <c r="H945">
        <f t="shared" si="14"/>
        <v>0</v>
      </c>
    </row>
    <row r="946" spans="1:8" ht="18" x14ac:dyDescent="0.2">
      <c r="A946" s="2" t="s">
        <v>3</v>
      </c>
      <c r="B946" s="2" t="s">
        <v>191</v>
      </c>
      <c r="C946" s="2" t="s">
        <v>178</v>
      </c>
      <c r="D946" s="2">
        <v>0.14247841360517399</v>
      </c>
      <c r="E946" s="2">
        <v>8.9599901491214703E-2</v>
      </c>
      <c r="F946" s="2" t="s">
        <v>241</v>
      </c>
      <c r="G946" s="2" t="s">
        <v>102</v>
      </c>
      <c r="H946">
        <f t="shared" si="14"/>
        <v>0</v>
      </c>
    </row>
    <row r="947" spans="1:8" ht="18" x14ac:dyDescent="0.2">
      <c r="A947" s="2" t="s">
        <v>3</v>
      </c>
      <c r="B947" s="2" t="s">
        <v>191</v>
      </c>
      <c r="C947" s="2" t="s">
        <v>178</v>
      </c>
      <c r="D947" s="2">
        <v>0.14247841360517399</v>
      </c>
      <c r="E947" s="2">
        <v>8.9599901491214703E-2</v>
      </c>
      <c r="F947" s="2" t="s">
        <v>241</v>
      </c>
      <c r="G947" s="2" t="s">
        <v>102</v>
      </c>
      <c r="H947">
        <f t="shared" si="14"/>
        <v>0</v>
      </c>
    </row>
    <row r="948" spans="1:8" ht="18" x14ac:dyDescent="0.2">
      <c r="A948" s="2" t="s">
        <v>6</v>
      </c>
      <c r="B948" s="2" t="s">
        <v>191</v>
      </c>
      <c r="C948" s="2" t="s">
        <v>167</v>
      </c>
      <c r="D948" s="2">
        <v>-0.38675958188153298</v>
      </c>
      <c r="E948" s="2">
        <v>1.1400929975647201E-2</v>
      </c>
      <c r="F948" s="2" t="s">
        <v>184</v>
      </c>
      <c r="G948" s="2" t="s">
        <v>102</v>
      </c>
      <c r="H948">
        <f t="shared" si="14"/>
        <v>0</v>
      </c>
    </row>
    <row r="949" spans="1:8" ht="18" x14ac:dyDescent="0.2">
      <c r="A949" s="2" t="s">
        <v>7</v>
      </c>
      <c r="B949" s="2" t="s">
        <v>191</v>
      </c>
      <c r="C949" s="2" t="s">
        <v>167</v>
      </c>
      <c r="D949" s="2">
        <v>-0.349647516408718</v>
      </c>
      <c r="E949" s="2">
        <v>2.3222091584261102E-2</v>
      </c>
      <c r="F949" s="2" t="s">
        <v>184</v>
      </c>
      <c r="G949" s="2" t="s">
        <v>102</v>
      </c>
      <c r="H949">
        <f t="shared" si="14"/>
        <v>0</v>
      </c>
    </row>
    <row r="950" spans="1:8" ht="18" x14ac:dyDescent="0.2">
      <c r="A950" s="2" t="s">
        <v>10</v>
      </c>
      <c r="B950" s="2" t="s">
        <v>191</v>
      </c>
      <c r="C950" s="2" t="s">
        <v>167</v>
      </c>
      <c r="D950" s="2">
        <v>-0.32290738189773899</v>
      </c>
      <c r="E950" s="2">
        <v>3.70000613038921E-2</v>
      </c>
      <c r="F950" s="2" t="s">
        <v>184</v>
      </c>
      <c r="G950" s="2" t="s">
        <v>102</v>
      </c>
      <c r="H950">
        <f t="shared" si="14"/>
        <v>0</v>
      </c>
    </row>
    <row r="951" spans="1:8" ht="18" x14ac:dyDescent="0.2">
      <c r="A951" s="2" t="s">
        <v>1</v>
      </c>
      <c r="B951" s="2" t="s">
        <v>191</v>
      </c>
      <c r="C951" s="2" t="s">
        <v>125</v>
      </c>
      <c r="D951" s="2">
        <v>-0.24349728547119301</v>
      </c>
      <c r="E951" s="2">
        <v>0.120205407752642</v>
      </c>
      <c r="F951" s="2" t="s">
        <v>184</v>
      </c>
      <c r="G951" s="2" t="s">
        <v>102</v>
      </c>
      <c r="H951">
        <f t="shared" si="14"/>
        <v>0</v>
      </c>
    </row>
    <row r="952" spans="1:8" ht="18" x14ac:dyDescent="0.2">
      <c r="A952" s="2" t="s">
        <v>3</v>
      </c>
      <c r="B952" s="2" t="s">
        <v>191</v>
      </c>
      <c r="C952" s="2" t="s">
        <v>125</v>
      </c>
      <c r="D952" s="2">
        <v>-0.158090916457337</v>
      </c>
      <c r="E952" s="2">
        <v>0.317342944313868</v>
      </c>
      <c r="F952" s="2" t="s">
        <v>184</v>
      </c>
      <c r="G952" s="2" t="s">
        <v>102</v>
      </c>
      <c r="H952">
        <f t="shared" si="14"/>
        <v>0</v>
      </c>
    </row>
    <row r="953" spans="1:8" ht="18" x14ac:dyDescent="0.2">
      <c r="A953" s="2" t="s">
        <v>3</v>
      </c>
      <c r="B953" s="2" t="s">
        <v>191</v>
      </c>
      <c r="C953" s="2" t="s">
        <v>125</v>
      </c>
      <c r="D953" s="2">
        <v>-0.158090916457337</v>
      </c>
      <c r="E953" s="2">
        <v>0.317342944313868</v>
      </c>
      <c r="F953" s="2" t="s">
        <v>184</v>
      </c>
      <c r="G953" s="2" t="s">
        <v>102</v>
      </c>
      <c r="H953">
        <f t="shared" si="14"/>
        <v>0</v>
      </c>
    </row>
    <row r="954" spans="1:8" ht="18" x14ac:dyDescent="0.2">
      <c r="A954" s="2" t="s">
        <v>8</v>
      </c>
      <c r="B954" s="2" t="s">
        <v>191</v>
      </c>
      <c r="C954" s="2" t="s">
        <v>125</v>
      </c>
      <c r="D954" s="2">
        <v>-0.15647030224455</v>
      </c>
      <c r="E954" s="2">
        <v>0.32239242931408901</v>
      </c>
      <c r="F954" s="2" t="s">
        <v>184</v>
      </c>
      <c r="G954" s="2" t="s">
        <v>102</v>
      </c>
      <c r="H954">
        <f t="shared" si="14"/>
        <v>0</v>
      </c>
    </row>
    <row r="955" spans="1:8" ht="18" x14ac:dyDescent="0.2">
      <c r="A955" s="2" t="s">
        <v>5</v>
      </c>
      <c r="B955" s="2" t="s">
        <v>191</v>
      </c>
      <c r="C955" s="2" t="s">
        <v>125</v>
      </c>
      <c r="D955" s="2">
        <v>-6.6688274856170404E-2</v>
      </c>
      <c r="E955" s="2">
        <v>0.67476729621434195</v>
      </c>
      <c r="F955" s="2" t="s">
        <v>184</v>
      </c>
      <c r="G955" s="2" t="s">
        <v>102</v>
      </c>
      <c r="H955">
        <f t="shared" si="14"/>
        <v>0</v>
      </c>
    </row>
    <row r="956" spans="1:8" ht="18" x14ac:dyDescent="0.2">
      <c r="A956" s="2" t="s">
        <v>4</v>
      </c>
      <c r="B956" s="2" t="s">
        <v>191</v>
      </c>
      <c r="C956" s="2" t="s">
        <v>125</v>
      </c>
      <c r="D956" s="2">
        <v>-5.9557572319909199E-2</v>
      </c>
      <c r="E956" s="2">
        <v>0.70791199564028395</v>
      </c>
      <c r="F956" s="2" t="s">
        <v>184</v>
      </c>
      <c r="G956" s="2" t="s">
        <v>102</v>
      </c>
      <c r="H956">
        <f t="shared" si="14"/>
        <v>0</v>
      </c>
    </row>
    <row r="957" spans="1:8" ht="18" x14ac:dyDescent="0.2">
      <c r="A957" s="2" t="s">
        <v>2</v>
      </c>
      <c r="B957" s="2" t="s">
        <v>191</v>
      </c>
      <c r="C957" s="2" t="s">
        <v>125</v>
      </c>
      <c r="D957" s="2">
        <v>3.7193096183453497E-2</v>
      </c>
      <c r="E957" s="2">
        <v>0.81510498739131199</v>
      </c>
      <c r="F957" s="2" t="s">
        <v>184</v>
      </c>
      <c r="G957" s="2" t="s">
        <v>102</v>
      </c>
      <c r="H957">
        <f t="shared" si="14"/>
        <v>0</v>
      </c>
    </row>
    <row r="958" spans="1:8" ht="18" x14ac:dyDescent="0.2">
      <c r="A958" s="2" t="s">
        <v>9</v>
      </c>
      <c r="B958" s="2" t="s">
        <v>191</v>
      </c>
      <c r="C958" s="2" t="s">
        <v>125</v>
      </c>
      <c r="D958" s="2">
        <v>0.31059071388055998</v>
      </c>
      <c r="E958" s="2">
        <v>4.5292466104278402E-2</v>
      </c>
      <c r="F958" s="2" t="s">
        <v>184</v>
      </c>
      <c r="G958" s="2" t="s">
        <v>102</v>
      </c>
      <c r="H958">
        <f t="shared" si="14"/>
        <v>0</v>
      </c>
    </row>
    <row r="959" spans="1:8" ht="18" x14ac:dyDescent="0.2">
      <c r="A959" s="2" t="s">
        <v>2</v>
      </c>
      <c r="B959" s="2" t="s">
        <v>191</v>
      </c>
      <c r="C959" s="2" t="str">
        <f>VLOOKUP(B959,Pearson!B:C,2,FALSE)</f>
        <v>OsARF</v>
      </c>
      <c r="D959" s="2">
        <v>-0.63333333333333297</v>
      </c>
      <c r="E959" s="2">
        <v>6.7085786892345595E-2</v>
      </c>
      <c r="F959" s="2" t="s">
        <v>232</v>
      </c>
      <c r="G959" s="2" t="str">
        <f>VLOOKUP(B959,Pearson!B:G,6,FALSE)</f>
        <v>I</v>
      </c>
      <c r="H959">
        <f t="shared" si="14"/>
        <v>0</v>
      </c>
    </row>
    <row r="960" spans="1:8" ht="18" x14ac:dyDescent="0.2">
      <c r="A960" s="2" t="s">
        <v>3</v>
      </c>
      <c r="B960" s="2" t="s">
        <v>191</v>
      </c>
      <c r="C960" s="2" t="str">
        <f>VLOOKUP(B960,Pearson!B:C,2,FALSE)</f>
        <v>OsARF</v>
      </c>
      <c r="D960" s="2">
        <v>-0.53333333333333299</v>
      </c>
      <c r="E960" s="2">
        <v>0.13922686754397801</v>
      </c>
      <c r="F960" s="2" t="s">
        <v>232</v>
      </c>
      <c r="G960" s="2" t="str">
        <f>VLOOKUP(B960,Pearson!B:G,6,FALSE)</f>
        <v>I</v>
      </c>
      <c r="H960">
        <f t="shared" si="14"/>
        <v>0</v>
      </c>
    </row>
    <row r="961" spans="1:8" ht="18" x14ac:dyDescent="0.2">
      <c r="A961" s="2" t="s">
        <v>3</v>
      </c>
      <c r="B961" s="2" t="s">
        <v>191</v>
      </c>
      <c r="C961" s="2" t="str">
        <f>VLOOKUP(B961,Pearson!B:C,2,FALSE)</f>
        <v>OsARF</v>
      </c>
      <c r="D961" s="2">
        <v>-0.53333333333333299</v>
      </c>
      <c r="E961" s="2">
        <v>0.13922686754397801</v>
      </c>
      <c r="F961" s="2" t="s">
        <v>232</v>
      </c>
      <c r="G961" s="2" t="str">
        <f>VLOOKUP(B961,Pearson!B:G,6,FALSE)</f>
        <v>I</v>
      </c>
      <c r="H961">
        <f t="shared" si="14"/>
        <v>0</v>
      </c>
    </row>
    <row r="962" spans="1:8" ht="18" x14ac:dyDescent="0.2">
      <c r="A962" s="2" t="s">
        <v>9</v>
      </c>
      <c r="B962" s="2" t="s">
        <v>191</v>
      </c>
      <c r="C962" s="2" t="str">
        <f>VLOOKUP(B962,Pearson!B:C,2,FALSE)</f>
        <v>OsARF</v>
      </c>
      <c r="D962" s="2">
        <v>-0.45</v>
      </c>
      <c r="E962" s="2">
        <v>0.224216107492336</v>
      </c>
      <c r="F962" s="2" t="s">
        <v>232</v>
      </c>
      <c r="G962" s="2" t="str">
        <f>VLOOKUP(B962,Pearson!B:G,6,FALSE)</f>
        <v>I</v>
      </c>
      <c r="H962">
        <f t="shared" si="14"/>
        <v>0</v>
      </c>
    </row>
    <row r="963" spans="1:8" ht="18" x14ac:dyDescent="0.2">
      <c r="A963" s="2" t="s">
        <v>10</v>
      </c>
      <c r="B963" s="2" t="s">
        <v>191</v>
      </c>
      <c r="C963" s="2" t="str">
        <f>VLOOKUP(B963,Pearson!B:C,2,FALSE)</f>
        <v>OsARF</v>
      </c>
      <c r="D963" s="2">
        <v>-0.33333333333333298</v>
      </c>
      <c r="E963" s="2">
        <v>0.38071318167686302</v>
      </c>
      <c r="F963" s="2" t="s">
        <v>232</v>
      </c>
      <c r="G963" s="2" t="str">
        <f>VLOOKUP(B963,Pearson!B:G,6,FALSE)</f>
        <v>I</v>
      </c>
      <c r="H963">
        <f t="shared" ref="H963:H1026" si="15">IF(ROW(B963)=2,1,IF(B963=B962,H962,1-H962))</f>
        <v>0</v>
      </c>
    </row>
    <row r="964" spans="1:8" ht="18" x14ac:dyDescent="0.2">
      <c r="A964" s="2" t="s">
        <v>7</v>
      </c>
      <c r="B964" s="2" t="s">
        <v>191</v>
      </c>
      <c r="C964" s="2" t="str">
        <f>VLOOKUP(B964,Pearson!B:C,2,FALSE)</f>
        <v>OsARF</v>
      </c>
      <c r="D964" s="2">
        <v>-0.31666666666666599</v>
      </c>
      <c r="E964" s="2">
        <v>0.40639701448638599</v>
      </c>
      <c r="F964" s="2" t="s">
        <v>232</v>
      </c>
      <c r="G964" s="2" t="str">
        <f>VLOOKUP(B964,Pearson!B:G,6,FALSE)</f>
        <v>I</v>
      </c>
      <c r="H964">
        <f t="shared" si="15"/>
        <v>0</v>
      </c>
    </row>
    <row r="965" spans="1:8" ht="18" x14ac:dyDescent="0.2">
      <c r="A965" s="2" t="s">
        <v>4</v>
      </c>
      <c r="B965" s="2" t="s">
        <v>191</v>
      </c>
      <c r="C965" s="2" t="str">
        <f>VLOOKUP(B965,Pearson!B:C,2,FALSE)</f>
        <v>OsARF</v>
      </c>
      <c r="D965" s="2">
        <v>-0.29999999999999899</v>
      </c>
      <c r="E965" s="2">
        <v>0.432845326709482</v>
      </c>
      <c r="F965" s="2" t="s">
        <v>232</v>
      </c>
      <c r="G965" s="2" t="str">
        <f>VLOOKUP(B965,Pearson!B:G,6,FALSE)</f>
        <v>I</v>
      </c>
      <c r="H965">
        <f t="shared" si="15"/>
        <v>0</v>
      </c>
    </row>
    <row r="966" spans="1:8" ht="18" x14ac:dyDescent="0.2">
      <c r="A966" s="2" t="s">
        <v>5</v>
      </c>
      <c r="B966" s="2" t="s">
        <v>191</v>
      </c>
      <c r="C966" s="2" t="str">
        <f>VLOOKUP(B966,Pearson!B:C,2,FALSE)</f>
        <v>OsARF</v>
      </c>
      <c r="D966" s="2">
        <v>-0.266666666666666</v>
      </c>
      <c r="E966" s="2">
        <v>0.48792227483869999</v>
      </c>
      <c r="F966" s="2" t="s">
        <v>232</v>
      </c>
      <c r="G966" s="2" t="str">
        <f>VLOOKUP(B966,Pearson!B:G,6,FALSE)</f>
        <v>I</v>
      </c>
      <c r="H966">
        <f t="shared" si="15"/>
        <v>0</v>
      </c>
    </row>
    <row r="967" spans="1:8" ht="18" x14ac:dyDescent="0.2">
      <c r="A967" s="2" t="s">
        <v>6</v>
      </c>
      <c r="B967" s="2" t="s">
        <v>191</v>
      </c>
      <c r="C967" s="2" t="str">
        <f>VLOOKUP(B967,Pearson!B:C,2,FALSE)</f>
        <v>OsARF</v>
      </c>
      <c r="D967" s="2">
        <v>-0.266666666666666</v>
      </c>
      <c r="E967" s="2">
        <v>0.48792227483869999</v>
      </c>
      <c r="F967" s="2" t="s">
        <v>232</v>
      </c>
      <c r="G967" s="2" t="str">
        <f>VLOOKUP(B967,Pearson!B:G,6,FALSE)</f>
        <v>I</v>
      </c>
      <c r="H967">
        <f t="shared" si="15"/>
        <v>0</v>
      </c>
    </row>
    <row r="968" spans="1:8" ht="18" x14ac:dyDescent="0.2">
      <c r="A968" s="2" t="s">
        <v>1</v>
      </c>
      <c r="B968" s="2" t="s">
        <v>191</v>
      </c>
      <c r="C968" s="2" t="str">
        <f>VLOOKUP(B968,Pearson!B:C,2,FALSE)</f>
        <v>OsARF</v>
      </c>
      <c r="D968" s="2">
        <v>0</v>
      </c>
      <c r="E968" s="2">
        <v>1</v>
      </c>
      <c r="F968" s="2" t="s">
        <v>232</v>
      </c>
      <c r="G968" s="2" t="str">
        <f>VLOOKUP(B968,Pearson!B:G,6,FALSE)</f>
        <v>I</v>
      </c>
      <c r="H968">
        <f t="shared" si="15"/>
        <v>0</v>
      </c>
    </row>
    <row r="969" spans="1:8" ht="18" x14ac:dyDescent="0.2">
      <c r="A969" s="2" t="s">
        <v>8</v>
      </c>
      <c r="B969" s="2" t="s">
        <v>191</v>
      </c>
      <c r="C969" s="2" t="str">
        <f>VLOOKUP(B969,Pearson!B:C,2,FALSE)</f>
        <v>OsARF</v>
      </c>
      <c r="D969" s="2">
        <v>0.68333333333333302</v>
      </c>
      <c r="E969" s="2">
        <v>4.2442272087072297E-2</v>
      </c>
      <c r="F969" s="2" t="s">
        <v>232</v>
      </c>
      <c r="G969" s="2" t="str">
        <f>VLOOKUP(B969,Pearson!B:G,6,FALSE)</f>
        <v>I</v>
      </c>
      <c r="H969">
        <f t="shared" si="15"/>
        <v>0</v>
      </c>
    </row>
    <row r="970" spans="1:8" ht="18" x14ac:dyDescent="0.2">
      <c r="A970" s="2" t="s">
        <v>42</v>
      </c>
      <c r="B970" s="2" t="s">
        <v>182</v>
      </c>
      <c r="C970" s="2" t="s">
        <v>140</v>
      </c>
      <c r="D970" s="2">
        <v>0.40559440559440502</v>
      </c>
      <c r="E970" s="2">
        <v>0.1908358740045</v>
      </c>
      <c r="F970" s="2" t="s">
        <v>228</v>
      </c>
      <c r="G970" s="2" t="s">
        <v>229</v>
      </c>
      <c r="H970">
        <f t="shared" si="15"/>
        <v>1</v>
      </c>
    </row>
    <row r="971" spans="1:8" ht="18" x14ac:dyDescent="0.2">
      <c r="A971" s="2" t="s">
        <v>42</v>
      </c>
      <c r="B971" s="2" t="s">
        <v>182</v>
      </c>
      <c r="C971" s="2" t="s">
        <v>140</v>
      </c>
      <c r="D971" s="2">
        <v>0.223337108900489</v>
      </c>
      <c r="E971" s="2">
        <v>7.33503367942385E-3</v>
      </c>
      <c r="F971" s="2" t="s">
        <v>241</v>
      </c>
      <c r="G971" s="2" t="s">
        <v>229</v>
      </c>
      <c r="H971">
        <f t="shared" si="15"/>
        <v>1</v>
      </c>
    </row>
    <row r="972" spans="1:8" ht="18" x14ac:dyDescent="0.2">
      <c r="A972" s="2" t="s">
        <v>42</v>
      </c>
      <c r="B972" s="2" t="s">
        <v>182</v>
      </c>
      <c r="C972" s="2" t="s">
        <v>140</v>
      </c>
      <c r="D972" s="2">
        <v>0.60181508791832095</v>
      </c>
      <c r="E972" s="2">
        <v>2.4888629125224599E-5</v>
      </c>
      <c r="F972" s="2" t="s">
        <v>184</v>
      </c>
      <c r="G972" s="2" t="s">
        <v>229</v>
      </c>
      <c r="H972">
        <f t="shared" si="15"/>
        <v>1</v>
      </c>
    </row>
    <row r="973" spans="1:8" ht="18" x14ac:dyDescent="0.2">
      <c r="A973" s="2" t="s">
        <v>42</v>
      </c>
      <c r="B973" s="2" t="s">
        <v>182</v>
      </c>
      <c r="C973" s="2" t="str">
        <f>VLOOKUP(B973,Pearson!B:C,2,FALSE)</f>
        <v>OsSPL12</v>
      </c>
      <c r="D973" s="2">
        <v>0.31666666666666599</v>
      </c>
      <c r="E973" s="2">
        <v>0.40639701448638599</v>
      </c>
      <c r="F973" s="2" t="s">
        <v>232</v>
      </c>
      <c r="G973" s="2" t="str">
        <f>VLOOKUP(B973,Pearson!B:G,6,FALSE)</f>
        <v>III</v>
      </c>
      <c r="H973">
        <f t="shared" si="15"/>
        <v>1</v>
      </c>
    </row>
    <row r="974" spans="1:8" ht="18" x14ac:dyDescent="0.2">
      <c r="A974" s="2" t="s">
        <v>11</v>
      </c>
      <c r="B974" s="2" t="s">
        <v>196</v>
      </c>
      <c r="C974" s="2" t="s">
        <v>140</v>
      </c>
      <c r="D974" s="2">
        <v>-0.74125874125874103</v>
      </c>
      <c r="E974" s="2">
        <v>5.8011504744782498E-3</v>
      </c>
      <c r="F974" s="2" t="s">
        <v>228</v>
      </c>
      <c r="G974" s="2" t="s">
        <v>229</v>
      </c>
      <c r="H974">
        <f t="shared" si="15"/>
        <v>0</v>
      </c>
    </row>
    <row r="975" spans="1:8" ht="18" x14ac:dyDescent="0.2">
      <c r="A975" s="2" t="s">
        <v>29</v>
      </c>
      <c r="B975" s="2" t="s">
        <v>196</v>
      </c>
      <c r="C975" s="2" t="s">
        <v>140</v>
      </c>
      <c r="D975" s="2">
        <v>-0.447552447552447</v>
      </c>
      <c r="E975" s="2">
        <v>0.14458630130334699</v>
      </c>
      <c r="F975" s="2" t="s">
        <v>228</v>
      </c>
      <c r="G975" s="2" t="s">
        <v>229</v>
      </c>
      <c r="H975">
        <f t="shared" si="15"/>
        <v>0</v>
      </c>
    </row>
    <row r="976" spans="1:8" ht="18" x14ac:dyDescent="0.2">
      <c r="A976" s="2" t="s">
        <v>11</v>
      </c>
      <c r="B976" s="2" t="s">
        <v>196</v>
      </c>
      <c r="C976" s="2" t="s">
        <v>140</v>
      </c>
      <c r="D976" s="2">
        <v>9.0067796053711499E-2</v>
      </c>
      <c r="E976" s="2">
        <v>0.28471958163984001</v>
      </c>
      <c r="F976" s="2" t="s">
        <v>241</v>
      </c>
      <c r="G976" s="2" t="s">
        <v>229</v>
      </c>
      <c r="H976">
        <f t="shared" si="15"/>
        <v>0</v>
      </c>
    </row>
    <row r="977" spans="1:8" ht="18" x14ac:dyDescent="0.2">
      <c r="A977" s="2" t="s">
        <v>29</v>
      </c>
      <c r="B977" s="2" t="s">
        <v>196</v>
      </c>
      <c r="C977" s="2" t="s">
        <v>140</v>
      </c>
      <c r="D977" s="2">
        <v>0.49724219442529299</v>
      </c>
      <c r="E977" s="2">
        <v>2.6611790646838298E-10</v>
      </c>
      <c r="F977" s="2" t="s">
        <v>241</v>
      </c>
      <c r="G977" s="2" t="s">
        <v>229</v>
      </c>
      <c r="H977">
        <f t="shared" si="15"/>
        <v>0</v>
      </c>
    </row>
    <row r="978" spans="1:8" ht="18" x14ac:dyDescent="0.2">
      <c r="A978" s="2" t="s">
        <v>11</v>
      </c>
      <c r="B978" s="2" t="s">
        <v>196</v>
      </c>
      <c r="C978" s="2" t="s">
        <v>140</v>
      </c>
      <c r="D978" s="2">
        <v>-0.22340166923263899</v>
      </c>
      <c r="E978" s="2">
        <v>0.15497931529310299</v>
      </c>
      <c r="F978" s="2" t="s">
        <v>184</v>
      </c>
      <c r="G978" s="2" t="s">
        <v>229</v>
      </c>
      <c r="H978">
        <f t="shared" si="15"/>
        <v>0</v>
      </c>
    </row>
    <row r="979" spans="1:8" ht="18" x14ac:dyDescent="0.2">
      <c r="A979" s="2" t="s">
        <v>29</v>
      </c>
      <c r="B979" s="2" t="s">
        <v>196</v>
      </c>
      <c r="C979" s="2" t="s">
        <v>140</v>
      </c>
      <c r="D979" s="2">
        <v>7.8842881452070301E-2</v>
      </c>
      <c r="E979" s="2">
        <v>0.61967289235325496</v>
      </c>
      <c r="F979" s="2" t="s">
        <v>184</v>
      </c>
      <c r="G979" s="2" t="s">
        <v>229</v>
      </c>
      <c r="H979">
        <f t="shared" si="15"/>
        <v>0</v>
      </c>
    </row>
    <row r="980" spans="1:8" ht="18" x14ac:dyDescent="0.2">
      <c r="A980" s="2" t="s">
        <v>11</v>
      </c>
      <c r="B980" s="2" t="s">
        <v>196</v>
      </c>
      <c r="C980" s="2" t="str">
        <f>VLOOKUP(B980,Pearson!B:C,2,FALSE)</f>
        <v>OsSPL12</v>
      </c>
      <c r="D980" s="2">
        <v>-0.483333333333333</v>
      </c>
      <c r="E980" s="2">
        <v>0.18746985521554199</v>
      </c>
      <c r="F980" s="2" t="s">
        <v>232</v>
      </c>
      <c r="G980" s="2" t="str">
        <f>VLOOKUP(B980,Pearson!B:G,6,FALSE)</f>
        <v>III</v>
      </c>
      <c r="H980">
        <f t="shared" si="15"/>
        <v>0</v>
      </c>
    </row>
    <row r="981" spans="1:8" ht="18" x14ac:dyDescent="0.2">
      <c r="A981" s="2" t="s">
        <v>29</v>
      </c>
      <c r="B981" s="2" t="s">
        <v>196</v>
      </c>
      <c r="C981" s="2" t="str">
        <f>VLOOKUP(B981,Pearson!B:C,2,FALSE)</f>
        <v>OsSPL12</v>
      </c>
      <c r="D981" s="2">
        <v>-0.45</v>
      </c>
      <c r="E981" s="2">
        <v>0.224216107492336</v>
      </c>
      <c r="F981" s="2" t="s">
        <v>232</v>
      </c>
      <c r="G981" s="2" t="str">
        <f>VLOOKUP(B981,Pearson!B:G,6,FALSE)</f>
        <v>III</v>
      </c>
      <c r="H981">
        <f t="shared" si="15"/>
        <v>0</v>
      </c>
    </row>
    <row r="982" spans="1:8" ht="18" x14ac:dyDescent="0.2">
      <c r="A982" s="2" t="s">
        <v>82</v>
      </c>
      <c r="B982" s="2" t="s">
        <v>220</v>
      </c>
      <c r="C982" s="2" t="s">
        <v>141</v>
      </c>
      <c r="D982" s="2">
        <v>-1.3986013986013899E-2</v>
      </c>
      <c r="E982" s="2">
        <v>0.96559026891877897</v>
      </c>
      <c r="F982" s="2" t="s">
        <v>228</v>
      </c>
      <c r="G982" s="2" t="s">
        <v>229</v>
      </c>
      <c r="H982">
        <f t="shared" si="15"/>
        <v>1</v>
      </c>
    </row>
    <row r="983" spans="1:8" ht="18" x14ac:dyDescent="0.2">
      <c r="A983" s="2" t="s">
        <v>81</v>
      </c>
      <c r="B983" s="2" t="s">
        <v>220</v>
      </c>
      <c r="C983" s="2" t="s">
        <v>141</v>
      </c>
      <c r="D983" s="2">
        <v>9.0909090909090898E-2</v>
      </c>
      <c r="E983" s="2">
        <v>0.77872539624544101</v>
      </c>
      <c r="F983" s="2" t="s">
        <v>228</v>
      </c>
      <c r="G983" s="2" t="s">
        <v>229</v>
      </c>
      <c r="H983">
        <f t="shared" si="15"/>
        <v>1</v>
      </c>
    </row>
    <row r="984" spans="1:8" ht="18" x14ac:dyDescent="0.2">
      <c r="A984" s="2" t="s">
        <v>79</v>
      </c>
      <c r="B984" s="2" t="s">
        <v>220</v>
      </c>
      <c r="C984" s="2" t="s">
        <v>141</v>
      </c>
      <c r="D984" s="2">
        <v>0.23776223776223701</v>
      </c>
      <c r="E984" s="2">
        <v>0.45680085263992298</v>
      </c>
      <c r="F984" s="2" t="s">
        <v>228</v>
      </c>
      <c r="G984" s="2" t="s">
        <v>229</v>
      </c>
      <c r="H984">
        <f t="shared" si="15"/>
        <v>1</v>
      </c>
    </row>
    <row r="985" spans="1:8" ht="18" x14ac:dyDescent="0.2">
      <c r="A985" s="2" t="s">
        <v>82</v>
      </c>
      <c r="B985" s="2" t="s">
        <v>220</v>
      </c>
      <c r="C985" s="2" t="s">
        <v>141</v>
      </c>
      <c r="D985" s="2">
        <v>-0.16009635904002101</v>
      </c>
      <c r="E985" s="2">
        <v>5.6131902292230799E-2</v>
      </c>
      <c r="F985" s="2" t="s">
        <v>241</v>
      </c>
      <c r="G985" s="2" t="s">
        <v>229</v>
      </c>
      <c r="H985">
        <f t="shared" si="15"/>
        <v>1</v>
      </c>
    </row>
    <row r="986" spans="1:8" ht="18" x14ac:dyDescent="0.2">
      <c r="A986" s="2" t="s">
        <v>81</v>
      </c>
      <c r="B986" s="2" t="s">
        <v>220</v>
      </c>
      <c r="C986" s="2" t="s">
        <v>141</v>
      </c>
      <c r="D986" s="2">
        <v>0.163502577234971</v>
      </c>
      <c r="E986" s="2">
        <v>5.1033544867166901E-2</v>
      </c>
      <c r="F986" s="2" t="s">
        <v>241</v>
      </c>
      <c r="G986" s="2" t="s">
        <v>229</v>
      </c>
      <c r="H986">
        <f t="shared" si="15"/>
        <v>1</v>
      </c>
    </row>
    <row r="987" spans="1:8" ht="18" x14ac:dyDescent="0.2">
      <c r="A987" s="2" t="s">
        <v>79</v>
      </c>
      <c r="B987" s="2" t="s">
        <v>220</v>
      </c>
      <c r="C987" s="2" t="s">
        <v>141</v>
      </c>
      <c r="D987" s="2">
        <v>0.16751206539938901</v>
      </c>
      <c r="E987" s="2">
        <v>4.5529953802233403E-2</v>
      </c>
      <c r="F987" s="2" t="s">
        <v>241</v>
      </c>
      <c r="G987" s="2" t="s">
        <v>229</v>
      </c>
      <c r="H987">
        <f t="shared" si="15"/>
        <v>1</v>
      </c>
    </row>
    <row r="988" spans="1:8" ht="18" x14ac:dyDescent="0.2">
      <c r="A988" s="2" t="s">
        <v>81</v>
      </c>
      <c r="B988" s="2" t="s">
        <v>220</v>
      </c>
      <c r="C988" s="2" t="s">
        <v>141</v>
      </c>
      <c r="D988" s="2">
        <v>6.7336520541285097E-2</v>
      </c>
      <c r="E988" s="2">
        <v>0.67178289766947197</v>
      </c>
      <c r="F988" s="2" t="s">
        <v>184</v>
      </c>
      <c r="G988" s="2" t="s">
        <v>229</v>
      </c>
      <c r="H988">
        <f t="shared" si="15"/>
        <v>1</v>
      </c>
    </row>
    <row r="989" spans="1:8" ht="18" x14ac:dyDescent="0.2">
      <c r="A989" s="2" t="s">
        <v>79</v>
      </c>
      <c r="B989" s="2" t="s">
        <v>220</v>
      </c>
      <c r="C989" s="2" t="s">
        <v>141</v>
      </c>
      <c r="D989" s="2">
        <v>0.12989222915484899</v>
      </c>
      <c r="E989" s="2">
        <v>0.41228712998063699</v>
      </c>
      <c r="F989" s="2" t="s">
        <v>184</v>
      </c>
      <c r="G989" s="2" t="s">
        <v>229</v>
      </c>
      <c r="H989">
        <f t="shared" si="15"/>
        <v>1</v>
      </c>
    </row>
    <row r="990" spans="1:8" ht="18" x14ac:dyDescent="0.2">
      <c r="A990" s="2" t="s">
        <v>82</v>
      </c>
      <c r="B990" s="2" t="s">
        <v>220</v>
      </c>
      <c r="C990" s="2" t="s">
        <v>141</v>
      </c>
      <c r="D990" s="2">
        <v>0.14463981849120799</v>
      </c>
      <c r="E990" s="2">
        <v>0.360767784392998</v>
      </c>
      <c r="F990" s="2" t="s">
        <v>184</v>
      </c>
      <c r="G990" s="2" t="s">
        <v>229</v>
      </c>
      <c r="H990">
        <f t="shared" si="15"/>
        <v>1</v>
      </c>
    </row>
    <row r="991" spans="1:8" ht="18" x14ac:dyDescent="0.2">
      <c r="A991" s="2" t="s">
        <v>81</v>
      </c>
      <c r="B991" s="2" t="s">
        <v>220</v>
      </c>
      <c r="C991" s="2" t="str">
        <f>VLOOKUP(B991,Pearson!B:C,2,FALSE)</f>
        <v>AP2 domain containing protein</v>
      </c>
      <c r="D991" s="2">
        <v>-0.233333333333333</v>
      </c>
      <c r="E991" s="2">
        <v>0.54569877821827195</v>
      </c>
      <c r="F991" s="2" t="s">
        <v>232</v>
      </c>
      <c r="G991" s="2" t="str">
        <f>VLOOKUP(B991,Pearson!B:G,6,FALSE)</f>
        <v>III</v>
      </c>
      <c r="H991">
        <f t="shared" si="15"/>
        <v>1</v>
      </c>
    </row>
    <row r="992" spans="1:8" ht="18" x14ac:dyDescent="0.2">
      <c r="A992" s="2" t="s">
        <v>79</v>
      </c>
      <c r="B992" s="2" t="s">
        <v>220</v>
      </c>
      <c r="C992" s="2" t="str">
        <f>VLOOKUP(B992,Pearson!B:C,2,FALSE)</f>
        <v>AP2 domain containing protein</v>
      </c>
      <c r="D992" s="2">
        <v>3.3333333333333298E-2</v>
      </c>
      <c r="E992" s="2">
        <v>0.93215673554050404</v>
      </c>
      <c r="F992" s="2" t="s">
        <v>232</v>
      </c>
      <c r="G992" s="2" t="str">
        <f>VLOOKUP(B992,Pearson!B:G,6,FALSE)</f>
        <v>III</v>
      </c>
      <c r="H992">
        <f t="shared" si="15"/>
        <v>1</v>
      </c>
    </row>
    <row r="993" spans="1:8" ht="18" x14ac:dyDescent="0.2">
      <c r="A993" s="2" t="s">
        <v>82</v>
      </c>
      <c r="B993" s="2" t="s">
        <v>220</v>
      </c>
      <c r="C993" s="2" t="str">
        <f>VLOOKUP(B993,Pearson!B:C,2,FALSE)</f>
        <v>AP2 domain containing protein</v>
      </c>
      <c r="D993" s="2">
        <v>6.6666666666666596E-2</v>
      </c>
      <c r="E993" s="2">
        <v>0.86468978462620305</v>
      </c>
      <c r="F993" s="2" t="s">
        <v>232</v>
      </c>
      <c r="G993" s="2" t="str">
        <f>VLOOKUP(B993,Pearson!B:G,6,FALSE)</f>
        <v>III</v>
      </c>
      <c r="H993">
        <f t="shared" si="15"/>
        <v>1</v>
      </c>
    </row>
    <row r="994" spans="1:8" ht="18" x14ac:dyDescent="0.2">
      <c r="A994" s="2" t="s">
        <v>4</v>
      </c>
      <c r="B994" s="2" t="s">
        <v>186</v>
      </c>
      <c r="C994" s="2" t="s">
        <v>142</v>
      </c>
      <c r="D994" s="2">
        <v>-0.81818181818181801</v>
      </c>
      <c r="E994" s="2">
        <v>1.14310508680406E-3</v>
      </c>
      <c r="F994" s="2" t="s">
        <v>228</v>
      </c>
      <c r="G994" s="2" t="s">
        <v>126</v>
      </c>
      <c r="H994">
        <f t="shared" si="15"/>
        <v>0</v>
      </c>
    </row>
    <row r="995" spans="1:8" ht="18" x14ac:dyDescent="0.2">
      <c r="A995" s="2" t="s">
        <v>8</v>
      </c>
      <c r="B995" s="2" t="s">
        <v>186</v>
      </c>
      <c r="C995" s="2" t="s">
        <v>142</v>
      </c>
      <c r="D995" s="2">
        <v>-0.55944055944055904</v>
      </c>
      <c r="E995" s="2">
        <v>5.8589475388567701E-2</v>
      </c>
      <c r="F995" s="2" t="s">
        <v>228</v>
      </c>
      <c r="G995" s="2" t="s">
        <v>126</v>
      </c>
      <c r="H995">
        <f t="shared" si="15"/>
        <v>0</v>
      </c>
    </row>
    <row r="996" spans="1:8" ht="18" x14ac:dyDescent="0.2">
      <c r="A996" s="2" t="s">
        <v>9</v>
      </c>
      <c r="B996" s="2" t="s">
        <v>186</v>
      </c>
      <c r="C996" s="2" t="s">
        <v>142</v>
      </c>
      <c r="D996" s="2">
        <v>-0.36363636363636298</v>
      </c>
      <c r="E996" s="2">
        <v>0.24526500073077701</v>
      </c>
      <c r="F996" s="2" t="s">
        <v>228</v>
      </c>
      <c r="G996" s="2" t="s">
        <v>126</v>
      </c>
      <c r="H996">
        <f t="shared" si="15"/>
        <v>0</v>
      </c>
    </row>
    <row r="997" spans="1:8" ht="18" x14ac:dyDescent="0.2">
      <c r="A997" s="2" t="s">
        <v>3</v>
      </c>
      <c r="B997" s="2" t="s">
        <v>186</v>
      </c>
      <c r="C997" s="2" t="s">
        <v>142</v>
      </c>
      <c r="D997" s="2">
        <v>-0.321678321678321</v>
      </c>
      <c r="E997" s="2">
        <v>0.30790987618065202</v>
      </c>
      <c r="F997" s="2" t="s">
        <v>228</v>
      </c>
      <c r="G997" s="2" t="s">
        <v>126</v>
      </c>
      <c r="H997">
        <f t="shared" si="15"/>
        <v>0</v>
      </c>
    </row>
    <row r="998" spans="1:8" ht="18" x14ac:dyDescent="0.2">
      <c r="A998" s="2" t="s">
        <v>5</v>
      </c>
      <c r="B998" s="2" t="s">
        <v>186</v>
      </c>
      <c r="C998" s="2" t="s">
        <v>142</v>
      </c>
      <c r="D998" s="2">
        <v>-0.27972027972027902</v>
      </c>
      <c r="E998" s="2">
        <v>0.37856866966230301</v>
      </c>
      <c r="F998" s="2" t="s">
        <v>228</v>
      </c>
      <c r="G998" s="2" t="s">
        <v>126</v>
      </c>
      <c r="H998">
        <f t="shared" si="15"/>
        <v>0</v>
      </c>
    </row>
    <row r="999" spans="1:8" ht="18" x14ac:dyDescent="0.2">
      <c r="A999" s="2" t="s">
        <v>7</v>
      </c>
      <c r="B999" s="2" t="s">
        <v>186</v>
      </c>
      <c r="C999" s="2" t="s">
        <v>142</v>
      </c>
      <c r="D999" s="2">
        <v>-0.20279720279720201</v>
      </c>
      <c r="E999" s="2">
        <v>0.52730235416610804</v>
      </c>
      <c r="F999" s="2" t="s">
        <v>228</v>
      </c>
      <c r="G999" s="2" t="s">
        <v>126</v>
      </c>
      <c r="H999">
        <f t="shared" si="15"/>
        <v>0</v>
      </c>
    </row>
    <row r="1000" spans="1:8" ht="18" x14ac:dyDescent="0.2">
      <c r="A1000" s="2" t="s">
        <v>1</v>
      </c>
      <c r="B1000" s="2" t="s">
        <v>186</v>
      </c>
      <c r="C1000" s="2" t="s">
        <v>142</v>
      </c>
      <c r="D1000" s="2">
        <v>-4.1958041958041897E-2</v>
      </c>
      <c r="E1000" s="2">
        <v>0.89698587081955405</v>
      </c>
      <c r="F1000" s="2" t="s">
        <v>228</v>
      </c>
      <c r="G1000" s="2" t="s">
        <v>126</v>
      </c>
      <c r="H1000">
        <f t="shared" si="15"/>
        <v>0</v>
      </c>
    </row>
    <row r="1001" spans="1:8" ht="18" x14ac:dyDescent="0.2">
      <c r="A1001" s="2" t="s">
        <v>2</v>
      </c>
      <c r="B1001" s="2" t="s">
        <v>186</v>
      </c>
      <c r="C1001" s="2" t="s">
        <v>142</v>
      </c>
      <c r="D1001" s="2">
        <v>8.3916083916083906E-2</v>
      </c>
      <c r="E1001" s="2">
        <v>0.79541450185389695</v>
      </c>
      <c r="F1001" s="2" t="s">
        <v>228</v>
      </c>
      <c r="G1001" s="2" t="s">
        <v>126</v>
      </c>
      <c r="H1001">
        <f t="shared" si="15"/>
        <v>0</v>
      </c>
    </row>
    <row r="1002" spans="1:8" ht="18" x14ac:dyDescent="0.2">
      <c r="A1002" s="2" t="s">
        <v>10</v>
      </c>
      <c r="B1002" s="2" t="s">
        <v>186</v>
      </c>
      <c r="C1002" s="2" t="s">
        <v>142</v>
      </c>
      <c r="D1002" s="2">
        <v>0.26573426573426501</v>
      </c>
      <c r="E1002" s="2">
        <v>0.40383308831471099</v>
      </c>
      <c r="F1002" s="2" t="s">
        <v>228</v>
      </c>
      <c r="G1002" s="2" t="s">
        <v>126</v>
      </c>
      <c r="H1002">
        <f t="shared" si="15"/>
        <v>0</v>
      </c>
    </row>
    <row r="1003" spans="1:8" ht="18" x14ac:dyDescent="0.2">
      <c r="A1003" s="2" t="s">
        <v>6</v>
      </c>
      <c r="B1003" s="2" t="s">
        <v>186</v>
      </c>
      <c r="C1003" s="2" t="s">
        <v>142</v>
      </c>
      <c r="D1003" s="2">
        <v>0.66433566433566404</v>
      </c>
      <c r="E1003" s="2">
        <v>1.8452718028445399E-2</v>
      </c>
      <c r="F1003" s="2" t="s">
        <v>228</v>
      </c>
      <c r="G1003" s="2" t="s">
        <v>126</v>
      </c>
      <c r="H1003">
        <f t="shared" si="15"/>
        <v>0</v>
      </c>
    </row>
    <row r="1004" spans="1:8" ht="18" x14ac:dyDescent="0.2">
      <c r="A1004" s="2" t="s">
        <v>1</v>
      </c>
      <c r="B1004" s="2" t="s">
        <v>186</v>
      </c>
      <c r="C1004" s="2" t="s">
        <v>142</v>
      </c>
      <c r="D1004" s="2">
        <v>-0.121536327522243</v>
      </c>
      <c r="E1004" s="2">
        <v>0.14818465431147801</v>
      </c>
      <c r="F1004" s="2" t="s">
        <v>241</v>
      </c>
      <c r="G1004" s="2" t="s">
        <v>126</v>
      </c>
      <c r="H1004">
        <f t="shared" si="15"/>
        <v>0</v>
      </c>
    </row>
    <row r="1005" spans="1:8" ht="18" x14ac:dyDescent="0.2">
      <c r="A1005" s="2" t="s">
        <v>10</v>
      </c>
      <c r="B1005" s="2" t="s">
        <v>186</v>
      </c>
      <c r="C1005" s="2" t="s">
        <v>142</v>
      </c>
      <c r="D1005" s="2">
        <v>-9.7249581404510899E-2</v>
      </c>
      <c r="E1005" s="2">
        <v>0.247897882499023</v>
      </c>
      <c r="F1005" s="2" t="s">
        <v>241</v>
      </c>
      <c r="G1005" s="2" t="s">
        <v>126</v>
      </c>
      <c r="H1005">
        <f t="shared" si="15"/>
        <v>0</v>
      </c>
    </row>
    <row r="1006" spans="1:8" ht="18" x14ac:dyDescent="0.2">
      <c r="A1006" s="2" t="s">
        <v>3</v>
      </c>
      <c r="B1006" s="2" t="s">
        <v>186</v>
      </c>
      <c r="C1006" s="2" t="s">
        <v>142</v>
      </c>
      <c r="D1006" s="2">
        <v>-9.5435667618766207E-2</v>
      </c>
      <c r="E1006" s="2">
        <v>0.25687073112237402</v>
      </c>
      <c r="F1006" s="2" t="s">
        <v>241</v>
      </c>
      <c r="G1006" s="2" t="s">
        <v>126</v>
      </c>
      <c r="H1006">
        <f t="shared" si="15"/>
        <v>0</v>
      </c>
    </row>
    <row r="1007" spans="1:8" ht="18" x14ac:dyDescent="0.2">
      <c r="A1007" s="2" t="s">
        <v>9</v>
      </c>
      <c r="B1007" s="2" t="s">
        <v>186</v>
      </c>
      <c r="C1007" s="2" t="s">
        <v>142</v>
      </c>
      <c r="D1007" s="2">
        <v>-8.6661577858760899E-2</v>
      </c>
      <c r="E1007" s="2">
        <v>0.303402611177568</v>
      </c>
      <c r="F1007" s="2" t="s">
        <v>241</v>
      </c>
      <c r="G1007" s="2" t="s">
        <v>126</v>
      </c>
      <c r="H1007">
        <f t="shared" si="15"/>
        <v>0</v>
      </c>
    </row>
    <row r="1008" spans="1:8" ht="18" x14ac:dyDescent="0.2">
      <c r="A1008" s="2" t="s">
        <v>2</v>
      </c>
      <c r="B1008" s="2" t="s">
        <v>186</v>
      </c>
      <c r="C1008" s="2" t="s">
        <v>142</v>
      </c>
      <c r="D1008" s="2">
        <v>-7.6799960602777495E-2</v>
      </c>
      <c r="E1008" s="2">
        <v>0.36193668706524801</v>
      </c>
      <c r="F1008" s="2" t="s">
        <v>241</v>
      </c>
      <c r="G1008" s="2" t="s">
        <v>126</v>
      </c>
      <c r="H1008">
        <f t="shared" si="15"/>
        <v>0</v>
      </c>
    </row>
    <row r="1009" spans="1:8" ht="18" x14ac:dyDescent="0.2">
      <c r="A1009" s="2" t="s">
        <v>5</v>
      </c>
      <c r="B1009" s="2" t="s">
        <v>186</v>
      </c>
      <c r="C1009" s="2" t="s">
        <v>142</v>
      </c>
      <c r="D1009" s="2">
        <v>-6.49972093634065E-2</v>
      </c>
      <c r="E1009" s="2">
        <v>0.440559986632238</v>
      </c>
      <c r="F1009" s="2" t="s">
        <v>241</v>
      </c>
      <c r="G1009" s="2" t="s">
        <v>126</v>
      </c>
      <c r="H1009">
        <f t="shared" si="15"/>
        <v>0</v>
      </c>
    </row>
    <row r="1010" spans="1:8" ht="18" x14ac:dyDescent="0.2">
      <c r="A1010" s="2" t="s">
        <v>4</v>
      </c>
      <c r="B1010" s="2" t="s">
        <v>186</v>
      </c>
      <c r="C1010" s="2" t="s">
        <v>142</v>
      </c>
      <c r="D1010" s="2">
        <v>-2.5784661348041599E-2</v>
      </c>
      <c r="E1010" s="2">
        <v>0.75984498380731402</v>
      </c>
      <c r="F1010" s="2" t="s">
        <v>241</v>
      </c>
      <c r="G1010" s="2" t="s">
        <v>126</v>
      </c>
      <c r="H1010">
        <f t="shared" si="15"/>
        <v>0</v>
      </c>
    </row>
    <row r="1011" spans="1:8" ht="18" x14ac:dyDescent="0.2">
      <c r="A1011" s="2" t="s">
        <v>6</v>
      </c>
      <c r="B1011" s="2" t="s">
        <v>186</v>
      </c>
      <c r="C1011" s="2" t="s">
        <v>142</v>
      </c>
      <c r="D1011" s="2">
        <v>2.5390689123083399E-2</v>
      </c>
      <c r="E1011" s="2">
        <v>0.76340520008384904</v>
      </c>
      <c r="F1011" s="2" t="s">
        <v>241</v>
      </c>
      <c r="G1011" s="2" t="s">
        <v>126</v>
      </c>
      <c r="H1011">
        <f t="shared" si="15"/>
        <v>0</v>
      </c>
    </row>
    <row r="1012" spans="1:8" ht="18" x14ac:dyDescent="0.2">
      <c r="A1012" s="2" t="s">
        <v>7</v>
      </c>
      <c r="B1012" s="2" t="s">
        <v>186</v>
      </c>
      <c r="C1012" s="2" t="s">
        <v>142</v>
      </c>
      <c r="D1012" s="2">
        <v>2.77709379822055E-2</v>
      </c>
      <c r="E1012" s="2">
        <v>0.74197354397686199</v>
      </c>
      <c r="F1012" s="2" t="s">
        <v>241</v>
      </c>
      <c r="G1012" s="2" t="s">
        <v>126</v>
      </c>
      <c r="H1012">
        <f t="shared" si="15"/>
        <v>0</v>
      </c>
    </row>
    <row r="1013" spans="1:8" ht="18" x14ac:dyDescent="0.2">
      <c r="A1013" s="2" t="s">
        <v>8</v>
      </c>
      <c r="B1013" s="2" t="s">
        <v>186</v>
      </c>
      <c r="C1013" s="2" t="s">
        <v>142</v>
      </c>
      <c r="D1013" s="2">
        <v>0.27892002363833301</v>
      </c>
      <c r="E1013" s="2">
        <v>7.4265795653593095E-4</v>
      </c>
      <c r="F1013" s="2" t="s">
        <v>241</v>
      </c>
      <c r="G1013" s="2" t="s">
        <v>126</v>
      </c>
      <c r="H1013">
        <f t="shared" si="15"/>
        <v>0</v>
      </c>
    </row>
    <row r="1014" spans="1:8" ht="18" x14ac:dyDescent="0.2">
      <c r="A1014" s="2" t="s">
        <v>9</v>
      </c>
      <c r="B1014" s="2" t="s">
        <v>186</v>
      </c>
      <c r="C1014" s="2" t="s">
        <v>142</v>
      </c>
      <c r="D1014" s="2">
        <v>-0.370229316911109</v>
      </c>
      <c r="E1014" s="2">
        <v>1.5804307420447E-2</v>
      </c>
      <c r="F1014" s="2" t="s">
        <v>184</v>
      </c>
      <c r="G1014" s="2" t="s">
        <v>126</v>
      </c>
      <c r="H1014">
        <f t="shared" si="15"/>
        <v>0</v>
      </c>
    </row>
    <row r="1015" spans="1:8" ht="18" x14ac:dyDescent="0.2">
      <c r="A1015" s="2" t="s">
        <v>4</v>
      </c>
      <c r="B1015" s="2" t="s">
        <v>186</v>
      </c>
      <c r="C1015" s="2" t="s">
        <v>142</v>
      </c>
      <c r="D1015" s="2">
        <v>-0.261972287496961</v>
      </c>
      <c r="E1015" s="2">
        <v>9.37478712410756E-2</v>
      </c>
      <c r="F1015" s="2" t="s">
        <v>184</v>
      </c>
      <c r="G1015" s="2" t="s">
        <v>126</v>
      </c>
      <c r="H1015">
        <f t="shared" si="15"/>
        <v>0</v>
      </c>
    </row>
    <row r="1016" spans="1:8" ht="18" x14ac:dyDescent="0.2">
      <c r="A1016" s="2" t="s">
        <v>2</v>
      </c>
      <c r="B1016" s="2" t="s">
        <v>186</v>
      </c>
      <c r="C1016" s="2" t="s">
        <v>142</v>
      </c>
      <c r="D1016" s="2">
        <v>-0.17462118142776101</v>
      </c>
      <c r="E1016" s="2">
        <v>0.26870628198499902</v>
      </c>
      <c r="F1016" s="2" t="s">
        <v>184</v>
      </c>
      <c r="G1016" s="2" t="s">
        <v>126</v>
      </c>
      <c r="H1016">
        <f t="shared" si="15"/>
        <v>0</v>
      </c>
    </row>
    <row r="1017" spans="1:8" ht="18" x14ac:dyDescent="0.2">
      <c r="A1017" s="2" t="s">
        <v>5</v>
      </c>
      <c r="B1017" s="2" t="s">
        <v>186</v>
      </c>
      <c r="C1017" s="2" t="s">
        <v>142</v>
      </c>
      <c r="D1017" s="2">
        <v>-0.15760473219350099</v>
      </c>
      <c r="E1017" s="2">
        <v>0.31885252386009599</v>
      </c>
      <c r="F1017" s="2" t="s">
        <v>184</v>
      </c>
      <c r="G1017" s="2" t="s">
        <v>126</v>
      </c>
      <c r="H1017">
        <f t="shared" si="15"/>
        <v>0</v>
      </c>
    </row>
    <row r="1018" spans="1:8" ht="18" x14ac:dyDescent="0.2">
      <c r="A1018" s="2" t="s">
        <v>3</v>
      </c>
      <c r="B1018" s="2" t="s">
        <v>186</v>
      </c>
      <c r="C1018" s="2" t="s">
        <v>142</v>
      </c>
      <c r="D1018" s="2">
        <v>-0.10282797180131199</v>
      </c>
      <c r="E1018" s="2">
        <v>0.51697748195761295</v>
      </c>
      <c r="F1018" s="2" t="s">
        <v>184</v>
      </c>
      <c r="G1018" s="2" t="s">
        <v>126</v>
      </c>
      <c r="H1018">
        <f t="shared" si="15"/>
        <v>0</v>
      </c>
    </row>
    <row r="1019" spans="1:8" ht="18" x14ac:dyDescent="0.2">
      <c r="A1019" s="2" t="s">
        <v>1</v>
      </c>
      <c r="B1019" s="2" t="s">
        <v>186</v>
      </c>
      <c r="C1019" s="2" t="s">
        <v>142</v>
      </c>
      <c r="D1019" s="2">
        <v>1.6125111417227101E-2</v>
      </c>
      <c r="E1019" s="2">
        <v>0.91926832793342805</v>
      </c>
      <c r="F1019" s="2" t="s">
        <v>184</v>
      </c>
      <c r="G1019" s="2" t="s">
        <v>126</v>
      </c>
      <c r="H1019">
        <f t="shared" si="15"/>
        <v>0</v>
      </c>
    </row>
    <row r="1020" spans="1:8" ht="18" x14ac:dyDescent="0.2">
      <c r="A1020" s="2" t="s">
        <v>7</v>
      </c>
      <c r="B1020" s="2" t="s">
        <v>186</v>
      </c>
      <c r="C1020" s="2" t="s">
        <v>142</v>
      </c>
      <c r="D1020" s="2">
        <v>0.106393323069443</v>
      </c>
      <c r="E1020" s="2">
        <v>0.50247124152393696</v>
      </c>
      <c r="F1020" s="2" t="s">
        <v>184</v>
      </c>
      <c r="G1020" s="2" t="s">
        <v>126</v>
      </c>
      <c r="H1020">
        <f t="shared" si="15"/>
        <v>0</v>
      </c>
    </row>
    <row r="1021" spans="1:8" ht="18" x14ac:dyDescent="0.2">
      <c r="A1021" s="2" t="s">
        <v>10</v>
      </c>
      <c r="B1021" s="2" t="s">
        <v>186</v>
      </c>
      <c r="C1021" s="2" t="s">
        <v>142</v>
      </c>
      <c r="D1021" s="2">
        <v>0.16068389919779499</v>
      </c>
      <c r="E1021" s="2">
        <v>0.30936813564017002</v>
      </c>
      <c r="F1021" s="2" t="s">
        <v>184</v>
      </c>
      <c r="G1021" s="2" t="s">
        <v>126</v>
      </c>
      <c r="H1021">
        <f t="shared" si="15"/>
        <v>0</v>
      </c>
    </row>
    <row r="1022" spans="1:8" ht="18" x14ac:dyDescent="0.2">
      <c r="A1022" s="2" t="s">
        <v>6</v>
      </c>
      <c r="B1022" s="2" t="s">
        <v>186</v>
      </c>
      <c r="C1022" s="2" t="s">
        <v>142</v>
      </c>
      <c r="D1022" s="2">
        <v>0.25208654079896198</v>
      </c>
      <c r="E1022" s="2">
        <v>0.107281082930688</v>
      </c>
      <c r="F1022" s="2" t="s">
        <v>184</v>
      </c>
      <c r="G1022" s="2" t="s">
        <v>126</v>
      </c>
      <c r="H1022">
        <f t="shared" si="15"/>
        <v>0</v>
      </c>
    </row>
    <row r="1023" spans="1:8" ht="18" x14ac:dyDescent="0.2">
      <c r="A1023" s="2" t="s">
        <v>8</v>
      </c>
      <c r="B1023" s="2" t="s">
        <v>186</v>
      </c>
      <c r="C1023" s="2" t="s">
        <v>142</v>
      </c>
      <c r="D1023" s="2">
        <v>0.33489992707235999</v>
      </c>
      <c r="E1023" s="2">
        <v>3.01636288405688E-2</v>
      </c>
      <c r="F1023" s="2" t="s">
        <v>184</v>
      </c>
      <c r="G1023" s="2" t="s">
        <v>126</v>
      </c>
      <c r="H1023">
        <f t="shared" si="15"/>
        <v>0</v>
      </c>
    </row>
    <row r="1024" spans="1:8" ht="18" x14ac:dyDescent="0.2">
      <c r="A1024" s="2" t="s">
        <v>7</v>
      </c>
      <c r="B1024" s="2" t="s">
        <v>186</v>
      </c>
      <c r="C1024" s="2" t="str">
        <f>VLOOKUP(B1024,Pearson!B:C,2,FALSE)</f>
        <v>NBS-LRR disease resistance protein</v>
      </c>
      <c r="D1024" s="2">
        <v>-0.59999999999999898</v>
      </c>
      <c r="E1024" s="2">
        <v>8.7622829041402298E-2</v>
      </c>
      <c r="F1024" s="2" t="s">
        <v>232</v>
      </c>
      <c r="G1024" s="2" t="str">
        <f>VLOOKUP(B1024,Pearson!B:G,6,FALSE)</f>
        <v>II</v>
      </c>
      <c r="H1024">
        <f t="shared" si="15"/>
        <v>0</v>
      </c>
    </row>
    <row r="1025" spans="1:8" ht="18" x14ac:dyDescent="0.2">
      <c r="A1025" s="2" t="s">
        <v>9</v>
      </c>
      <c r="B1025" s="2" t="s">
        <v>186</v>
      </c>
      <c r="C1025" s="2" t="str">
        <f>VLOOKUP(B1025,Pearson!B:C,2,FALSE)</f>
        <v>NBS-LRR disease resistance protein</v>
      </c>
      <c r="D1025" s="2">
        <v>-0.59999999999999898</v>
      </c>
      <c r="E1025" s="2">
        <v>8.7622829041402298E-2</v>
      </c>
      <c r="F1025" s="2" t="s">
        <v>232</v>
      </c>
      <c r="G1025" s="2" t="str">
        <f>VLOOKUP(B1025,Pearson!B:G,6,FALSE)</f>
        <v>II</v>
      </c>
      <c r="H1025">
        <f t="shared" si="15"/>
        <v>0</v>
      </c>
    </row>
    <row r="1026" spans="1:8" ht="18" x14ac:dyDescent="0.2">
      <c r="A1026" s="2" t="s">
        <v>4</v>
      </c>
      <c r="B1026" s="2" t="s">
        <v>186</v>
      </c>
      <c r="C1026" s="2" t="str">
        <f>VLOOKUP(B1026,Pearson!B:C,2,FALSE)</f>
        <v>NBS-LRR disease resistance protein</v>
      </c>
      <c r="D1026" s="2">
        <v>-0.58333333333333304</v>
      </c>
      <c r="E1026" s="2">
        <v>9.9185816479883199E-2</v>
      </c>
      <c r="F1026" s="2" t="s">
        <v>232</v>
      </c>
      <c r="G1026" s="2" t="str">
        <f>VLOOKUP(B1026,Pearson!B:G,6,FALSE)</f>
        <v>II</v>
      </c>
      <c r="H1026">
        <f t="shared" si="15"/>
        <v>0</v>
      </c>
    </row>
    <row r="1027" spans="1:8" ht="18" x14ac:dyDescent="0.2">
      <c r="A1027" s="2" t="s">
        <v>6</v>
      </c>
      <c r="B1027" s="2" t="s">
        <v>186</v>
      </c>
      <c r="C1027" s="2" t="str">
        <f>VLOOKUP(B1027,Pearson!B:C,2,FALSE)</f>
        <v>NBS-LRR disease resistance protein</v>
      </c>
      <c r="D1027" s="2">
        <v>-0.58333333333333304</v>
      </c>
      <c r="E1027" s="2">
        <v>9.9185816479883199E-2</v>
      </c>
      <c r="F1027" s="2" t="s">
        <v>232</v>
      </c>
      <c r="G1027" s="2" t="str">
        <f>VLOOKUP(B1027,Pearson!B:G,6,FALSE)</f>
        <v>II</v>
      </c>
      <c r="H1027">
        <f t="shared" ref="H1027:H1090" si="16">IF(ROW(B1027)=2,1,IF(B1027=B1026,H1026,1-H1026))</f>
        <v>0</v>
      </c>
    </row>
    <row r="1028" spans="1:8" ht="18" x14ac:dyDescent="0.2">
      <c r="A1028" s="2" t="s">
        <v>5</v>
      </c>
      <c r="B1028" s="2" t="s">
        <v>186</v>
      </c>
      <c r="C1028" s="2" t="str">
        <f>VLOOKUP(B1028,Pearson!B:C,2,FALSE)</f>
        <v>NBS-LRR disease resistance protein</v>
      </c>
      <c r="D1028" s="2">
        <v>-0.55000000000000004</v>
      </c>
      <c r="E1028" s="2">
        <v>0.124976784188331</v>
      </c>
      <c r="F1028" s="2" t="s">
        <v>232</v>
      </c>
      <c r="G1028" s="2" t="str">
        <f>VLOOKUP(B1028,Pearson!B:G,6,FALSE)</f>
        <v>II</v>
      </c>
      <c r="H1028">
        <f t="shared" si="16"/>
        <v>0</v>
      </c>
    </row>
    <row r="1029" spans="1:8" ht="18" x14ac:dyDescent="0.2">
      <c r="A1029" s="2" t="s">
        <v>2</v>
      </c>
      <c r="B1029" s="2" t="s">
        <v>186</v>
      </c>
      <c r="C1029" s="2" t="str">
        <f>VLOOKUP(B1029,Pearson!B:C,2,FALSE)</f>
        <v>NBS-LRR disease resistance protein</v>
      </c>
      <c r="D1029" s="2">
        <v>-0.483333333333333</v>
      </c>
      <c r="E1029" s="2">
        <v>0.18746985521554199</v>
      </c>
      <c r="F1029" s="2" t="s">
        <v>232</v>
      </c>
      <c r="G1029" s="2" t="str">
        <f>VLOOKUP(B1029,Pearson!B:G,6,FALSE)</f>
        <v>II</v>
      </c>
      <c r="H1029">
        <f t="shared" si="16"/>
        <v>0</v>
      </c>
    </row>
    <row r="1030" spans="1:8" ht="18" x14ac:dyDescent="0.2">
      <c r="A1030" s="2" t="s">
        <v>10</v>
      </c>
      <c r="B1030" s="2" t="s">
        <v>186</v>
      </c>
      <c r="C1030" s="2" t="str">
        <f>VLOOKUP(B1030,Pearson!B:C,2,FALSE)</f>
        <v>NBS-LRR disease resistance protein</v>
      </c>
      <c r="D1030" s="2">
        <v>-0.483333333333333</v>
      </c>
      <c r="E1030" s="2">
        <v>0.18746985521554199</v>
      </c>
      <c r="F1030" s="2" t="s">
        <v>232</v>
      </c>
      <c r="G1030" s="2" t="str">
        <f>VLOOKUP(B1030,Pearson!B:G,6,FALSE)</f>
        <v>II</v>
      </c>
      <c r="H1030">
        <f t="shared" si="16"/>
        <v>0</v>
      </c>
    </row>
    <row r="1031" spans="1:8" ht="18" x14ac:dyDescent="0.2">
      <c r="A1031" s="2" t="s">
        <v>3</v>
      </c>
      <c r="B1031" s="2" t="s">
        <v>186</v>
      </c>
      <c r="C1031" s="2" t="str">
        <f>VLOOKUP(B1031,Pearson!B:C,2,FALSE)</f>
        <v>NBS-LRR disease resistance protein</v>
      </c>
      <c r="D1031" s="2">
        <v>0.116666666666666</v>
      </c>
      <c r="E1031" s="2">
        <v>0.76500794292614605</v>
      </c>
      <c r="F1031" s="2" t="s">
        <v>232</v>
      </c>
      <c r="G1031" s="2" t="str">
        <f>VLOOKUP(B1031,Pearson!B:G,6,FALSE)</f>
        <v>II</v>
      </c>
      <c r="H1031">
        <f t="shared" si="16"/>
        <v>0</v>
      </c>
    </row>
    <row r="1032" spans="1:8" ht="18" x14ac:dyDescent="0.2">
      <c r="A1032" s="2" t="s">
        <v>8</v>
      </c>
      <c r="B1032" s="2" t="s">
        <v>186</v>
      </c>
      <c r="C1032" s="2" t="str">
        <f>VLOOKUP(B1032,Pearson!B:C,2,FALSE)</f>
        <v>NBS-LRR disease resistance protein</v>
      </c>
      <c r="D1032" s="2">
        <v>0.28333333333333299</v>
      </c>
      <c r="E1032" s="2">
        <v>0.46003032896571899</v>
      </c>
      <c r="F1032" s="2" t="s">
        <v>232</v>
      </c>
      <c r="G1032" s="2" t="str">
        <f>VLOOKUP(B1032,Pearson!B:G,6,FALSE)</f>
        <v>II</v>
      </c>
      <c r="H1032">
        <f t="shared" si="16"/>
        <v>0</v>
      </c>
    </row>
    <row r="1033" spans="1:8" ht="18" x14ac:dyDescent="0.2">
      <c r="A1033" s="2" t="s">
        <v>1</v>
      </c>
      <c r="B1033" s="2" t="s">
        <v>186</v>
      </c>
      <c r="C1033" s="2" t="str">
        <f>VLOOKUP(B1033,Pearson!B:C,2,FALSE)</f>
        <v>NBS-LRR disease resistance protein</v>
      </c>
      <c r="D1033" s="2">
        <v>0.61666666666666603</v>
      </c>
      <c r="E1033" s="2">
        <v>7.6928809937762896E-2</v>
      </c>
      <c r="F1033" s="2" t="s">
        <v>232</v>
      </c>
      <c r="G1033" s="2" t="str">
        <f>VLOOKUP(B1033,Pearson!B:G,6,FALSE)</f>
        <v>II</v>
      </c>
      <c r="H1033">
        <f t="shared" si="16"/>
        <v>0</v>
      </c>
    </row>
    <row r="1034" spans="1:8" ht="18" x14ac:dyDescent="0.2">
      <c r="A1034" s="2" t="s">
        <v>36</v>
      </c>
      <c r="B1034" s="2" t="s">
        <v>205</v>
      </c>
      <c r="C1034" s="2" t="s">
        <v>143</v>
      </c>
      <c r="D1034" s="2">
        <v>-0.34965034965034902</v>
      </c>
      <c r="E1034" s="2">
        <v>0.26523878689278901</v>
      </c>
      <c r="F1034" s="2" t="s">
        <v>228</v>
      </c>
      <c r="G1034" s="2" t="s">
        <v>229</v>
      </c>
      <c r="H1034">
        <f t="shared" si="16"/>
        <v>1</v>
      </c>
    </row>
    <row r="1035" spans="1:8" ht="18" x14ac:dyDescent="0.2">
      <c r="A1035" s="2" t="s">
        <v>41</v>
      </c>
      <c r="B1035" s="2" t="s">
        <v>205</v>
      </c>
      <c r="C1035" s="2" t="s">
        <v>143</v>
      </c>
      <c r="D1035" s="2">
        <v>-0.27972027972027902</v>
      </c>
      <c r="E1035" s="2">
        <v>0.37856866966230301</v>
      </c>
      <c r="F1035" s="2" t="s">
        <v>228</v>
      </c>
      <c r="G1035" s="2" t="s">
        <v>229</v>
      </c>
      <c r="H1035">
        <f t="shared" si="16"/>
        <v>1</v>
      </c>
    </row>
    <row r="1036" spans="1:8" ht="18" x14ac:dyDescent="0.2">
      <c r="A1036" s="2" t="s">
        <v>42</v>
      </c>
      <c r="B1036" s="2" t="s">
        <v>205</v>
      </c>
      <c r="C1036" s="2" t="s">
        <v>143</v>
      </c>
      <c r="D1036" s="2">
        <v>-0.16783216783216701</v>
      </c>
      <c r="E1036" s="2">
        <v>0.60209942778653802</v>
      </c>
      <c r="F1036" s="2" t="s">
        <v>228</v>
      </c>
      <c r="G1036" s="2" t="s">
        <v>229</v>
      </c>
      <c r="H1036">
        <f t="shared" si="16"/>
        <v>1</v>
      </c>
    </row>
    <row r="1037" spans="1:8" ht="18" x14ac:dyDescent="0.2">
      <c r="A1037" s="2" t="s">
        <v>37</v>
      </c>
      <c r="B1037" s="2" t="s">
        <v>205</v>
      </c>
      <c r="C1037" s="2" t="s">
        <v>143</v>
      </c>
      <c r="D1037" s="2">
        <v>-0.11888111888111801</v>
      </c>
      <c r="E1037" s="2">
        <v>0.71288421921477096</v>
      </c>
      <c r="F1037" s="2" t="s">
        <v>228</v>
      </c>
      <c r="G1037" s="2" t="s">
        <v>229</v>
      </c>
      <c r="H1037">
        <f t="shared" si="16"/>
        <v>1</v>
      </c>
    </row>
    <row r="1038" spans="1:8" ht="18" x14ac:dyDescent="0.2">
      <c r="A1038" s="2" t="s">
        <v>35</v>
      </c>
      <c r="B1038" s="2" t="s">
        <v>205</v>
      </c>
      <c r="C1038" s="2" t="s">
        <v>143</v>
      </c>
      <c r="D1038" s="2">
        <v>7.69230769230769E-2</v>
      </c>
      <c r="E1038" s="2">
        <v>0.81218269802805898</v>
      </c>
      <c r="F1038" s="2" t="s">
        <v>228</v>
      </c>
      <c r="G1038" s="2" t="s">
        <v>229</v>
      </c>
      <c r="H1038">
        <f t="shared" si="16"/>
        <v>1</v>
      </c>
    </row>
    <row r="1039" spans="1:8" ht="18" x14ac:dyDescent="0.2">
      <c r="A1039" s="2" t="s">
        <v>34</v>
      </c>
      <c r="B1039" s="2" t="s">
        <v>205</v>
      </c>
      <c r="C1039" s="2" t="s">
        <v>143</v>
      </c>
      <c r="D1039" s="2">
        <v>0.10489510489510399</v>
      </c>
      <c r="E1039" s="2">
        <v>0.74560948098070701</v>
      </c>
      <c r="F1039" s="2" t="s">
        <v>228</v>
      </c>
      <c r="G1039" s="2" t="s">
        <v>229</v>
      </c>
      <c r="H1039">
        <f t="shared" si="16"/>
        <v>1</v>
      </c>
    </row>
    <row r="1040" spans="1:8" ht="18" x14ac:dyDescent="0.2">
      <c r="A1040" s="2" t="s">
        <v>38</v>
      </c>
      <c r="B1040" s="2" t="s">
        <v>205</v>
      </c>
      <c r="C1040" s="2" t="s">
        <v>143</v>
      </c>
      <c r="D1040" s="2">
        <v>0.125874125874125</v>
      </c>
      <c r="E1040" s="2">
        <v>0.69668310939576505</v>
      </c>
      <c r="F1040" s="2" t="s">
        <v>228</v>
      </c>
      <c r="G1040" s="2" t="s">
        <v>229</v>
      </c>
      <c r="H1040">
        <f t="shared" si="16"/>
        <v>1</v>
      </c>
    </row>
    <row r="1041" spans="1:8" ht="18" x14ac:dyDescent="0.2">
      <c r="A1041" s="2" t="s">
        <v>33</v>
      </c>
      <c r="B1041" s="2" t="s">
        <v>205</v>
      </c>
      <c r="C1041" s="2" t="s">
        <v>143</v>
      </c>
      <c r="D1041" s="2">
        <v>0.17482517482517401</v>
      </c>
      <c r="E1041" s="2">
        <v>0.58682366436270395</v>
      </c>
      <c r="F1041" s="2" t="s">
        <v>228</v>
      </c>
      <c r="G1041" s="2" t="s">
        <v>229</v>
      </c>
      <c r="H1041">
        <f t="shared" si="16"/>
        <v>1</v>
      </c>
    </row>
    <row r="1042" spans="1:8" ht="18" x14ac:dyDescent="0.2">
      <c r="A1042" s="2" t="s">
        <v>40</v>
      </c>
      <c r="B1042" s="2" t="s">
        <v>205</v>
      </c>
      <c r="C1042" s="2" t="s">
        <v>143</v>
      </c>
      <c r="D1042" s="2">
        <v>0.251748251748251</v>
      </c>
      <c r="E1042" s="2">
        <v>0.429918785032884</v>
      </c>
      <c r="F1042" s="2" t="s">
        <v>228</v>
      </c>
      <c r="G1042" s="2" t="s">
        <v>229</v>
      </c>
      <c r="H1042">
        <f t="shared" si="16"/>
        <v>1</v>
      </c>
    </row>
    <row r="1043" spans="1:8" ht="18" x14ac:dyDescent="0.2">
      <c r="A1043" s="2" t="s">
        <v>43</v>
      </c>
      <c r="B1043" s="2" t="s">
        <v>205</v>
      </c>
      <c r="C1043" s="2" t="s">
        <v>206</v>
      </c>
      <c r="D1043" s="2">
        <v>0.30069930069930001</v>
      </c>
      <c r="E1043" s="2">
        <v>0.34225952894002398</v>
      </c>
      <c r="F1043" s="2" t="s">
        <v>228</v>
      </c>
      <c r="G1043" s="2" t="s">
        <v>229</v>
      </c>
      <c r="H1043">
        <f t="shared" si="16"/>
        <v>1</v>
      </c>
    </row>
    <row r="1044" spans="1:8" ht="18" x14ac:dyDescent="0.2">
      <c r="A1044" s="2" t="s">
        <v>39</v>
      </c>
      <c r="B1044" s="2" t="s">
        <v>205</v>
      </c>
      <c r="C1044" s="2" t="s">
        <v>143</v>
      </c>
      <c r="D1044" s="2">
        <v>0.40559440559440502</v>
      </c>
      <c r="E1044" s="2">
        <v>0.1908358740045</v>
      </c>
      <c r="F1044" s="2" t="s">
        <v>228</v>
      </c>
      <c r="G1044" s="2" t="s">
        <v>229</v>
      </c>
      <c r="H1044">
        <f t="shared" si="16"/>
        <v>1</v>
      </c>
    </row>
    <row r="1045" spans="1:8" ht="18" x14ac:dyDescent="0.2">
      <c r="A1045" s="2" t="s">
        <v>34</v>
      </c>
      <c r="B1045" s="2" t="s">
        <v>205</v>
      </c>
      <c r="C1045" s="2" t="s">
        <v>143</v>
      </c>
      <c r="D1045" s="2">
        <v>-0.41122082143208899</v>
      </c>
      <c r="E1045" s="2">
        <v>3.3631564686729098E-7</v>
      </c>
      <c r="F1045" s="2" t="s">
        <v>241</v>
      </c>
      <c r="G1045" s="2" t="s">
        <v>229</v>
      </c>
      <c r="H1045">
        <f t="shared" si="16"/>
        <v>1</v>
      </c>
    </row>
    <row r="1046" spans="1:8" ht="18" x14ac:dyDescent="0.2">
      <c r="A1046" s="2" t="s">
        <v>35</v>
      </c>
      <c r="B1046" s="2" t="s">
        <v>205</v>
      </c>
      <c r="C1046" s="2" t="s">
        <v>143</v>
      </c>
      <c r="D1046" s="2">
        <v>-0.17035605239830501</v>
      </c>
      <c r="E1046" s="2">
        <v>4.1933764143034097E-2</v>
      </c>
      <c r="F1046" s="2" t="s">
        <v>241</v>
      </c>
      <c r="G1046" s="2" t="s">
        <v>229</v>
      </c>
      <c r="H1046">
        <f t="shared" si="16"/>
        <v>1</v>
      </c>
    </row>
    <row r="1047" spans="1:8" ht="18" x14ac:dyDescent="0.2">
      <c r="A1047" s="2" t="s">
        <v>36</v>
      </c>
      <c r="B1047" s="2" t="s">
        <v>205</v>
      </c>
      <c r="C1047" s="2" t="s">
        <v>143</v>
      </c>
      <c r="D1047" s="2">
        <v>-0.15710052857940099</v>
      </c>
      <c r="E1047" s="2">
        <v>6.0956099173935803E-2</v>
      </c>
      <c r="F1047" s="2" t="s">
        <v>241</v>
      </c>
      <c r="G1047" s="2" t="s">
        <v>229</v>
      </c>
      <c r="H1047">
        <f t="shared" si="16"/>
        <v>1</v>
      </c>
    </row>
    <row r="1048" spans="1:8" ht="18" x14ac:dyDescent="0.2">
      <c r="A1048" s="2" t="s">
        <v>33</v>
      </c>
      <c r="B1048" s="2" t="s">
        <v>205</v>
      </c>
      <c r="C1048" s="2" t="s">
        <v>143</v>
      </c>
      <c r="D1048" s="2">
        <v>-0.15572162579204801</v>
      </c>
      <c r="E1048" s="2">
        <v>6.32880609946668E-2</v>
      </c>
      <c r="F1048" s="2" t="s">
        <v>241</v>
      </c>
      <c r="G1048" s="2" t="s">
        <v>229</v>
      </c>
      <c r="H1048">
        <f t="shared" si="16"/>
        <v>1</v>
      </c>
    </row>
    <row r="1049" spans="1:8" ht="18" x14ac:dyDescent="0.2">
      <c r="A1049" s="2" t="s">
        <v>38</v>
      </c>
      <c r="B1049" s="2" t="s">
        <v>205</v>
      </c>
      <c r="C1049" s="2" t="s">
        <v>143</v>
      </c>
      <c r="D1049" s="2">
        <v>-8.5951607078367603E-2</v>
      </c>
      <c r="E1049" s="2">
        <v>0.30739605073283299</v>
      </c>
      <c r="F1049" s="2" t="s">
        <v>241</v>
      </c>
      <c r="G1049" s="2" t="s">
        <v>229</v>
      </c>
      <c r="H1049">
        <f t="shared" si="16"/>
        <v>1</v>
      </c>
    </row>
    <row r="1050" spans="1:8" ht="18" x14ac:dyDescent="0.2">
      <c r="A1050" s="2" t="s">
        <v>43</v>
      </c>
      <c r="B1050" s="2" t="s">
        <v>205</v>
      </c>
      <c r="C1050" s="2" t="s">
        <v>143</v>
      </c>
      <c r="D1050" s="2">
        <v>-7.7156997931645793E-2</v>
      </c>
      <c r="E1050" s="2">
        <v>0.35970258309206299</v>
      </c>
      <c r="F1050" s="2" t="s">
        <v>241</v>
      </c>
      <c r="G1050" s="2" t="s">
        <v>229</v>
      </c>
      <c r="H1050">
        <f t="shared" si="16"/>
        <v>1</v>
      </c>
    </row>
    <row r="1051" spans="1:8" ht="18" x14ac:dyDescent="0.2">
      <c r="A1051" s="2" t="s">
        <v>41</v>
      </c>
      <c r="B1051" s="2" t="s">
        <v>205</v>
      </c>
      <c r="C1051" s="2" t="s">
        <v>143</v>
      </c>
      <c r="D1051" s="2">
        <v>-6.7159952723333E-2</v>
      </c>
      <c r="E1051" s="2">
        <v>0.42546965270361897</v>
      </c>
      <c r="F1051" s="2" t="s">
        <v>241</v>
      </c>
      <c r="G1051" s="2" t="s">
        <v>229</v>
      </c>
      <c r="H1051">
        <f t="shared" si="16"/>
        <v>1</v>
      </c>
    </row>
    <row r="1052" spans="1:8" ht="18" x14ac:dyDescent="0.2">
      <c r="A1052" s="2" t="s">
        <v>40</v>
      </c>
      <c r="B1052" s="2" t="s">
        <v>205</v>
      </c>
      <c r="C1052" s="2" t="s">
        <v>143</v>
      </c>
      <c r="D1052" s="2">
        <v>-6.3244853737811399E-2</v>
      </c>
      <c r="E1052" s="2">
        <v>0.45300636882691703</v>
      </c>
      <c r="F1052" s="2" t="s">
        <v>241</v>
      </c>
      <c r="G1052" s="2" t="s">
        <v>229</v>
      </c>
      <c r="H1052">
        <f t="shared" si="16"/>
        <v>1</v>
      </c>
    </row>
    <row r="1053" spans="1:8" ht="18" x14ac:dyDescent="0.2">
      <c r="A1053" s="2" t="s">
        <v>37</v>
      </c>
      <c r="B1053" s="2" t="s">
        <v>205</v>
      </c>
      <c r="C1053" s="2" t="s">
        <v>143</v>
      </c>
      <c r="D1053" s="2">
        <v>-1.28164089431695E-2</v>
      </c>
      <c r="E1053" s="2">
        <v>0.87924760903713794</v>
      </c>
      <c r="F1053" s="2" t="s">
        <v>241</v>
      </c>
      <c r="G1053" s="2" t="s">
        <v>229</v>
      </c>
      <c r="H1053">
        <f t="shared" si="16"/>
        <v>1</v>
      </c>
    </row>
    <row r="1054" spans="1:8" ht="18" x14ac:dyDescent="0.2">
      <c r="A1054" s="2" t="s">
        <v>42</v>
      </c>
      <c r="B1054" s="2" t="s">
        <v>205</v>
      </c>
      <c r="C1054" s="2" t="s">
        <v>143</v>
      </c>
      <c r="D1054" s="2">
        <v>1.5767096753012199E-2</v>
      </c>
      <c r="E1054" s="2">
        <v>0.85173600950903805</v>
      </c>
      <c r="F1054" s="2" t="s">
        <v>241</v>
      </c>
      <c r="G1054" s="2" t="s">
        <v>229</v>
      </c>
      <c r="H1054">
        <f t="shared" si="16"/>
        <v>1</v>
      </c>
    </row>
    <row r="1055" spans="1:8" ht="18" x14ac:dyDescent="0.2">
      <c r="A1055" s="2" t="s">
        <v>39</v>
      </c>
      <c r="B1055" s="2" t="s">
        <v>205</v>
      </c>
      <c r="C1055" s="2" t="s">
        <v>143</v>
      </c>
      <c r="D1055" s="2">
        <v>5.3838766866935797E-2</v>
      </c>
      <c r="E1055" s="2">
        <v>0.52306308050252504</v>
      </c>
      <c r="F1055" s="2" t="s">
        <v>241</v>
      </c>
      <c r="G1055" s="2" t="s">
        <v>229</v>
      </c>
      <c r="H1055">
        <f t="shared" si="16"/>
        <v>1</v>
      </c>
    </row>
    <row r="1056" spans="1:8" ht="18" x14ac:dyDescent="0.2">
      <c r="A1056" s="2" t="s">
        <v>36</v>
      </c>
      <c r="B1056" s="2" t="s">
        <v>205</v>
      </c>
      <c r="C1056" s="2" t="s">
        <v>206</v>
      </c>
      <c r="D1056" s="2">
        <v>-0.51673284174702205</v>
      </c>
      <c r="E1056" s="2">
        <v>4.5912409734070097E-4</v>
      </c>
      <c r="F1056" s="2" t="s">
        <v>184</v>
      </c>
      <c r="G1056" s="2" t="s">
        <v>229</v>
      </c>
      <c r="H1056">
        <f t="shared" si="16"/>
        <v>1</v>
      </c>
    </row>
    <row r="1057" spans="1:8" ht="18" x14ac:dyDescent="0.2">
      <c r="A1057" s="2" t="s">
        <v>41</v>
      </c>
      <c r="B1057" s="2" t="s">
        <v>205</v>
      </c>
      <c r="C1057" s="2" t="s">
        <v>143</v>
      </c>
      <c r="D1057" s="2">
        <v>-0.45044972044404802</v>
      </c>
      <c r="E1057" s="2">
        <v>2.7584595774934198E-3</v>
      </c>
      <c r="F1057" s="2" t="s">
        <v>184</v>
      </c>
      <c r="G1057" s="2" t="s">
        <v>229</v>
      </c>
      <c r="H1057">
        <f t="shared" si="16"/>
        <v>1</v>
      </c>
    </row>
    <row r="1058" spans="1:8" ht="18" x14ac:dyDescent="0.2">
      <c r="A1058" s="2" t="s">
        <v>37</v>
      </c>
      <c r="B1058" s="2" t="s">
        <v>205</v>
      </c>
      <c r="C1058" s="2" t="s">
        <v>143</v>
      </c>
      <c r="D1058" s="2">
        <v>-0.41852362045215102</v>
      </c>
      <c r="E1058" s="2">
        <v>5.80905420735331E-3</v>
      </c>
      <c r="F1058" s="2" t="s">
        <v>184</v>
      </c>
      <c r="G1058" s="2" t="s">
        <v>229</v>
      </c>
      <c r="H1058">
        <f t="shared" si="16"/>
        <v>1</v>
      </c>
    </row>
    <row r="1059" spans="1:8" ht="18" x14ac:dyDescent="0.2">
      <c r="A1059" s="2" t="s">
        <v>43</v>
      </c>
      <c r="B1059" s="2" t="s">
        <v>205</v>
      </c>
      <c r="C1059" s="2" t="s">
        <v>143</v>
      </c>
      <c r="D1059" s="2">
        <v>-0.34786484077465302</v>
      </c>
      <c r="E1059" s="2">
        <v>2.3982772362996601E-2</v>
      </c>
      <c r="F1059" s="2" t="s">
        <v>184</v>
      </c>
      <c r="G1059" s="2" t="s">
        <v>229</v>
      </c>
      <c r="H1059">
        <f t="shared" si="16"/>
        <v>1</v>
      </c>
    </row>
    <row r="1060" spans="1:8" ht="18" x14ac:dyDescent="0.2">
      <c r="A1060" s="2" t="s">
        <v>34</v>
      </c>
      <c r="B1060" s="2" t="s">
        <v>205</v>
      </c>
      <c r="C1060" s="2" t="s">
        <v>206</v>
      </c>
      <c r="D1060" s="2">
        <v>-0.28482294789725299</v>
      </c>
      <c r="E1060" s="2">
        <v>6.7514738258451099E-2</v>
      </c>
      <c r="F1060" s="2" t="s">
        <v>184</v>
      </c>
      <c r="G1060" s="2" t="s">
        <v>229</v>
      </c>
      <c r="H1060">
        <f t="shared" si="16"/>
        <v>1</v>
      </c>
    </row>
    <row r="1061" spans="1:8" ht="18" x14ac:dyDescent="0.2">
      <c r="A1061" s="2" t="s">
        <v>33</v>
      </c>
      <c r="B1061" s="2" t="s">
        <v>205</v>
      </c>
      <c r="C1061" s="2" t="s">
        <v>206</v>
      </c>
      <c r="D1061" s="2">
        <v>-0.247386759581881</v>
      </c>
      <c r="E1061" s="2">
        <v>0.114214842093076</v>
      </c>
      <c r="F1061" s="2" t="s">
        <v>184</v>
      </c>
      <c r="G1061" s="2" t="s">
        <v>229</v>
      </c>
      <c r="H1061">
        <f t="shared" si="16"/>
        <v>1</v>
      </c>
    </row>
    <row r="1062" spans="1:8" ht="18" x14ac:dyDescent="0.2">
      <c r="A1062" s="2" t="s">
        <v>35</v>
      </c>
      <c r="B1062" s="2" t="s">
        <v>205</v>
      </c>
      <c r="C1062" s="2" t="s">
        <v>206</v>
      </c>
      <c r="D1062" s="2">
        <v>-0.212381492585689</v>
      </c>
      <c r="E1062" s="2">
        <v>0.176914958018563</v>
      </c>
      <c r="F1062" s="2" t="s">
        <v>184</v>
      </c>
      <c r="G1062" s="2" t="s">
        <v>229</v>
      </c>
      <c r="H1062">
        <f t="shared" si="16"/>
        <v>1</v>
      </c>
    </row>
    <row r="1063" spans="1:8" ht="18" x14ac:dyDescent="0.2">
      <c r="A1063" s="2" t="s">
        <v>40</v>
      </c>
      <c r="B1063" s="2" t="s">
        <v>205</v>
      </c>
      <c r="C1063" s="2" t="s">
        <v>143</v>
      </c>
      <c r="D1063" s="2">
        <v>-0.159387407827566</v>
      </c>
      <c r="E1063" s="2">
        <v>0.313339476535823</v>
      </c>
      <c r="F1063" s="2" t="s">
        <v>184</v>
      </c>
      <c r="G1063" s="2" t="s">
        <v>229</v>
      </c>
      <c r="H1063">
        <f t="shared" si="16"/>
        <v>1</v>
      </c>
    </row>
    <row r="1064" spans="1:8" ht="18" x14ac:dyDescent="0.2">
      <c r="A1064" s="2" t="s">
        <v>38</v>
      </c>
      <c r="B1064" s="2" t="s">
        <v>205</v>
      </c>
      <c r="C1064" s="2" t="s">
        <v>143</v>
      </c>
      <c r="D1064" s="2">
        <v>-0.14577424844015799</v>
      </c>
      <c r="E1064" s="2">
        <v>0.35697299685200501</v>
      </c>
      <c r="F1064" s="2" t="s">
        <v>184</v>
      </c>
      <c r="G1064" s="2" t="s">
        <v>229</v>
      </c>
      <c r="H1064">
        <f t="shared" si="16"/>
        <v>1</v>
      </c>
    </row>
    <row r="1065" spans="1:8" ht="18" x14ac:dyDescent="0.2">
      <c r="A1065" s="2" t="s">
        <v>39</v>
      </c>
      <c r="B1065" s="2" t="s">
        <v>205</v>
      </c>
      <c r="C1065" s="2" t="s">
        <v>143</v>
      </c>
      <c r="D1065" s="2">
        <v>-0.100397050482132</v>
      </c>
      <c r="E1065" s="2">
        <v>0.52698630197052598</v>
      </c>
      <c r="F1065" s="2" t="s">
        <v>184</v>
      </c>
      <c r="G1065" s="2" t="s">
        <v>229</v>
      </c>
      <c r="H1065">
        <f t="shared" si="16"/>
        <v>1</v>
      </c>
    </row>
    <row r="1066" spans="1:8" ht="18" x14ac:dyDescent="0.2">
      <c r="A1066" s="2" t="s">
        <v>42</v>
      </c>
      <c r="B1066" s="2" t="s">
        <v>205</v>
      </c>
      <c r="C1066" s="2" t="s">
        <v>143</v>
      </c>
      <c r="D1066" s="2">
        <v>0.32841747022121298</v>
      </c>
      <c r="E1066" s="2">
        <v>3.3716185235538501E-2</v>
      </c>
      <c r="F1066" s="2" t="s">
        <v>184</v>
      </c>
      <c r="G1066" s="2" t="s">
        <v>229</v>
      </c>
      <c r="H1066">
        <f t="shared" si="16"/>
        <v>1</v>
      </c>
    </row>
    <row r="1067" spans="1:8" ht="18" x14ac:dyDescent="0.2">
      <c r="A1067" s="2" t="s">
        <v>38</v>
      </c>
      <c r="B1067" s="2" t="s">
        <v>205</v>
      </c>
      <c r="C1067" s="2" t="str">
        <f>VLOOKUP(B1067,Pearson!B:C,2,FALSE)</f>
        <v>OsSPL13</v>
      </c>
      <c r="D1067" s="2">
        <v>-0.233333333333333</v>
      </c>
      <c r="E1067" s="2">
        <v>0.54569877821827195</v>
      </c>
      <c r="F1067" s="2" t="s">
        <v>232</v>
      </c>
      <c r="G1067" s="2" t="str">
        <f>VLOOKUP(B1067,Pearson!B:G,6,FALSE)</f>
        <v>III</v>
      </c>
      <c r="H1067">
        <f t="shared" si="16"/>
        <v>1</v>
      </c>
    </row>
    <row r="1068" spans="1:8" ht="18" x14ac:dyDescent="0.2">
      <c r="A1068" s="2" t="s">
        <v>42</v>
      </c>
      <c r="B1068" s="2" t="s">
        <v>205</v>
      </c>
      <c r="C1068" s="2" t="str">
        <f>VLOOKUP(B1068,Pearson!B:C,2,FALSE)</f>
        <v>OsSPL13</v>
      </c>
      <c r="D1068" s="2">
        <v>-0.233333333333333</v>
      </c>
      <c r="E1068" s="2">
        <v>0.54569877821827195</v>
      </c>
      <c r="F1068" s="2" t="s">
        <v>232</v>
      </c>
      <c r="G1068" s="2" t="str">
        <f>VLOOKUP(B1068,Pearson!B:G,6,FALSE)</f>
        <v>III</v>
      </c>
      <c r="H1068">
        <f t="shared" si="16"/>
        <v>1</v>
      </c>
    </row>
    <row r="1069" spans="1:8" ht="18" x14ac:dyDescent="0.2">
      <c r="A1069" s="2" t="s">
        <v>33</v>
      </c>
      <c r="B1069" s="2" t="s">
        <v>205</v>
      </c>
      <c r="C1069" s="2" t="str">
        <f>VLOOKUP(B1069,Pearson!B:C,2,FALSE)</f>
        <v>OsSPL13</v>
      </c>
      <c r="D1069" s="2">
        <v>-0.16666666666666599</v>
      </c>
      <c r="E1069" s="2">
        <v>0.66823104007150402</v>
      </c>
      <c r="F1069" s="2" t="s">
        <v>232</v>
      </c>
      <c r="G1069" s="2" t="str">
        <f>VLOOKUP(B1069,Pearson!B:G,6,FALSE)</f>
        <v>III</v>
      </c>
      <c r="H1069">
        <f t="shared" si="16"/>
        <v>1</v>
      </c>
    </row>
    <row r="1070" spans="1:8" ht="18" x14ac:dyDescent="0.2">
      <c r="A1070" s="2" t="s">
        <v>43</v>
      </c>
      <c r="B1070" s="2" t="s">
        <v>205</v>
      </c>
      <c r="C1070" s="2" t="str">
        <f>VLOOKUP(B1070,Pearson!B:C,2,FALSE)</f>
        <v>OsSPL13</v>
      </c>
      <c r="D1070" s="2">
        <v>0.31666666666666599</v>
      </c>
      <c r="E1070" s="2">
        <v>0.40639701448638599</v>
      </c>
      <c r="F1070" s="2" t="s">
        <v>232</v>
      </c>
      <c r="G1070" s="2" t="str">
        <f>VLOOKUP(B1070,Pearson!B:G,6,FALSE)</f>
        <v>III</v>
      </c>
      <c r="H1070">
        <f t="shared" si="16"/>
        <v>1</v>
      </c>
    </row>
    <row r="1071" spans="1:8" ht="18" x14ac:dyDescent="0.2">
      <c r="A1071" s="2" t="s">
        <v>34</v>
      </c>
      <c r="B1071" s="2" t="s">
        <v>205</v>
      </c>
      <c r="C1071" s="2" t="str">
        <f>VLOOKUP(B1071,Pearson!B:C,2,FALSE)</f>
        <v>OsSPL13</v>
      </c>
      <c r="D1071" s="2">
        <v>0.43333333333333302</v>
      </c>
      <c r="E1071" s="2">
        <v>0.243952435880051</v>
      </c>
      <c r="F1071" s="2" t="s">
        <v>232</v>
      </c>
      <c r="G1071" s="2" t="str">
        <f>VLOOKUP(B1071,Pearson!B:G,6,FALSE)</f>
        <v>III</v>
      </c>
      <c r="H1071">
        <f t="shared" si="16"/>
        <v>1</v>
      </c>
    </row>
    <row r="1072" spans="1:8" ht="18" x14ac:dyDescent="0.2">
      <c r="A1072" s="2" t="s">
        <v>36</v>
      </c>
      <c r="B1072" s="2" t="s">
        <v>205</v>
      </c>
      <c r="C1072" s="2" t="str">
        <f>VLOOKUP(B1072,Pearson!B:C,2,FALSE)</f>
        <v>OsSPL13</v>
      </c>
      <c r="D1072" s="2">
        <v>0.53333333333333299</v>
      </c>
      <c r="E1072" s="2">
        <v>0.13922686754397801</v>
      </c>
      <c r="F1072" s="2" t="s">
        <v>232</v>
      </c>
      <c r="G1072" s="2" t="str">
        <f>VLOOKUP(B1072,Pearson!B:G,6,FALSE)</f>
        <v>III</v>
      </c>
      <c r="H1072">
        <f t="shared" si="16"/>
        <v>1</v>
      </c>
    </row>
    <row r="1073" spans="1:8" ht="18" x14ac:dyDescent="0.2">
      <c r="A1073" s="2" t="s">
        <v>40</v>
      </c>
      <c r="B1073" s="2" t="s">
        <v>205</v>
      </c>
      <c r="C1073" s="2" t="str">
        <f>VLOOKUP(B1073,Pearson!B:C,2,FALSE)</f>
        <v>OsSPL13</v>
      </c>
      <c r="D1073" s="2">
        <v>0.56666666666666599</v>
      </c>
      <c r="E1073" s="2">
        <v>0.111632987611491</v>
      </c>
      <c r="F1073" s="2" t="s">
        <v>232</v>
      </c>
      <c r="G1073" s="2" t="str">
        <f>VLOOKUP(B1073,Pearson!B:G,6,FALSE)</f>
        <v>III</v>
      </c>
      <c r="H1073">
        <f t="shared" si="16"/>
        <v>1</v>
      </c>
    </row>
    <row r="1074" spans="1:8" ht="18" x14ac:dyDescent="0.2">
      <c r="A1074" s="2" t="s">
        <v>41</v>
      </c>
      <c r="B1074" s="2" t="s">
        <v>205</v>
      </c>
      <c r="C1074" s="2" t="str">
        <f>VLOOKUP(B1074,Pearson!B:C,2,FALSE)</f>
        <v>OsSPL13</v>
      </c>
      <c r="D1074" s="2">
        <v>0.73333333333333295</v>
      </c>
      <c r="E1074" s="2">
        <v>2.4554150071469601E-2</v>
      </c>
      <c r="F1074" s="2" t="s">
        <v>232</v>
      </c>
      <c r="G1074" s="2" t="str">
        <f>VLOOKUP(B1074,Pearson!B:G,6,FALSE)</f>
        <v>III</v>
      </c>
      <c r="H1074">
        <f t="shared" si="16"/>
        <v>1</v>
      </c>
    </row>
    <row r="1075" spans="1:8" ht="18" x14ac:dyDescent="0.2">
      <c r="A1075" s="2" t="s">
        <v>35</v>
      </c>
      <c r="B1075" s="2" t="s">
        <v>205</v>
      </c>
      <c r="C1075" s="2" t="str">
        <f>VLOOKUP(B1075,Pearson!B:C,2,FALSE)</f>
        <v>OsSPL13</v>
      </c>
      <c r="D1075" s="2">
        <v>0.78333333333333299</v>
      </c>
      <c r="E1075" s="2">
        <v>1.25198730194498E-2</v>
      </c>
      <c r="F1075" s="2" t="s">
        <v>232</v>
      </c>
      <c r="G1075" s="2" t="str">
        <f>VLOOKUP(B1075,Pearson!B:G,6,FALSE)</f>
        <v>III</v>
      </c>
      <c r="H1075">
        <f t="shared" si="16"/>
        <v>1</v>
      </c>
    </row>
    <row r="1076" spans="1:8" ht="18" x14ac:dyDescent="0.2">
      <c r="A1076" s="2" t="s">
        <v>37</v>
      </c>
      <c r="B1076" s="2" t="s">
        <v>205</v>
      </c>
      <c r="C1076" s="2" t="str">
        <f>VLOOKUP(B1076,Pearson!B:C,2,FALSE)</f>
        <v>OsSPL13</v>
      </c>
      <c r="D1076" s="2">
        <v>0.78333333333333299</v>
      </c>
      <c r="E1076" s="2">
        <v>1.25198730194498E-2</v>
      </c>
      <c r="F1076" s="2" t="s">
        <v>232</v>
      </c>
      <c r="G1076" s="2" t="str">
        <f>VLOOKUP(B1076,Pearson!B:G,6,FALSE)</f>
        <v>III</v>
      </c>
      <c r="H1076">
        <f t="shared" si="16"/>
        <v>1</v>
      </c>
    </row>
    <row r="1077" spans="1:8" ht="18" x14ac:dyDescent="0.2">
      <c r="A1077" s="2" t="s">
        <v>39</v>
      </c>
      <c r="B1077" s="2" t="s">
        <v>205</v>
      </c>
      <c r="C1077" s="2" t="str">
        <f>VLOOKUP(B1077,Pearson!B:C,2,FALSE)</f>
        <v>OsSPL13</v>
      </c>
      <c r="D1077" s="2">
        <v>0.78333333333333299</v>
      </c>
      <c r="E1077" s="2">
        <v>1.25198730194498E-2</v>
      </c>
      <c r="F1077" s="2" t="s">
        <v>232</v>
      </c>
      <c r="G1077" s="2" t="str">
        <f>VLOOKUP(B1077,Pearson!B:G,6,FALSE)</f>
        <v>III</v>
      </c>
      <c r="H1077">
        <f t="shared" si="16"/>
        <v>1</v>
      </c>
    </row>
    <row r="1078" spans="1:8" ht="18" x14ac:dyDescent="0.2">
      <c r="A1078" s="2" t="s">
        <v>6</v>
      </c>
      <c r="B1078" s="2" t="s">
        <v>193</v>
      </c>
      <c r="C1078" s="2" t="s">
        <v>144</v>
      </c>
      <c r="D1078" s="2">
        <v>-0.78321678321678301</v>
      </c>
      <c r="E1078" s="2">
        <v>2.5862148333625902E-3</v>
      </c>
      <c r="F1078" s="2" t="s">
        <v>228</v>
      </c>
      <c r="G1078" s="2" t="s">
        <v>102</v>
      </c>
      <c r="H1078">
        <f t="shared" si="16"/>
        <v>0</v>
      </c>
    </row>
    <row r="1079" spans="1:8" ht="18" x14ac:dyDescent="0.2">
      <c r="A1079" s="2" t="s">
        <v>10</v>
      </c>
      <c r="B1079" s="2" t="s">
        <v>193</v>
      </c>
      <c r="C1079" s="2" t="s">
        <v>144</v>
      </c>
      <c r="D1079" s="2">
        <v>-0.58741258741258695</v>
      </c>
      <c r="E1079" s="2">
        <v>4.4609296463363098E-2</v>
      </c>
      <c r="F1079" s="2" t="s">
        <v>228</v>
      </c>
      <c r="G1079" s="2" t="s">
        <v>102</v>
      </c>
      <c r="H1079">
        <f t="shared" si="16"/>
        <v>0</v>
      </c>
    </row>
    <row r="1080" spans="1:8" ht="18" x14ac:dyDescent="0.2">
      <c r="A1080" s="2" t="s">
        <v>1</v>
      </c>
      <c r="B1080" s="2" t="s">
        <v>193</v>
      </c>
      <c r="C1080" s="2" t="s">
        <v>144</v>
      </c>
      <c r="D1080" s="2">
        <v>-0.251748251748251</v>
      </c>
      <c r="E1080" s="2">
        <v>0.429918785032884</v>
      </c>
      <c r="F1080" s="2" t="s">
        <v>228</v>
      </c>
      <c r="G1080" s="2" t="s">
        <v>102</v>
      </c>
      <c r="H1080">
        <f t="shared" si="16"/>
        <v>0</v>
      </c>
    </row>
    <row r="1081" spans="1:8" ht="18" x14ac:dyDescent="0.2">
      <c r="A1081" s="2" t="s">
        <v>2</v>
      </c>
      <c r="B1081" s="2" t="s">
        <v>193</v>
      </c>
      <c r="C1081" s="2" t="s">
        <v>144</v>
      </c>
      <c r="D1081" s="2">
        <v>-0.223776223776223</v>
      </c>
      <c r="E1081" s="2">
        <v>0.48445166145539797</v>
      </c>
      <c r="F1081" s="2" t="s">
        <v>228</v>
      </c>
      <c r="G1081" s="2" t="s">
        <v>102</v>
      </c>
      <c r="H1081">
        <f t="shared" si="16"/>
        <v>0</v>
      </c>
    </row>
    <row r="1082" spans="1:8" ht="18" x14ac:dyDescent="0.2">
      <c r="A1082" s="2" t="s">
        <v>9</v>
      </c>
      <c r="B1082" s="2" t="s">
        <v>193</v>
      </c>
      <c r="C1082" s="2" t="s">
        <v>144</v>
      </c>
      <c r="D1082" s="2">
        <v>-3.4965034965034898E-2</v>
      </c>
      <c r="E1082" s="2">
        <v>0.91409334241075901</v>
      </c>
      <c r="F1082" s="2" t="s">
        <v>228</v>
      </c>
      <c r="G1082" s="2" t="s">
        <v>102</v>
      </c>
      <c r="H1082">
        <f t="shared" si="16"/>
        <v>0</v>
      </c>
    </row>
    <row r="1083" spans="1:8" ht="18" x14ac:dyDescent="0.2">
      <c r="A1083" s="2" t="s">
        <v>3</v>
      </c>
      <c r="B1083" s="2" t="s">
        <v>193</v>
      </c>
      <c r="C1083" s="2" t="s">
        <v>144</v>
      </c>
      <c r="D1083" s="2">
        <v>6.9930069930069894E-2</v>
      </c>
      <c r="E1083" s="2">
        <v>0.82902364053130895</v>
      </c>
      <c r="F1083" s="2" t="s">
        <v>228</v>
      </c>
      <c r="G1083" s="2" t="s">
        <v>102</v>
      </c>
      <c r="H1083">
        <f t="shared" si="16"/>
        <v>0</v>
      </c>
    </row>
    <row r="1084" spans="1:8" ht="18" x14ac:dyDescent="0.2">
      <c r="A1084" s="2" t="s">
        <v>8</v>
      </c>
      <c r="B1084" s="2" t="s">
        <v>193</v>
      </c>
      <c r="C1084" s="2" t="s">
        <v>144</v>
      </c>
      <c r="D1084" s="2">
        <v>0.13986013986013901</v>
      </c>
      <c r="E1084" s="2">
        <v>0.66463316179266696</v>
      </c>
      <c r="F1084" s="2" t="s">
        <v>228</v>
      </c>
      <c r="G1084" s="2" t="s">
        <v>102</v>
      </c>
      <c r="H1084">
        <f t="shared" si="16"/>
        <v>0</v>
      </c>
    </row>
    <row r="1085" spans="1:8" ht="18" x14ac:dyDescent="0.2">
      <c r="A1085" s="2" t="s">
        <v>7</v>
      </c>
      <c r="B1085" s="2" t="s">
        <v>193</v>
      </c>
      <c r="C1085" s="2" t="s">
        <v>144</v>
      </c>
      <c r="D1085" s="2">
        <v>0.18181818181818099</v>
      </c>
      <c r="E1085" s="2">
        <v>0.57170123852765498</v>
      </c>
      <c r="F1085" s="2" t="s">
        <v>228</v>
      </c>
      <c r="G1085" s="2" t="s">
        <v>102</v>
      </c>
      <c r="H1085">
        <f t="shared" si="16"/>
        <v>0</v>
      </c>
    </row>
    <row r="1086" spans="1:8" ht="18" x14ac:dyDescent="0.2">
      <c r="A1086" s="2" t="s">
        <v>5</v>
      </c>
      <c r="B1086" s="2" t="s">
        <v>193</v>
      </c>
      <c r="C1086" s="2" t="s">
        <v>144</v>
      </c>
      <c r="D1086" s="2">
        <v>0.223776223776223</v>
      </c>
      <c r="E1086" s="2">
        <v>0.48445166145539797</v>
      </c>
      <c r="F1086" s="2" t="s">
        <v>228</v>
      </c>
      <c r="G1086" s="2" t="s">
        <v>102</v>
      </c>
      <c r="H1086">
        <f t="shared" si="16"/>
        <v>0</v>
      </c>
    </row>
    <row r="1087" spans="1:8" ht="18" x14ac:dyDescent="0.2">
      <c r="A1087" s="2" t="s">
        <v>4</v>
      </c>
      <c r="B1087" s="2" t="s">
        <v>193</v>
      </c>
      <c r="C1087" s="2" t="s">
        <v>144</v>
      </c>
      <c r="D1087" s="2">
        <v>0.68531468531468498</v>
      </c>
      <c r="E1087" s="2">
        <v>1.39059688143627E-2</v>
      </c>
      <c r="F1087" s="2" t="s">
        <v>228</v>
      </c>
      <c r="G1087" s="2" t="s">
        <v>102</v>
      </c>
      <c r="H1087">
        <f t="shared" si="16"/>
        <v>0</v>
      </c>
    </row>
    <row r="1088" spans="1:8" ht="18" x14ac:dyDescent="0.2">
      <c r="A1088" s="2" t="s">
        <v>7</v>
      </c>
      <c r="B1088" s="2" t="s">
        <v>193</v>
      </c>
      <c r="C1088" s="2" t="s">
        <v>144</v>
      </c>
      <c r="D1088" s="2">
        <v>-0.35173511934075302</v>
      </c>
      <c r="E1088" s="2">
        <v>1.6496451049671899E-5</v>
      </c>
      <c r="F1088" s="2" t="s">
        <v>241</v>
      </c>
      <c r="G1088" s="2" t="s">
        <v>102</v>
      </c>
      <c r="H1088">
        <f t="shared" si="16"/>
        <v>0</v>
      </c>
    </row>
    <row r="1089" spans="1:8" ht="18" x14ac:dyDescent="0.2">
      <c r="A1089" s="2" t="s">
        <v>6</v>
      </c>
      <c r="B1089" s="2" t="s">
        <v>193</v>
      </c>
      <c r="C1089" s="2" t="s">
        <v>180</v>
      </c>
      <c r="D1089" s="2">
        <v>-0.29550789586000797</v>
      </c>
      <c r="E1089" s="2">
        <v>3.3952988563976197E-4</v>
      </c>
      <c r="F1089" s="2" t="s">
        <v>241</v>
      </c>
      <c r="G1089" s="2" t="s">
        <v>102</v>
      </c>
      <c r="H1089">
        <f t="shared" si="16"/>
        <v>0</v>
      </c>
    </row>
    <row r="1090" spans="1:8" ht="18" x14ac:dyDescent="0.2">
      <c r="A1090" s="2" t="s">
        <v>10</v>
      </c>
      <c r="B1090" s="2" t="s">
        <v>193</v>
      </c>
      <c r="C1090" s="2" t="s">
        <v>144</v>
      </c>
      <c r="D1090" s="2">
        <v>-0.243565120325683</v>
      </c>
      <c r="E1090" s="2">
        <v>3.3751404316025202E-3</v>
      </c>
      <c r="F1090" s="2" t="s">
        <v>241</v>
      </c>
      <c r="G1090" s="2" t="s">
        <v>102</v>
      </c>
      <c r="H1090">
        <f t="shared" si="16"/>
        <v>0</v>
      </c>
    </row>
    <row r="1091" spans="1:8" ht="18" x14ac:dyDescent="0.2">
      <c r="A1091" s="2" t="s">
        <v>4</v>
      </c>
      <c r="B1091" s="2" t="s">
        <v>193</v>
      </c>
      <c r="C1091" s="2" t="s">
        <v>180</v>
      </c>
      <c r="D1091" s="2">
        <v>-0.17486621359860699</v>
      </c>
      <c r="E1091" s="2">
        <v>3.6719813232802601E-2</v>
      </c>
      <c r="F1091" s="2" t="s">
        <v>241</v>
      </c>
      <c r="G1091" s="2" t="s">
        <v>102</v>
      </c>
      <c r="H1091">
        <f t="shared" ref="H1091:H1154" si="17">IF(ROW(B1091)=2,1,IF(B1091=B1090,H1090,1-H1090))</f>
        <v>0</v>
      </c>
    </row>
    <row r="1092" spans="1:8" ht="18" x14ac:dyDescent="0.2">
      <c r="A1092" s="2" t="s">
        <v>8</v>
      </c>
      <c r="B1092" s="2" t="s">
        <v>193</v>
      </c>
      <c r="C1092" s="2" t="s">
        <v>144</v>
      </c>
      <c r="D1092" s="2">
        <v>-8.9296267113168501E-2</v>
      </c>
      <c r="E1092" s="2">
        <v>0.28888241351209099</v>
      </c>
      <c r="F1092" s="2" t="s">
        <v>241</v>
      </c>
      <c r="G1092" s="2" t="s">
        <v>102</v>
      </c>
      <c r="H1092">
        <f t="shared" si="17"/>
        <v>0</v>
      </c>
    </row>
    <row r="1093" spans="1:8" ht="18" x14ac:dyDescent="0.2">
      <c r="A1093" s="2" t="s">
        <v>2</v>
      </c>
      <c r="B1093" s="2" t="s">
        <v>193</v>
      </c>
      <c r="C1093" s="2" t="s">
        <v>180</v>
      </c>
      <c r="D1093" s="2">
        <v>-6.7763222692800107E-2</v>
      </c>
      <c r="E1093" s="2">
        <v>0.42131427519649001</v>
      </c>
      <c r="F1093" s="2" t="s">
        <v>241</v>
      </c>
      <c r="G1093" s="2" t="s">
        <v>102</v>
      </c>
      <c r="H1093">
        <f t="shared" si="17"/>
        <v>0</v>
      </c>
    </row>
    <row r="1094" spans="1:8" ht="18" x14ac:dyDescent="0.2">
      <c r="A1094" s="2" t="s">
        <v>5</v>
      </c>
      <c r="B1094" s="2" t="s">
        <v>193</v>
      </c>
      <c r="C1094" s="2" t="s">
        <v>180</v>
      </c>
      <c r="D1094" s="2">
        <v>-1.3797235628221501E-2</v>
      </c>
      <c r="E1094" s="2">
        <v>0.87008488926224203</v>
      </c>
      <c r="F1094" s="2" t="s">
        <v>241</v>
      </c>
      <c r="G1094" s="2" t="s">
        <v>102</v>
      </c>
      <c r="H1094">
        <f t="shared" si="17"/>
        <v>0</v>
      </c>
    </row>
    <row r="1095" spans="1:8" ht="18" x14ac:dyDescent="0.2">
      <c r="A1095" s="2" t="s">
        <v>9</v>
      </c>
      <c r="B1095" s="2" t="s">
        <v>193</v>
      </c>
      <c r="C1095" s="2" t="s">
        <v>144</v>
      </c>
      <c r="D1095" s="2">
        <v>-9.3486325880692001E-3</v>
      </c>
      <c r="E1095" s="2">
        <v>0.91176333904948004</v>
      </c>
      <c r="F1095" s="2" t="s">
        <v>241</v>
      </c>
      <c r="G1095" s="2" t="s">
        <v>102</v>
      </c>
      <c r="H1095">
        <f t="shared" si="17"/>
        <v>0</v>
      </c>
    </row>
    <row r="1096" spans="1:8" ht="18" x14ac:dyDescent="0.2">
      <c r="A1096" s="2" t="s">
        <v>3</v>
      </c>
      <c r="B1096" s="2" t="s">
        <v>193</v>
      </c>
      <c r="C1096" s="2" t="s">
        <v>180</v>
      </c>
      <c r="D1096" s="2">
        <v>0.23827522243015201</v>
      </c>
      <c r="E1096" s="2">
        <v>4.1602995662906204E-3</v>
      </c>
      <c r="F1096" s="2" t="s">
        <v>241</v>
      </c>
      <c r="G1096" s="2" t="s">
        <v>102</v>
      </c>
      <c r="H1096">
        <f t="shared" si="17"/>
        <v>0</v>
      </c>
    </row>
    <row r="1097" spans="1:8" ht="18" x14ac:dyDescent="0.2">
      <c r="A1097" s="2" t="s">
        <v>1</v>
      </c>
      <c r="B1097" s="2" t="s">
        <v>193</v>
      </c>
      <c r="C1097" s="2" t="s">
        <v>177</v>
      </c>
      <c r="D1097" s="2">
        <v>0.27381480022325</v>
      </c>
      <c r="E1097" s="2">
        <v>9.3600959052527702E-4</v>
      </c>
      <c r="F1097" s="2" t="s">
        <v>241</v>
      </c>
      <c r="G1097" s="2" t="s">
        <v>102</v>
      </c>
      <c r="H1097">
        <f t="shared" si="17"/>
        <v>0</v>
      </c>
    </row>
    <row r="1098" spans="1:8" ht="18" x14ac:dyDescent="0.2">
      <c r="A1098" s="2" t="s">
        <v>6</v>
      </c>
      <c r="B1098" s="2" t="s">
        <v>193</v>
      </c>
      <c r="C1098" s="2" t="s">
        <v>144</v>
      </c>
      <c r="D1098" s="2">
        <v>-0.39777975852848202</v>
      </c>
      <c r="E1098" s="2">
        <v>9.0875718080087094E-3</v>
      </c>
      <c r="F1098" s="2" t="s">
        <v>184</v>
      </c>
      <c r="G1098" s="2" t="s">
        <v>102</v>
      </c>
      <c r="H1098">
        <f t="shared" si="17"/>
        <v>0</v>
      </c>
    </row>
    <row r="1099" spans="1:8" ht="18" x14ac:dyDescent="0.2">
      <c r="A1099" s="2" t="s">
        <v>10</v>
      </c>
      <c r="B1099" s="2" t="s">
        <v>193</v>
      </c>
      <c r="C1099" s="2" t="s">
        <v>144</v>
      </c>
      <c r="D1099" s="2">
        <v>-0.34932339356616099</v>
      </c>
      <c r="E1099" s="2">
        <v>2.3358878683167501E-2</v>
      </c>
      <c r="F1099" s="2" t="s">
        <v>184</v>
      </c>
      <c r="G1099" s="2" t="s">
        <v>102</v>
      </c>
      <c r="H1099">
        <f t="shared" si="17"/>
        <v>0</v>
      </c>
    </row>
    <row r="1100" spans="1:8" ht="18" x14ac:dyDescent="0.2">
      <c r="A1100" s="2" t="s">
        <v>1</v>
      </c>
      <c r="B1100" s="2" t="s">
        <v>193</v>
      </c>
      <c r="C1100" s="2" t="s">
        <v>177</v>
      </c>
      <c r="D1100" s="2">
        <v>-0.24657645247548801</v>
      </c>
      <c r="E1100" s="2">
        <v>0.11544384610844</v>
      </c>
      <c r="F1100" s="2" t="s">
        <v>184</v>
      </c>
      <c r="G1100" s="2" t="s">
        <v>102</v>
      </c>
      <c r="H1100">
        <f t="shared" si="17"/>
        <v>0</v>
      </c>
    </row>
    <row r="1101" spans="1:8" ht="18" x14ac:dyDescent="0.2">
      <c r="A1101" s="2" t="s">
        <v>7</v>
      </c>
      <c r="B1101" s="2" t="s">
        <v>193</v>
      </c>
      <c r="C1101" s="2" t="s">
        <v>144</v>
      </c>
      <c r="D1101" s="2">
        <v>-0.20233368446641201</v>
      </c>
      <c r="E1101" s="2">
        <v>0.19877864139592299</v>
      </c>
      <c r="F1101" s="2" t="s">
        <v>184</v>
      </c>
      <c r="G1101" s="2" t="s">
        <v>102</v>
      </c>
      <c r="H1101">
        <f t="shared" si="17"/>
        <v>0</v>
      </c>
    </row>
    <row r="1102" spans="1:8" ht="18" x14ac:dyDescent="0.2">
      <c r="A1102" s="2" t="s">
        <v>3</v>
      </c>
      <c r="B1102" s="2" t="s">
        <v>193</v>
      </c>
      <c r="C1102" s="2" t="s">
        <v>177</v>
      </c>
      <c r="D1102" s="2">
        <v>-0.172838505793695</v>
      </c>
      <c r="E1102" s="2">
        <v>0.27370021449682402</v>
      </c>
      <c r="F1102" s="2" t="s">
        <v>184</v>
      </c>
      <c r="G1102" s="2" t="s">
        <v>102</v>
      </c>
      <c r="H1102">
        <f t="shared" si="17"/>
        <v>0</v>
      </c>
    </row>
    <row r="1103" spans="1:8" ht="18" x14ac:dyDescent="0.2">
      <c r="A1103" s="2" t="s">
        <v>4</v>
      </c>
      <c r="B1103" s="2" t="s">
        <v>193</v>
      </c>
      <c r="C1103" s="2" t="s">
        <v>177</v>
      </c>
      <c r="D1103" s="2">
        <v>-7.2522486022202404E-2</v>
      </c>
      <c r="E1103" s="2">
        <v>0.648089904898556</v>
      </c>
      <c r="F1103" s="2" t="s">
        <v>184</v>
      </c>
      <c r="G1103" s="2" t="s">
        <v>102</v>
      </c>
      <c r="H1103">
        <f t="shared" si="17"/>
        <v>0</v>
      </c>
    </row>
    <row r="1104" spans="1:8" ht="18" x14ac:dyDescent="0.2">
      <c r="A1104" s="2" t="s">
        <v>5</v>
      </c>
      <c r="B1104" s="2" t="s">
        <v>193</v>
      </c>
      <c r="C1104" s="2" t="s">
        <v>177</v>
      </c>
      <c r="D1104" s="2">
        <v>-4.01102017664694E-2</v>
      </c>
      <c r="E1104" s="2">
        <v>0.80088609016035694</v>
      </c>
      <c r="F1104" s="2" t="s">
        <v>184</v>
      </c>
      <c r="G1104" s="2" t="s">
        <v>102</v>
      </c>
      <c r="H1104">
        <f t="shared" si="17"/>
        <v>0</v>
      </c>
    </row>
    <row r="1105" spans="1:8" ht="18" x14ac:dyDescent="0.2">
      <c r="A1105" s="2" t="s">
        <v>8</v>
      </c>
      <c r="B1105" s="2" t="s">
        <v>193</v>
      </c>
      <c r="C1105" s="2" t="s">
        <v>177</v>
      </c>
      <c r="D1105" s="2">
        <v>1.9204278421521701E-2</v>
      </c>
      <c r="E1105" s="2">
        <v>0.90391835713490298</v>
      </c>
      <c r="F1105" s="2" t="s">
        <v>184</v>
      </c>
      <c r="G1105" s="2" t="s">
        <v>102</v>
      </c>
      <c r="H1105">
        <f t="shared" si="17"/>
        <v>0</v>
      </c>
    </row>
    <row r="1106" spans="1:8" ht="18" x14ac:dyDescent="0.2">
      <c r="A1106" s="2" t="s">
        <v>2</v>
      </c>
      <c r="B1106" s="2" t="s">
        <v>193</v>
      </c>
      <c r="C1106" s="2" t="s">
        <v>177</v>
      </c>
      <c r="D1106" s="2">
        <v>6.6202090592334395E-2</v>
      </c>
      <c r="E1106" s="2">
        <v>0.67700883171450799</v>
      </c>
      <c r="F1106" s="2" t="s">
        <v>184</v>
      </c>
      <c r="G1106" s="2" t="s">
        <v>102</v>
      </c>
      <c r="H1106">
        <f t="shared" si="17"/>
        <v>0</v>
      </c>
    </row>
    <row r="1107" spans="1:8" ht="18" x14ac:dyDescent="0.2">
      <c r="A1107" s="2" t="s">
        <v>9</v>
      </c>
      <c r="B1107" s="2" t="s">
        <v>193</v>
      </c>
      <c r="C1107" s="2" t="s">
        <v>177</v>
      </c>
      <c r="D1107" s="2">
        <v>0.34267887529373597</v>
      </c>
      <c r="E1107" s="2">
        <v>2.63147112712807E-2</v>
      </c>
      <c r="F1107" s="2" t="s">
        <v>184</v>
      </c>
      <c r="G1107" s="2" t="s">
        <v>102</v>
      </c>
      <c r="H1107">
        <f t="shared" si="17"/>
        <v>0</v>
      </c>
    </row>
    <row r="1108" spans="1:8" ht="18" x14ac:dyDescent="0.2">
      <c r="A1108" s="2" t="s">
        <v>2</v>
      </c>
      <c r="B1108" s="2" t="s">
        <v>193</v>
      </c>
      <c r="C1108" s="2" t="str">
        <f>VLOOKUP(B1108,Pearson!B:C,2,FALSE)</f>
        <v>Glutamate receptor 3.4 precursor</v>
      </c>
      <c r="D1108" s="2">
        <v>-0.59999999999999898</v>
      </c>
      <c r="E1108" s="2">
        <v>8.7622829041402298E-2</v>
      </c>
      <c r="F1108" s="2" t="s">
        <v>232</v>
      </c>
      <c r="G1108" s="2" t="str">
        <f>VLOOKUP(B1108,Pearson!B:G,6,FALSE)</f>
        <v>I</v>
      </c>
      <c r="H1108">
        <f t="shared" si="17"/>
        <v>0</v>
      </c>
    </row>
    <row r="1109" spans="1:8" ht="18" x14ac:dyDescent="0.2">
      <c r="A1109" s="2" t="s">
        <v>5</v>
      </c>
      <c r="B1109" s="2" t="s">
        <v>193</v>
      </c>
      <c r="C1109" s="2" t="str">
        <f>VLOOKUP(B1109,Pearson!B:C,2,FALSE)</f>
        <v>Glutamate receptor 3.4 precursor</v>
      </c>
      <c r="D1109" s="2">
        <v>-0.36666666666666597</v>
      </c>
      <c r="E1109" s="2">
        <v>0.33173980143301501</v>
      </c>
      <c r="F1109" s="2" t="s">
        <v>232</v>
      </c>
      <c r="G1109" s="2" t="str">
        <f>VLOOKUP(B1109,Pearson!B:G,6,FALSE)</f>
        <v>I</v>
      </c>
      <c r="H1109">
        <f t="shared" si="17"/>
        <v>0</v>
      </c>
    </row>
    <row r="1110" spans="1:8" ht="18" x14ac:dyDescent="0.2">
      <c r="A1110" s="2" t="s">
        <v>9</v>
      </c>
      <c r="B1110" s="2" t="s">
        <v>193</v>
      </c>
      <c r="C1110" s="2" t="str">
        <f>VLOOKUP(B1110,Pearson!B:C,2,FALSE)</f>
        <v>Glutamate receptor 3.4 precursor</v>
      </c>
      <c r="D1110" s="2">
        <v>-0.34999999999999898</v>
      </c>
      <c r="E1110" s="2">
        <v>0.35581957250178797</v>
      </c>
      <c r="F1110" s="2" t="s">
        <v>232</v>
      </c>
      <c r="G1110" s="2" t="str">
        <f>VLOOKUP(B1110,Pearson!B:G,6,FALSE)</f>
        <v>I</v>
      </c>
      <c r="H1110">
        <f t="shared" si="17"/>
        <v>0</v>
      </c>
    </row>
    <row r="1111" spans="1:8" ht="18" x14ac:dyDescent="0.2">
      <c r="A1111" s="2" t="s">
        <v>7</v>
      </c>
      <c r="B1111" s="2" t="s">
        <v>193</v>
      </c>
      <c r="C1111" s="2" t="str">
        <f>VLOOKUP(B1111,Pearson!B:C,2,FALSE)</f>
        <v>Glutamate receptor 3.4 precursor</v>
      </c>
      <c r="D1111" s="2">
        <v>-0.31666666666666599</v>
      </c>
      <c r="E1111" s="2">
        <v>0.40639701448638599</v>
      </c>
      <c r="F1111" s="2" t="s">
        <v>232</v>
      </c>
      <c r="G1111" s="2" t="str">
        <f>VLOOKUP(B1111,Pearson!B:G,6,FALSE)</f>
        <v>I</v>
      </c>
      <c r="H1111">
        <f t="shared" si="17"/>
        <v>0</v>
      </c>
    </row>
    <row r="1112" spans="1:8" ht="18" x14ac:dyDescent="0.2">
      <c r="A1112" s="2" t="s">
        <v>10</v>
      </c>
      <c r="B1112" s="2" t="s">
        <v>193</v>
      </c>
      <c r="C1112" s="2" t="str">
        <f>VLOOKUP(B1112,Pearson!B:C,2,FALSE)</f>
        <v>Glutamate receptor 3.4 precursor</v>
      </c>
      <c r="D1112" s="2">
        <v>-0.29999999999999899</v>
      </c>
      <c r="E1112" s="2">
        <v>0.432845326709482</v>
      </c>
      <c r="F1112" s="2" t="s">
        <v>232</v>
      </c>
      <c r="G1112" s="2" t="str">
        <f>VLOOKUP(B1112,Pearson!B:G,6,FALSE)</f>
        <v>I</v>
      </c>
      <c r="H1112">
        <f t="shared" si="17"/>
        <v>0</v>
      </c>
    </row>
    <row r="1113" spans="1:8" ht="18" x14ac:dyDescent="0.2">
      <c r="A1113" s="2" t="s">
        <v>4</v>
      </c>
      <c r="B1113" s="2" t="s">
        <v>193</v>
      </c>
      <c r="C1113" s="2" t="str">
        <f>VLOOKUP(B1113,Pearson!B:C,2,FALSE)</f>
        <v>Glutamate receptor 3.4 precursor</v>
      </c>
      <c r="D1113" s="2">
        <v>-0.233333333333333</v>
      </c>
      <c r="E1113" s="2">
        <v>0.54569877821827195</v>
      </c>
      <c r="F1113" s="2" t="s">
        <v>232</v>
      </c>
      <c r="G1113" s="2" t="str">
        <f>VLOOKUP(B1113,Pearson!B:G,6,FALSE)</f>
        <v>I</v>
      </c>
      <c r="H1113">
        <f t="shared" si="17"/>
        <v>0</v>
      </c>
    </row>
    <row r="1114" spans="1:8" ht="18" x14ac:dyDescent="0.2">
      <c r="A1114" s="2" t="s">
        <v>6</v>
      </c>
      <c r="B1114" s="2" t="s">
        <v>193</v>
      </c>
      <c r="C1114" s="2" t="str">
        <f>VLOOKUP(B1114,Pearson!B:C,2,FALSE)</f>
        <v>Glutamate receptor 3.4 precursor</v>
      </c>
      <c r="D1114" s="2">
        <v>-0.21666666666666601</v>
      </c>
      <c r="E1114" s="2">
        <v>0.57551489571192505</v>
      </c>
      <c r="F1114" s="2" t="s">
        <v>232</v>
      </c>
      <c r="G1114" s="2" t="str">
        <f>VLOOKUP(B1114,Pearson!B:G,6,FALSE)</f>
        <v>I</v>
      </c>
      <c r="H1114">
        <f t="shared" si="17"/>
        <v>0</v>
      </c>
    </row>
    <row r="1115" spans="1:8" ht="18" x14ac:dyDescent="0.2">
      <c r="A1115" s="2" t="s">
        <v>3</v>
      </c>
      <c r="B1115" s="2" t="s">
        <v>193</v>
      </c>
      <c r="C1115" s="2" t="str">
        <f>VLOOKUP(B1115,Pearson!B:C,2,FALSE)</f>
        <v>Glutamate receptor 3.4 precursor</v>
      </c>
      <c r="D1115" s="2">
        <v>-0.149999999999999</v>
      </c>
      <c r="E1115" s="2">
        <v>0.70009423096914103</v>
      </c>
      <c r="F1115" s="2" t="s">
        <v>232</v>
      </c>
      <c r="G1115" s="2" t="str">
        <f>VLOOKUP(B1115,Pearson!B:G,6,FALSE)</f>
        <v>I</v>
      </c>
      <c r="H1115">
        <f t="shared" si="17"/>
        <v>0</v>
      </c>
    </row>
    <row r="1116" spans="1:8" ht="18" x14ac:dyDescent="0.2">
      <c r="A1116" s="2" t="s">
        <v>8</v>
      </c>
      <c r="B1116" s="2" t="s">
        <v>193</v>
      </c>
      <c r="C1116" s="2" t="str">
        <f>VLOOKUP(B1116,Pearson!B:C,2,FALSE)</f>
        <v>Glutamate receptor 3.4 precursor</v>
      </c>
      <c r="D1116" s="2">
        <v>0.133333333333333</v>
      </c>
      <c r="E1116" s="2">
        <v>0.73236750523629701</v>
      </c>
      <c r="F1116" s="2" t="s">
        <v>232</v>
      </c>
      <c r="G1116" s="2" t="str">
        <f>VLOOKUP(B1116,Pearson!B:G,6,FALSE)</f>
        <v>I</v>
      </c>
      <c r="H1116">
        <f t="shared" si="17"/>
        <v>0</v>
      </c>
    </row>
    <row r="1117" spans="1:8" ht="18" x14ac:dyDescent="0.2">
      <c r="A1117" s="2" t="s">
        <v>1</v>
      </c>
      <c r="B1117" s="2" t="s">
        <v>193</v>
      </c>
      <c r="C1117" s="2" t="str">
        <f>VLOOKUP(B1117,Pearson!B:C,2,FALSE)</f>
        <v>Glutamate receptor 3.4 precursor</v>
      </c>
      <c r="D1117" s="2">
        <v>0.29999999999999899</v>
      </c>
      <c r="E1117" s="2">
        <v>0.432845326709482</v>
      </c>
      <c r="F1117" s="2" t="s">
        <v>232</v>
      </c>
      <c r="G1117" s="2" t="str">
        <f>VLOOKUP(B1117,Pearson!B:G,6,FALSE)</f>
        <v>I</v>
      </c>
      <c r="H1117">
        <f t="shared" si="17"/>
        <v>0</v>
      </c>
    </row>
    <row r="1118" spans="1:8" ht="18" x14ac:dyDescent="0.2">
      <c r="A1118" s="2" t="s">
        <v>12</v>
      </c>
      <c r="B1118" s="2" t="s">
        <v>189</v>
      </c>
      <c r="C1118" s="2" t="s">
        <v>114</v>
      </c>
      <c r="D1118" s="2">
        <v>3.4965034965034898E-2</v>
      </c>
      <c r="E1118" s="2">
        <v>0.91409334241075901</v>
      </c>
      <c r="F1118" s="2" t="s">
        <v>228</v>
      </c>
      <c r="G1118" s="2" t="s">
        <v>102</v>
      </c>
      <c r="H1118">
        <f t="shared" si="17"/>
        <v>1</v>
      </c>
    </row>
    <row r="1119" spans="1:8" ht="18" x14ac:dyDescent="0.2">
      <c r="A1119" s="2" t="s">
        <v>15</v>
      </c>
      <c r="B1119" s="2" t="s">
        <v>189</v>
      </c>
      <c r="C1119" s="2" t="s">
        <v>114</v>
      </c>
      <c r="D1119" s="2">
        <v>0.286713286713286</v>
      </c>
      <c r="E1119" s="2">
        <v>0.36625146058358199</v>
      </c>
      <c r="F1119" s="2" t="s">
        <v>228</v>
      </c>
      <c r="G1119" s="2" t="s">
        <v>102</v>
      </c>
      <c r="H1119">
        <f t="shared" si="17"/>
        <v>1</v>
      </c>
    </row>
    <row r="1120" spans="1:8" ht="18" x14ac:dyDescent="0.2">
      <c r="A1120" s="2" t="s">
        <v>13</v>
      </c>
      <c r="B1120" s="2" t="s">
        <v>189</v>
      </c>
      <c r="C1120" s="2" t="s">
        <v>114</v>
      </c>
      <c r="D1120" s="2">
        <v>0.46153846153846101</v>
      </c>
      <c r="E1120" s="2">
        <v>0.130948069507172</v>
      </c>
      <c r="F1120" s="2" t="s">
        <v>228</v>
      </c>
      <c r="G1120" s="2" t="s">
        <v>102</v>
      </c>
      <c r="H1120">
        <f t="shared" si="17"/>
        <v>1</v>
      </c>
    </row>
    <row r="1121" spans="1:8" ht="18" x14ac:dyDescent="0.2">
      <c r="A1121" s="2" t="s">
        <v>20</v>
      </c>
      <c r="B1121" s="2" t="s">
        <v>189</v>
      </c>
      <c r="C1121" s="2" t="s">
        <v>114</v>
      </c>
      <c r="D1121" s="2">
        <v>0.53146853146853101</v>
      </c>
      <c r="E1121" s="2">
        <v>7.5362335053483595E-2</v>
      </c>
      <c r="F1121" s="2" t="s">
        <v>228</v>
      </c>
      <c r="G1121" s="2" t="s">
        <v>102</v>
      </c>
      <c r="H1121">
        <f t="shared" si="17"/>
        <v>1</v>
      </c>
    </row>
    <row r="1122" spans="1:8" ht="18" x14ac:dyDescent="0.2">
      <c r="A1122" s="2" t="s">
        <v>18</v>
      </c>
      <c r="B1122" s="2" t="s">
        <v>189</v>
      </c>
      <c r="C1122" s="2" t="s">
        <v>114</v>
      </c>
      <c r="D1122" s="2">
        <v>0.62937062937062904</v>
      </c>
      <c r="E1122" s="2">
        <v>2.8319671295760001E-2</v>
      </c>
      <c r="F1122" s="2" t="s">
        <v>228</v>
      </c>
      <c r="G1122" s="2" t="s">
        <v>102</v>
      </c>
      <c r="H1122">
        <f t="shared" si="17"/>
        <v>1</v>
      </c>
    </row>
    <row r="1123" spans="1:8" ht="18" x14ac:dyDescent="0.2">
      <c r="A1123" s="2" t="s">
        <v>19</v>
      </c>
      <c r="B1123" s="2" t="s">
        <v>189</v>
      </c>
      <c r="C1123" s="2" t="s">
        <v>114</v>
      </c>
      <c r="D1123" s="2">
        <v>0.643356643356643</v>
      </c>
      <c r="E1123" s="2">
        <v>2.4003191200713599E-2</v>
      </c>
      <c r="F1123" s="2" t="s">
        <v>228</v>
      </c>
      <c r="G1123" s="2" t="s">
        <v>102</v>
      </c>
      <c r="H1123">
        <f t="shared" si="17"/>
        <v>1</v>
      </c>
    </row>
    <row r="1124" spans="1:8" ht="18" x14ac:dyDescent="0.2">
      <c r="A1124" s="2" t="s">
        <v>21</v>
      </c>
      <c r="B1124" s="2" t="s">
        <v>189</v>
      </c>
      <c r="C1124" s="2" t="s">
        <v>114</v>
      </c>
      <c r="D1124" s="2">
        <v>0.65034965034964998</v>
      </c>
      <c r="E1124" s="2">
        <v>2.2034190932365201E-2</v>
      </c>
      <c r="F1124" s="2" t="s">
        <v>228</v>
      </c>
      <c r="G1124" s="2" t="s">
        <v>102</v>
      </c>
      <c r="H1124">
        <f t="shared" si="17"/>
        <v>1</v>
      </c>
    </row>
    <row r="1125" spans="1:8" ht="18" x14ac:dyDescent="0.2">
      <c r="A1125" s="2" t="s">
        <v>17</v>
      </c>
      <c r="B1125" s="2" t="s">
        <v>189</v>
      </c>
      <c r="C1125" s="2" t="s">
        <v>114</v>
      </c>
      <c r="D1125" s="2">
        <v>0.65734265734265696</v>
      </c>
      <c r="E1125" s="2">
        <v>2.0185498509853999E-2</v>
      </c>
      <c r="F1125" s="2" t="s">
        <v>228</v>
      </c>
      <c r="G1125" s="2" t="s">
        <v>102</v>
      </c>
      <c r="H1125">
        <f t="shared" si="17"/>
        <v>1</v>
      </c>
    </row>
    <row r="1126" spans="1:8" ht="18" x14ac:dyDescent="0.2">
      <c r="A1126" s="2" t="s">
        <v>22</v>
      </c>
      <c r="B1126" s="2" t="s">
        <v>189</v>
      </c>
      <c r="C1126" s="2" t="s">
        <v>114</v>
      </c>
      <c r="D1126" s="2">
        <v>0.68531468531468498</v>
      </c>
      <c r="E1126" s="2">
        <v>1.39059688143627E-2</v>
      </c>
      <c r="F1126" s="2" t="s">
        <v>228</v>
      </c>
      <c r="G1126" s="2" t="s">
        <v>102</v>
      </c>
      <c r="H1126">
        <f t="shared" si="17"/>
        <v>1</v>
      </c>
    </row>
    <row r="1127" spans="1:8" ht="18" x14ac:dyDescent="0.2">
      <c r="A1127" s="2" t="s">
        <v>16</v>
      </c>
      <c r="B1127" s="2" t="s">
        <v>189</v>
      </c>
      <c r="C1127" s="2" t="s">
        <v>114</v>
      </c>
      <c r="D1127" s="2">
        <v>0.72727272727272696</v>
      </c>
      <c r="E1127" s="2">
        <v>7.3550288578051303E-3</v>
      </c>
      <c r="F1127" s="2" t="s">
        <v>228</v>
      </c>
      <c r="G1127" s="2" t="s">
        <v>102</v>
      </c>
      <c r="H1127">
        <f t="shared" si="17"/>
        <v>1</v>
      </c>
    </row>
    <row r="1128" spans="1:8" ht="18" x14ac:dyDescent="0.2">
      <c r="A1128" s="2" t="s">
        <v>14</v>
      </c>
      <c r="B1128" s="2" t="s">
        <v>189</v>
      </c>
      <c r="C1128" s="2" t="s">
        <v>114</v>
      </c>
      <c r="D1128" s="2">
        <v>0.76923076923076905</v>
      </c>
      <c r="E1128" s="2">
        <v>3.4464502618274501E-3</v>
      </c>
      <c r="F1128" s="2" t="s">
        <v>228</v>
      </c>
      <c r="G1128" s="2" t="s">
        <v>102</v>
      </c>
      <c r="H1128">
        <f t="shared" si="17"/>
        <v>1</v>
      </c>
    </row>
    <row r="1129" spans="1:8" ht="18" x14ac:dyDescent="0.2">
      <c r="A1129" s="2" t="s">
        <v>19</v>
      </c>
      <c r="B1129" s="2" t="s">
        <v>189</v>
      </c>
      <c r="C1129" s="2" t="s">
        <v>114</v>
      </c>
      <c r="D1129" s="2">
        <v>-0.25736645983124801</v>
      </c>
      <c r="E1129" s="2">
        <v>1.91511736400791E-3</v>
      </c>
      <c r="F1129" s="2" t="s">
        <v>241</v>
      </c>
      <c r="G1129" s="2" t="s">
        <v>102</v>
      </c>
      <c r="H1129">
        <f t="shared" si="17"/>
        <v>1</v>
      </c>
    </row>
    <row r="1130" spans="1:8" ht="18" x14ac:dyDescent="0.2">
      <c r="A1130" s="2" t="s">
        <v>14</v>
      </c>
      <c r="B1130" s="2" t="s">
        <v>189</v>
      </c>
      <c r="C1130" s="2" t="s">
        <v>114</v>
      </c>
      <c r="D1130" s="2">
        <v>-0.25183032929511801</v>
      </c>
      <c r="E1130" s="2">
        <v>2.41273059863866E-3</v>
      </c>
      <c r="F1130" s="2" t="s">
        <v>241</v>
      </c>
      <c r="G1130" s="2" t="s">
        <v>102</v>
      </c>
      <c r="H1130">
        <f t="shared" si="17"/>
        <v>1</v>
      </c>
    </row>
    <row r="1131" spans="1:8" ht="18" x14ac:dyDescent="0.2">
      <c r="A1131" s="2" t="s">
        <v>18</v>
      </c>
      <c r="B1131" s="2" t="s">
        <v>189</v>
      </c>
      <c r="C1131" s="2" t="s">
        <v>114</v>
      </c>
      <c r="D1131" s="2">
        <v>-0.247398141764338</v>
      </c>
      <c r="E1131" s="2">
        <v>2.8925003098112601E-3</v>
      </c>
      <c r="F1131" s="2" t="s">
        <v>241</v>
      </c>
      <c r="G1131" s="2" t="s">
        <v>102</v>
      </c>
      <c r="H1131">
        <f t="shared" si="17"/>
        <v>1</v>
      </c>
    </row>
    <row r="1132" spans="1:8" ht="18" x14ac:dyDescent="0.2">
      <c r="A1132" s="2" t="s">
        <v>21</v>
      </c>
      <c r="B1132" s="2" t="s">
        <v>189</v>
      </c>
      <c r="C1132" s="2" t="s">
        <v>114</v>
      </c>
      <c r="D1132" s="2">
        <v>-0.21308972717423399</v>
      </c>
      <c r="E1132" s="2">
        <v>1.06115909718739E-2</v>
      </c>
      <c r="F1132" s="2" t="s">
        <v>241</v>
      </c>
      <c r="G1132" s="2" t="s">
        <v>102</v>
      </c>
      <c r="H1132">
        <f t="shared" si="17"/>
        <v>1</v>
      </c>
    </row>
    <row r="1133" spans="1:8" ht="18" x14ac:dyDescent="0.2">
      <c r="A1133" s="2" t="s">
        <v>16</v>
      </c>
      <c r="B1133" s="2" t="s">
        <v>189</v>
      </c>
      <c r="C1133" s="2" t="s">
        <v>114</v>
      </c>
      <c r="D1133" s="2">
        <v>-0.203593355001805</v>
      </c>
      <c r="E1133" s="2">
        <v>1.4733878265765599E-2</v>
      </c>
      <c r="F1133" s="2" t="s">
        <v>241</v>
      </c>
      <c r="G1133" s="2" t="s">
        <v>102</v>
      </c>
      <c r="H1133">
        <f t="shared" si="17"/>
        <v>1</v>
      </c>
    </row>
    <row r="1134" spans="1:8" ht="18" x14ac:dyDescent="0.2">
      <c r="A1134" s="2" t="s">
        <v>17</v>
      </c>
      <c r="B1134" s="2" t="s">
        <v>189</v>
      </c>
      <c r="C1134" s="2" t="s">
        <v>114</v>
      </c>
      <c r="D1134" s="2">
        <v>-0.16608391608391601</v>
      </c>
      <c r="E1134" s="2">
        <v>4.7430657050561202E-2</v>
      </c>
      <c r="F1134" s="2" t="s">
        <v>241</v>
      </c>
      <c r="G1134" s="2" t="s">
        <v>102</v>
      </c>
      <c r="H1134">
        <f t="shared" si="17"/>
        <v>1</v>
      </c>
    </row>
    <row r="1135" spans="1:8" ht="18" x14ac:dyDescent="0.2">
      <c r="A1135" s="2" t="s">
        <v>20</v>
      </c>
      <c r="B1135" s="2" t="s">
        <v>189</v>
      </c>
      <c r="C1135" s="2" t="s">
        <v>114</v>
      </c>
      <c r="D1135" s="2">
        <v>-7.2215929610295701E-2</v>
      </c>
      <c r="E1135" s="2">
        <v>0.39137997391423002</v>
      </c>
      <c r="F1135" s="2" t="s">
        <v>241</v>
      </c>
      <c r="G1135" s="2" t="s">
        <v>102</v>
      </c>
      <c r="H1135">
        <f t="shared" si="17"/>
        <v>1</v>
      </c>
    </row>
    <row r="1136" spans="1:8" ht="18" x14ac:dyDescent="0.2">
      <c r="A1136" s="2" t="s">
        <v>12</v>
      </c>
      <c r="B1136" s="2" t="s">
        <v>189</v>
      </c>
      <c r="C1136" s="2" t="s">
        <v>114</v>
      </c>
      <c r="D1136" s="2">
        <v>-5.4080895630191403E-2</v>
      </c>
      <c r="E1136" s="2">
        <v>0.52119320106454903</v>
      </c>
      <c r="F1136" s="2" t="s">
        <v>241</v>
      </c>
      <c r="G1136" s="2" t="s">
        <v>102</v>
      </c>
      <c r="H1136">
        <f t="shared" si="17"/>
        <v>1</v>
      </c>
    </row>
    <row r="1137" spans="1:8" ht="18" x14ac:dyDescent="0.2">
      <c r="A1137" s="2" t="s">
        <v>13</v>
      </c>
      <c r="B1137" s="2" t="s">
        <v>189</v>
      </c>
      <c r="C1137" s="2" t="s">
        <v>114</v>
      </c>
      <c r="D1137" s="2">
        <v>-3.5309760661873302E-2</v>
      </c>
      <c r="E1137" s="2">
        <v>0.67545874229022895</v>
      </c>
      <c r="F1137" s="2" t="s">
        <v>241</v>
      </c>
      <c r="G1137" s="2" t="s">
        <v>102</v>
      </c>
      <c r="H1137">
        <f t="shared" si="17"/>
        <v>1</v>
      </c>
    </row>
    <row r="1138" spans="1:8" ht="18" x14ac:dyDescent="0.2">
      <c r="A1138" s="2" t="s">
        <v>22</v>
      </c>
      <c r="B1138" s="2" t="s">
        <v>189</v>
      </c>
      <c r="C1138" s="2" t="s">
        <v>114</v>
      </c>
      <c r="D1138" s="2">
        <v>-2.97079680882497E-2</v>
      </c>
      <c r="E1138" s="2">
        <v>0.72467669186214101</v>
      </c>
      <c r="F1138" s="2" t="s">
        <v>241</v>
      </c>
      <c r="G1138" s="2" t="s">
        <v>102</v>
      </c>
      <c r="H1138">
        <f t="shared" si="17"/>
        <v>1</v>
      </c>
    </row>
    <row r="1139" spans="1:8" ht="18" x14ac:dyDescent="0.2">
      <c r="A1139" s="2" t="s">
        <v>15</v>
      </c>
      <c r="B1139" s="2" t="s">
        <v>189</v>
      </c>
      <c r="C1139" s="2" t="s">
        <v>114</v>
      </c>
      <c r="D1139" s="2">
        <v>0.22024278538363001</v>
      </c>
      <c r="E1139" s="2">
        <v>8.2140353306294194E-3</v>
      </c>
      <c r="F1139" s="2" t="s">
        <v>241</v>
      </c>
      <c r="G1139" s="2" t="s">
        <v>102</v>
      </c>
      <c r="H1139">
        <f t="shared" si="17"/>
        <v>1</v>
      </c>
    </row>
    <row r="1140" spans="1:8" ht="18" x14ac:dyDescent="0.2">
      <c r="A1140" s="2" t="s">
        <v>18</v>
      </c>
      <c r="B1140" s="2" t="s">
        <v>189</v>
      </c>
      <c r="C1140" s="2" t="s">
        <v>114</v>
      </c>
      <c r="D1140" s="2">
        <v>-1.66112956810631E-2</v>
      </c>
      <c r="E1140" s="2">
        <v>0.91684257989741902</v>
      </c>
      <c r="F1140" s="2" t="s">
        <v>184</v>
      </c>
      <c r="G1140" s="2" t="s">
        <v>102</v>
      </c>
      <c r="H1140">
        <f t="shared" si="17"/>
        <v>1</v>
      </c>
    </row>
    <row r="1141" spans="1:8" ht="18" x14ac:dyDescent="0.2">
      <c r="A1141" s="2" t="s">
        <v>21</v>
      </c>
      <c r="B1141" s="2" t="s">
        <v>189</v>
      </c>
      <c r="C1141" s="2" t="s">
        <v>114</v>
      </c>
      <c r="D1141" s="2">
        <v>5.43716068389919E-2</v>
      </c>
      <c r="E1141" s="2">
        <v>0.73236034657562599</v>
      </c>
      <c r="F1141" s="2" t="s">
        <v>184</v>
      </c>
      <c r="G1141" s="2" t="s">
        <v>102</v>
      </c>
      <c r="H1141">
        <f t="shared" si="17"/>
        <v>1</v>
      </c>
    </row>
    <row r="1142" spans="1:8" ht="18" x14ac:dyDescent="0.2">
      <c r="A1142" s="2" t="s">
        <v>12</v>
      </c>
      <c r="B1142" s="2" t="s">
        <v>189</v>
      </c>
      <c r="C1142" s="2" t="s">
        <v>114</v>
      </c>
      <c r="D1142" s="2">
        <v>0.107527753018393</v>
      </c>
      <c r="E1142" s="2">
        <v>0.49789945278890702</v>
      </c>
      <c r="F1142" s="2" t="s">
        <v>184</v>
      </c>
      <c r="G1142" s="2" t="s">
        <v>102</v>
      </c>
      <c r="H1142">
        <f t="shared" si="17"/>
        <v>1</v>
      </c>
    </row>
    <row r="1143" spans="1:8" ht="18" x14ac:dyDescent="0.2">
      <c r="A1143" s="2" t="s">
        <v>22</v>
      </c>
      <c r="B1143" s="2" t="s">
        <v>189</v>
      </c>
      <c r="C1143" s="2" t="s">
        <v>114</v>
      </c>
      <c r="D1143" s="2">
        <v>0.137509115954946</v>
      </c>
      <c r="E1143" s="2">
        <v>0.38517393205672501</v>
      </c>
      <c r="F1143" s="2" t="s">
        <v>184</v>
      </c>
      <c r="G1143" s="2" t="s">
        <v>102</v>
      </c>
      <c r="H1143">
        <f t="shared" si="17"/>
        <v>1</v>
      </c>
    </row>
    <row r="1144" spans="1:8" ht="18" x14ac:dyDescent="0.2">
      <c r="A1144" s="2" t="s">
        <v>19</v>
      </c>
      <c r="B1144" s="2" t="s">
        <v>189</v>
      </c>
      <c r="C1144" s="2" t="s">
        <v>114</v>
      </c>
      <c r="D1144" s="2">
        <v>0.147718985495502</v>
      </c>
      <c r="E1144" s="2">
        <v>0.35052417203740599</v>
      </c>
      <c r="F1144" s="2" t="s">
        <v>184</v>
      </c>
      <c r="G1144" s="2" t="s">
        <v>102</v>
      </c>
      <c r="H1144">
        <f t="shared" si="17"/>
        <v>1</v>
      </c>
    </row>
    <row r="1145" spans="1:8" ht="18" x14ac:dyDescent="0.2">
      <c r="A1145" s="2" t="s">
        <v>16</v>
      </c>
      <c r="B1145" s="2" t="s">
        <v>189</v>
      </c>
      <c r="C1145" s="2" t="s">
        <v>114</v>
      </c>
      <c r="D1145" s="2">
        <v>0.15306701239769799</v>
      </c>
      <c r="E1145" s="2">
        <v>0.33315943699089501</v>
      </c>
      <c r="F1145" s="2" t="s">
        <v>184</v>
      </c>
      <c r="G1145" s="2" t="s">
        <v>102</v>
      </c>
      <c r="H1145">
        <f t="shared" si="17"/>
        <v>1</v>
      </c>
    </row>
    <row r="1146" spans="1:8" ht="18" x14ac:dyDescent="0.2">
      <c r="A1146" s="2" t="s">
        <v>20</v>
      </c>
      <c r="B1146" s="2" t="s">
        <v>189</v>
      </c>
      <c r="C1146" s="2" t="s">
        <v>114</v>
      </c>
      <c r="D1146" s="2">
        <v>0.166842233206385</v>
      </c>
      <c r="E1146" s="2">
        <v>0.29094330893762699</v>
      </c>
      <c r="F1146" s="2" t="s">
        <v>184</v>
      </c>
      <c r="G1146" s="2" t="s">
        <v>102</v>
      </c>
      <c r="H1146">
        <f t="shared" si="17"/>
        <v>1</v>
      </c>
    </row>
    <row r="1147" spans="1:8" ht="18" x14ac:dyDescent="0.2">
      <c r="A1147" s="2" t="s">
        <v>13</v>
      </c>
      <c r="B1147" s="2" t="s">
        <v>189</v>
      </c>
      <c r="C1147" s="2" t="s">
        <v>114</v>
      </c>
      <c r="D1147" s="2">
        <v>0.19147556924074199</v>
      </c>
      <c r="E1147" s="2">
        <v>0.22446811935070701</v>
      </c>
      <c r="F1147" s="2" t="s">
        <v>184</v>
      </c>
      <c r="G1147" s="2" t="s">
        <v>102</v>
      </c>
      <c r="H1147">
        <f t="shared" si="17"/>
        <v>1</v>
      </c>
    </row>
    <row r="1148" spans="1:8" ht="18" x14ac:dyDescent="0.2">
      <c r="A1148" s="2" t="s">
        <v>15</v>
      </c>
      <c r="B1148" s="2" t="s">
        <v>189</v>
      </c>
      <c r="C1148" s="2" t="s">
        <v>114</v>
      </c>
      <c r="D1148" s="2">
        <v>0.20897820273883799</v>
      </c>
      <c r="E1148" s="2">
        <v>0.18411820197539899</v>
      </c>
      <c r="F1148" s="2" t="s">
        <v>184</v>
      </c>
      <c r="G1148" s="2" t="s">
        <v>102</v>
      </c>
      <c r="H1148">
        <f t="shared" si="17"/>
        <v>1</v>
      </c>
    </row>
    <row r="1149" spans="1:8" ht="18" x14ac:dyDescent="0.2">
      <c r="A1149" s="2" t="s">
        <v>17</v>
      </c>
      <c r="B1149" s="2" t="s">
        <v>189</v>
      </c>
      <c r="C1149" s="2" t="s">
        <v>114</v>
      </c>
      <c r="D1149" s="2">
        <v>0.24187667125840601</v>
      </c>
      <c r="E1149" s="2">
        <v>0.122770153472314</v>
      </c>
      <c r="F1149" s="2" t="s">
        <v>184</v>
      </c>
      <c r="G1149" s="2" t="s">
        <v>102</v>
      </c>
      <c r="H1149">
        <f t="shared" si="17"/>
        <v>1</v>
      </c>
    </row>
    <row r="1150" spans="1:8" ht="18" x14ac:dyDescent="0.2">
      <c r="A1150" s="2" t="s">
        <v>14</v>
      </c>
      <c r="B1150" s="2" t="s">
        <v>189</v>
      </c>
      <c r="C1150" s="2" t="s">
        <v>114</v>
      </c>
      <c r="D1150" s="2">
        <v>0.26359290170974797</v>
      </c>
      <c r="E1150" s="2">
        <v>9.1660988422202799E-2</v>
      </c>
      <c r="F1150" s="2" t="s">
        <v>184</v>
      </c>
      <c r="G1150" s="2" t="s">
        <v>102</v>
      </c>
      <c r="H1150">
        <f t="shared" si="17"/>
        <v>1</v>
      </c>
    </row>
    <row r="1151" spans="1:8" ht="18" x14ac:dyDescent="0.2">
      <c r="A1151" s="2" t="s">
        <v>14</v>
      </c>
      <c r="B1151" s="2" t="s">
        <v>189</v>
      </c>
      <c r="C1151" s="2" t="str">
        <f>VLOOKUP(B1151,Pearson!B:C,2,FALSE)</f>
        <v>Nuclear transcription factor Y subunit</v>
      </c>
      <c r="D1151" s="2">
        <v>-0.69999999999999896</v>
      </c>
      <c r="E1151" s="2">
        <v>3.5769574970261599E-2</v>
      </c>
      <c r="F1151" s="2" t="s">
        <v>232</v>
      </c>
      <c r="G1151" s="2" t="str">
        <f>VLOOKUP(B1151,Pearson!B:G,6,FALSE)</f>
        <v>I</v>
      </c>
      <c r="H1151">
        <f t="shared" si="17"/>
        <v>1</v>
      </c>
    </row>
    <row r="1152" spans="1:8" ht="18" x14ac:dyDescent="0.2">
      <c r="A1152" s="2" t="s">
        <v>16</v>
      </c>
      <c r="B1152" s="2" t="s">
        <v>189</v>
      </c>
      <c r="C1152" s="2" t="str">
        <f>VLOOKUP(B1152,Pearson!B:C,2,FALSE)</f>
        <v>Nuclear transcription factor Y subunit</v>
      </c>
      <c r="D1152" s="2">
        <v>-0.68333333333333302</v>
      </c>
      <c r="E1152" s="2">
        <v>4.2442272087072297E-2</v>
      </c>
      <c r="F1152" s="2" t="s">
        <v>232</v>
      </c>
      <c r="G1152" s="2" t="str">
        <f>VLOOKUP(B1152,Pearson!B:G,6,FALSE)</f>
        <v>I</v>
      </c>
      <c r="H1152">
        <f t="shared" si="17"/>
        <v>1</v>
      </c>
    </row>
    <row r="1153" spans="1:8" ht="18" x14ac:dyDescent="0.2">
      <c r="A1153" s="2" t="s">
        <v>15</v>
      </c>
      <c r="B1153" s="2" t="s">
        <v>189</v>
      </c>
      <c r="C1153" s="2" t="str">
        <f>VLOOKUP(B1153,Pearson!B:C,2,FALSE)</f>
        <v>Nuclear transcription factor Y subunit</v>
      </c>
      <c r="D1153" s="2">
        <v>-0.16666666666666599</v>
      </c>
      <c r="E1153" s="2">
        <v>0.66823104007150402</v>
      </c>
      <c r="F1153" s="2" t="s">
        <v>232</v>
      </c>
      <c r="G1153" s="2" t="str">
        <f>VLOOKUP(B1153,Pearson!B:G,6,FALSE)</f>
        <v>I</v>
      </c>
      <c r="H1153">
        <f t="shared" si="17"/>
        <v>1</v>
      </c>
    </row>
    <row r="1154" spans="1:8" ht="18" x14ac:dyDescent="0.2">
      <c r="A1154" s="2" t="s">
        <v>12</v>
      </c>
      <c r="B1154" s="2" t="s">
        <v>189</v>
      </c>
      <c r="C1154" s="2" t="str">
        <f>VLOOKUP(B1154,Pearson!B:C,2,FALSE)</f>
        <v>Nuclear transcription factor Y subunit</v>
      </c>
      <c r="D1154" s="2">
        <v>-0.133333333333333</v>
      </c>
      <c r="E1154" s="2">
        <v>0.73236750523629701</v>
      </c>
      <c r="F1154" s="2" t="s">
        <v>232</v>
      </c>
      <c r="G1154" s="2" t="str">
        <f>VLOOKUP(B1154,Pearson!B:G,6,FALSE)</f>
        <v>I</v>
      </c>
      <c r="H1154">
        <f t="shared" si="17"/>
        <v>1</v>
      </c>
    </row>
    <row r="1155" spans="1:8" ht="18" x14ac:dyDescent="0.2">
      <c r="A1155" s="2" t="s">
        <v>20</v>
      </c>
      <c r="B1155" s="2" t="s">
        <v>189</v>
      </c>
      <c r="C1155" s="2" t="str">
        <f>VLOOKUP(B1155,Pearson!B:C,2,FALSE)</f>
        <v>Nuclear transcription factor Y subunit</v>
      </c>
      <c r="D1155" s="2">
        <v>-6.6666666666666596E-2</v>
      </c>
      <c r="E1155" s="2">
        <v>0.86468978462620305</v>
      </c>
      <c r="F1155" s="2" t="s">
        <v>232</v>
      </c>
      <c r="G1155" s="2" t="str">
        <f>VLOOKUP(B1155,Pearson!B:G,6,FALSE)</f>
        <v>I</v>
      </c>
      <c r="H1155">
        <f t="shared" ref="H1155:H1218" si="18">IF(ROW(B1155)=2,1,IF(B1155=B1154,H1154,1-H1154))</f>
        <v>1</v>
      </c>
    </row>
    <row r="1156" spans="1:8" ht="18" x14ac:dyDescent="0.2">
      <c r="A1156" s="2" t="s">
        <v>22</v>
      </c>
      <c r="B1156" s="2" t="s">
        <v>189</v>
      </c>
      <c r="C1156" s="2" t="str">
        <f>VLOOKUP(B1156,Pearson!B:C,2,FALSE)</f>
        <v>Nuclear transcription factor Y subunit</v>
      </c>
      <c r="D1156" s="2">
        <v>-1.6666666666666601E-2</v>
      </c>
      <c r="E1156" s="2">
        <v>0.96605480399468602</v>
      </c>
      <c r="F1156" s="2" t="s">
        <v>232</v>
      </c>
      <c r="G1156" s="2" t="str">
        <f>VLOOKUP(B1156,Pearson!B:G,6,FALSE)</f>
        <v>I</v>
      </c>
      <c r="H1156">
        <f t="shared" si="18"/>
        <v>1</v>
      </c>
    </row>
    <row r="1157" spans="1:8" ht="18" x14ac:dyDescent="0.2">
      <c r="A1157" s="2" t="s">
        <v>17</v>
      </c>
      <c r="B1157" s="2" t="s">
        <v>189</v>
      </c>
      <c r="C1157" s="2" t="str">
        <f>VLOOKUP(B1157,Pearson!B:C,2,FALSE)</f>
        <v>Nuclear transcription factor Y subunit</v>
      </c>
      <c r="D1157" s="2">
        <v>6.6666666666666596E-2</v>
      </c>
      <c r="E1157" s="2">
        <v>0.86468978462620305</v>
      </c>
      <c r="F1157" s="2" t="s">
        <v>232</v>
      </c>
      <c r="G1157" s="2" t="str">
        <f>VLOOKUP(B1157,Pearson!B:G,6,FALSE)</f>
        <v>I</v>
      </c>
      <c r="H1157">
        <f t="shared" si="18"/>
        <v>1</v>
      </c>
    </row>
    <row r="1158" spans="1:8" ht="18" x14ac:dyDescent="0.2">
      <c r="A1158" s="2" t="s">
        <v>18</v>
      </c>
      <c r="B1158" s="2" t="s">
        <v>189</v>
      </c>
      <c r="C1158" s="2" t="str">
        <f>VLOOKUP(B1158,Pearson!B:C,2,FALSE)</f>
        <v>Nuclear transcription factor Y subunit</v>
      </c>
      <c r="D1158" s="2">
        <v>0.133333333333333</v>
      </c>
      <c r="E1158" s="2">
        <v>0.73236750523629701</v>
      </c>
      <c r="F1158" s="2" t="s">
        <v>232</v>
      </c>
      <c r="G1158" s="2" t="str">
        <f>VLOOKUP(B1158,Pearson!B:G,6,FALSE)</f>
        <v>I</v>
      </c>
      <c r="H1158">
        <f t="shared" si="18"/>
        <v>1</v>
      </c>
    </row>
    <row r="1159" spans="1:8" ht="18" x14ac:dyDescent="0.2">
      <c r="A1159" s="2" t="s">
        <v>19</v>
      </c>
      <c r="B1159" s="2" t="s">
        <v>189</v>
      </c>
      <c r="C1159" s="2" t="str">
        <f>VLOOKUP(B1159,Pearson!B:C,2,FALSE)</f>
        <v>Nuclear transcription factor Y subunit</v>
      </c>
      <c r="D1159" s="2">
        <v>0.18333333333333299</v>
      </c>
      <c r="E1159" s="2">
        <v>0.63681981176289404</v>
      </c>
      <c r="F1159" s="2" t="s">
        <v>232</v>
      </c>
      <c r="G1159" s="2" t="str">
        <f>VLOOKUP(B1159,Pearson!B:G,6,FALSE)</f>
        <v>I</v>
      </c>
      <c r="H1159">
        <f t="shared" si="18"/>
        <v>1</v>
      </c>
    </row>
    <row r="1160" spans="1:8" ht="18" x14ac:dyDescent="0.2">
      <c r="A1160" s="2" t="s">
        <v>21</v>
      </c>
      <c r="B1160" s="2" t="s">
        <v>189</v>
      </c>
      <c r="C1160" s="2" t="str">
        <f>VLOOKUP(B1160,Pearson!B:C,2,FALSE)</f>
        <v>Nuclear transcription factor Y subunit</v>
      </c>
      <c r="D1160" s="2">
        <v>0.21666666666666601</v>
      </c>
      <c r="E1160" s="2">
        <v>0.57551489571192505</v>
      </c>
      <c r="F1160" s="2" t="s">
        <v>232</v>
      </c>
      <c r="G1160" s="2" t="str">
        <f>VLOOKUP(B1160,Pearson!B:G,6,FALSE)</f>
        <v>I</v>
      </c>
      <c r="H1160">
        <f t="shared" si="18"/>
        <v>1</v>
      </c>
    </row>
    <row r="1161" spans="1:8" ht="18" x14ac:dyDescent="0.2">
      <c r="A1161" s="2" t="s">
        <v>13</v>
      </c>
      <c r="B1161" s="2" t="s">
        <v>189</v>
      </c>
      <c r="C1161" s="2" t="str">
        <f>VLOOKUP(B1161,Pearson!B:C,2,FALSE)</f>
        <v>Nuclear transcription factor Y subunit</v>
      </c>
      <c r="D1161" s="2">
        <v>0.36666666666666597</v>
      </c>
      <c r="E1161" s="2">
        <v>0.33173980143301501</v>
      </c>
      <c r="F1161" s="2" t="s">
        <v>232</v>
      </c>
      <c r="G1161" s="2" t="str">
        <f>VLOOKUP(B1161,Pearson!B:G,6,FALSE)</f>
        <v>I</v>
      </c>
      <c r="H1161">
        <f t="shared" si="18"/>
        <v>1</v>
      </c>
    </row>
    <row r="1162" spans="1:8" ht="18" x14ac:dyDescent="0.2">
      <c r="A1162" s="2" t="s">
        <v>91</v>
      </c>
      <c r="B1162" s="2" t="s">
        <v>238</v>
      </c>
      <c r="C1162" s="2" t="s">
        <v>145</v>
      </c>
      <c r="D1162" s="2">
        <v>-0.195804195804195</v>
      </c>
      <c r="E1162" s="2">
        <v>0.54193588573131701</v>
      </c>
      <c r="F1162" s="2" t="s">
        <v>228</v>
      </c>
      <c r="G1162" s="2" t="s">
        <v>102</v>
      </c>
      <c r="H1162">
        <f t="shared" si="18"/>
        <v>0</v>
      </c>
    </row>
    <row r="1163" spans="1:8" ht="18" x14ac:dyDescent="0.2">
      <c r="A1163" s="2" t="s">
        <v>91</v>
      </c>
      <c r="B1163" s="2" t="s">
        <v>238</v>
      </c>
      <c r="C1163" s="2" t="s">
        <v>145</v>
      </c>
      <c r="D1163" s="2">
        <v>1.53895400374273E-3</v>
      </c>
      <c r="E1163" s="2">
        <v>0.98544603218105697</v>
      </c>
      <c r="F1163" s="2" t="s">
        <v>241</v>
      </c>
      <c r="G1163" s="2" t="s">
        <v>102</v>
      </c>
      <c r="H1163">
        <f t="shared" si="18"/>
        <v>0</v>
      </c>
    </row>
    <row r="1164" spans="1:8" ht="18" x14ac:dyDescent="0.2">
      <c r="A1164" s="2" t="s">
        <v>91</v>
      </c>
      <c r="B1164" s="2" t="s">
        <v>238</v>
      </c>
      <c r="C1164" s="2" t="s">
        <v>225</v>
      </c>
      <c r="D1164" s="2">
        <v>-0.320476460578559</v>
      </c>
      <c r="E1164" s="2">
        <v>3.8529839544279298E-2</v>
      </c>
      <c r="F1164" s="2" t="s">
        <v>184</v>
      </c>
      <c r="G1164" s="2" t="s">
        <v>102</v>
      </c>
      <c r="H1164">
        <f t="shared" si="18"/>
        <v>0</v>
      </c>
    </row>
    <row r="1165" spans="1:8" ht="18" x14ac:dyDescent="0.2">
      <c r="A1165" s="2" t="s">
        <v>91</v>
      </c>
      <c r="B1165" s="2" t="s">
        <v>238</v>
      </c>
      <c r="C1165" s="2" t="str">
        <f>VLOOKUP(B1165,Pearson!B:C,2,FALSE)</f>
        <v>plastocyanin-like domain containing protein</v>
      </c>
      <c r="D1165" s="2">
        <v>-0.8</v>
      </c>
      <c r="E1165" s="2">
        <v>9.62792472537982E-3</v>
      </c>
      <c r="F1165" s="2" t="s">
        <v>232</v>
      </c>
      <c r="G1165" s="2" t="str">
        <f>VLOOKUP(B1165,Pearson!B:G,6,FALSE)</f>
        <v>I</v>
      </c>
      <c r="H1165">
        <f t="shared" si="18"/>
        <v>0</v>
      </c>
    </row>
    <row r="1166" spans="1:8" ht="18" x14ac:dyDescent="0.2">
      <c r="A1166" s="2" t="s">
        <v>33</v>
      </c>
      <c r="B1166" s="2" t="s">
        <v>207</v>
      </c>
      <c r="C1166" s="2" t="s">
        <v>146</v>
      </c>
      <c r="D1166" s="2">
        <v>-0.51048951048950997</v>
      </c>
      <c r="E1166" s="2">
        <v>8.9913736302639102E-2</v>
      </c>
      <c r="F1166" s="2" t="s">
        <v>228</v>
      </c>
      <c r="G1166" s="2" t="s">
        <v>229</v>
      </c>
      <c r="H1166">
        <f t="shared" si="18"/>
        <v>1</v>
      </c>
    </row>
    <row r="1167" spans="1:8" ht="18" x14ac:dyDescent="0.2">
      <c r="A1167" s="2" t="s">
        <v>41</v>
      </c>
      <c r="B1167" s="2" t="s">
        <v>207</v>
      </c>
      <c r="C1167" s="2" t="s">
        <v>146</v>
      </c>
      <c r="D1167" s="2">
        <v>-0.48951048951048898</v>
      </c>
      <c r="E1167" s="2">
        <v>0.106252371759346</v>
      </c>
      <c r="F1167" s="2" t="s">
        <v>228</v>
      </c>
      <c r="G1167" s="2" t="s">
        <v>229</v>
      </c>
      <c r="H1167">
        <f t="shared" si="18"/>
        <v>1</v>
      </c>
    </row>
    <row r="1168" spans="1:8" ht="18" x14ac:dyDescent="0.2">
      <c r="A1168" s="2" t="s">
        <v>39</v>
      </c>
      <c r="B1168" s="2" t="s">
        <v>207</v>
      </c>
      <c r="C1168" s="2" t="s">
        <v>146</v>
      </c>
      <c r="D1168" s="2">
        <v>-0.482517482517482</v>
      </c>
      <c r="E1168" s="2">
        <v>0.112109291468891</v>
      </c>
      <c r="F1168" s="2" t="s">
        <v>228</v>
      </c>
      <c r="G1168" s="2" t="s">
        <v>229</v>
      </c>
      <c r="H1168">
        <f t="shared" si="18"/>
        <v>1</v>
      </c>
    </row>
    <row r="1169" spans="1:8" ht="18" x14ac:dyDescent="0.2">
      <c r="A1169" s="2" t="s">
        <v>40</v>
      </c>
      <c r="B1169" s="2" t="s">
        <v>207</v>
      </c>
      <c r="C1169" s="2" t="s">
        <v>146</v>
      </c>
      <c r="D1169" s="2">
        <v>-0.47552447552447502</v>
      </c>
      <c r="E1169" s="2">
        <v>0.118175957013032</v>
      </c>
      <c r="F1169" s="2" t="s">
        <v>228</v>
      </c>
      <c r="G1169" s="2" t="s">
        <v>229</v>
      </c>
      <c r="H1169">
        <f t="shared" si="18"/>
        <v>1</v>
      </c>
    </row>
    <row r="1170" spans="1:8" ht="18" x14ac:dyDescent="0.2">
      <c r="A1170" s="2" t="s">
        <v>37</v>
      </c>
      <c r="B1170" s="2" t="s">
        <v>207</v>
      </c>
      <c r="C1170" s="2" t="s">
        <v>146</v>
      </c>
      <c r="D1170" s="2">
        <v>-0.45454545454545398</v>
      </c>
      <c r="E1170" s="2">
        <v>0.137657916347729</v>
      </c>
      <c r="F1170" s="2" t="s">
        <v>228</v>
      </c>
      <c r="G1170" s="2" t="s">
        <v>229</v>
      </c>
      <c r="H1170">
        <f t="shared" si="18"/>
        <v>1</v>
      </c>
    </row>
    <row r="1171" spans="1:8" ht="18" x14ac:dyDescent="0.2">
      <c r="A1171" s="2" t="s">
        <v>35</v>
      </c>
      <c r="B1171" s="2" t="s">
        <v>207</v>
      </c>
      <c r="C1171" s="2" t="s">
        <v>146</v>
      </c>
      <c r="D1171" s="2">
        <v>-0.356643356643356</v>
      </c>
      <c r="E1171" s="2">
        <v>0.25513775175895698</v>
      </c>
      <c r="F1171" s="2" t="s">
        <v>228</v>
      </c>
      <c r="G1171" s="2" t="s">
        <v>229</v>
      </c>
      <c r="H1171">
        <f t="shared" si="18"/>
        <v>1</v>
      </c>
    </row>
    <row r="1172" spans="1:8" ht="18" x14ac:dyDescent="0.2">
      <c r="A1172" s="2" t="s">
        <v>34</v>
      </c>
      <c r="B1172" s="2" t="s">
        <v>207</v>
      </c>
      <c r="C1172" s="2" t="s">
        <v>146</v>
      </c>
      <c r="D1172" s="2">
        <v>-0.23076923076923</v>
      </c>
      <c r="E1172" s="2">
        <v>0.470531995381542</v>
      </c>
      <c r="F1172" s="2" t="s">
        <v>228</v>
      </c>
      <c r="G1172" s="2" t="s">
        <v>229</v>
      </c>
      <c r="H1172">
        <f t="shared" si="18"/>
        <v>1</v>
      </c>
    </row>
    <row r="1173" spans="1:8" ht="18" x14ac:dyDescent="0.2">
      <c r="A1173" s="2" t="s">
        <v>43</v>
      </c>
      <c r="B1173" s="2" t="s">
        <v>207</v>
      </c>
      <c r="C1173" s="2" t="s">
        <v>208</v>
      </c>
      <c r="D1173" s="2">
        <v>-0.16083916083916</v>
      </c>
      <c r="E1173" s="2">
        <v>0.61752348954014202</v>
      </c>
      <c r="F1173" s="2" t="s">
        <v>228</v>
      </c>
      <c r="G1173" s="2" t="s">
        <v>229</v>
      </c>
      <c r="H1173">
        <f t="shared" si="18"/>
        <v>1</v>
      </c>
    </row>
    <row r="1174" spans="1:8" ht="18" x14ac:dyDescent="0.2">
      <c r="A1174" s="2" t="s">
        <v>36</v>
      </c>
      <c r="B1174" s="2" t="s">
        <v>207</v>
      </c>
      <c r="C1174" s="2" t="s">
        <v>146</v>
      </c>
      <c r="D1174" s="2">
        <v>-9.0909090909090898E-2</v>
      </c>
      <c r="E1174" s="2">
        <v>0.77872539624544101</v>
      </c>
      <c r="F1174" s="2" t="s">
        <v>228</v>
      </c>
      <c r="G1174" s="2" t="s">
        <v>229</v>
      </c>
      <c r="H1174">
        <f t="shared" si="18"/>
        <v>1</v>
      </c>
    </row>
    <row r="1175" spans="1:8" ht="18" x14ac:dyDescent="0.2">
      <c r="A1175" s="2" t="s">
        <v>38</v>
      </c>
      <c r="B1175" s="2" t="s">
        <v>207</v>
      </c>
      <c r="C1175" s="2" t="s">
        <v>146</v>
      </c>
      <c r="D1175" s="2">
        <v>2.7972027972027899E-2</v>
      </c>
      <c r="E1175" s="2">
        <v>0.93123435120188003</v>
      </c>
      <c r="F1175" s="2" t="s">
        <v>228</v>
      </c>
      <c r="G1175" s="2" t="s">
        <v>229</v>
      </c>
      <c r="H1175">
        <f t="shared" si="18"/>
        <v>1</v>
      </c>
    </row>
    <row r="1176" spans="1:8" ht="18" x14ac:dyDescent="0.2">
      <c r="A1176" s="2" t="s">
        <v>42</v>
      </c>
      <c r="B1176" s="2" t="s">
        <v>207</v>
      </c>
      <c r="C1176" s="2" t="s">
        <v>146</v>
      </c>
      <c r="D1176" s="2">
        <v>0.68531468531468498</v>
      </c>
      <c r="E1176" s="2">
        <v>1.39059688143627E-2</v>
      </c>
      <c r="F1176" s="2" t="s">
        <v>228</v>
      </c>
      <c r="G1176" s="2" t="s">
        <v>229</v>
      </c>
      <c r="H1176">
        <f t="shared" si="18"/>
        <v>1</v>
      </c>
    </row>
    <row r="1177" spans="1:8" ht="18" x14ac:dyDescent="0.2">
      <c r="A1177" s="2" t="s">
        <v>36</v>
      </c>
      <c r="B1177" s="2" t="s">
        <v>207</v>
      </c>
      <c r="C1177" s="2" t="s">
        <v>146</v>
      </c>
      <c r="D1177" s="2">
        <v>-0.26938261269247099</v>
      </c>
      <c r="E1177" s="2">
        <v>1.14019317436695E-3</v>
      </c>
      <c r="F1177" s="2" t="s">
        <v>241</v>
      </c>
      <c r="G1177" s="2" t="s">
        <v>229</v>
      </c>
      <c r="H1177">
        <f t="shared" si="18"/>
        <v>1</v>
      </c>
    </row>
    <row r="1178" spans="1:8" ht="18" x14ac:dyDescent="0.2">
      <c r="A1178" s="2" t="s">
        <v>41</v>
      </c>
      <c r="B1178" s="2" t="s">
        <v>207</v>
      </c>
      <c r="C1178" s="2" t="s">
        <v>146</v>
      </c>
      <c r="D1178" s="2">
        <v>-8.6838044584523405E-2</v>
      </c>
      <c r="E1178" s="2">
        <v>0.30241533912604301</v>
      </c>
      <c r="F1178" s="2" t="s">
        <v>241</v>
      </c>
      <c r="G1178" s="2" t="s">
        <v>229</v>
      </c>
      <c r="H1178">
        <f t="shared" si="18"/>
        <v>1</v>
      </c>
    </row>
    <row r="1179" spans="1:8" ht="18" x14ac:dyDescent="0.2">
      <c r="A1179" s="2" t="s">
        <v>35</v>
      </c>
      <c r="B1179" s="2" t="s">
        <v>207</v>
      </c>
      <c r="C1179" s="2" t="s">
        <v>146</v>
      </c>
      <c r="D1179" s="2">
        <v>-8.4888702846449296E-2</v>
      </c>
      <c r="E1179" s="2">
        <v>0.31343873031803399</v>
      </c>
      <c r="F1179" s="2" t="s">
        <v>241</v>
      </c>
      <c r="G1179" s="2" t="s">
        <v>229</v>
      </c>
      <c r="H1179">
        <f t="shared" si="18"/>
        <v>1</v>
      </c>
    </row>
    <row r="1180" spans="1:8" ht="18" x14ac:dyDescent="0.2">
      <c r="A1180" s="2" t="s">
        <v>33</v>
      </c>
      <c r="B1180" s="2" t="s">
        <v>207</v>
      </c>
      <c r="C1180" s="2" t="s">
        <v>146</v>
      </c>
      <c r="D1180" s="2">
        <v>-8.3321021701303302E-2</v>
      </c>
      <c r="E1180" s="2">
        <v>0.322491299687439</v>
      </c>
      <c r="F1180" s="2" t="s">
        <v>241</v>
      </c>
      <c r="G1180" s="2" t="s">
        <v>229</v>
      </c>
      <c r="H1180">
        <f t="shared" si="18"/>
        <v>1</v>
      </c>
    </row>
    <row r="1181" spans="1:8" ht="18" x14ac:dyDescent="0.2">
      <c r="A1181" s="2" t="s">
        <v>34</v>
      </c>
      <c r="B1181" s="2" t="s">
        <v>207</v>
      </c>
      <c r="C1181" s="2" t="s">
        <v>146</v>
      </c>
      <c r="D1181" s="2">
        <v>-6.9347319347319303E-2</v>
      </c>
      <c r="E1181" s="2">
        <v>0.41051567106616899</v>
      </c>
      <c r="F1181" s="2" t="s">
        <v>241</v>
      </c>
      <c r="G1181" s="2" t="s">
        <v>229</v>
      </c>
      <c r="H1181">
        <f t="shared" si="18"/>
        <v>1</v>
      </c>
    </row>
    <row r="1182" spans="1:8" ht="18" x14ac:dyDescent="0.2">
      <c r="A1182" s="2" t="s">
        <v>37</v>
      </c>
      <c r="B1182" s="2" t="s">
        <v>207</v>
      </c>
      <c r="C1182" s="2" t="s">
        <v>146</v>
      </c>
      <c r="D1182" s="2">
        <v>-5.9157391903870697E-2</v>
      </c>
      <c r="E1182" s="2">
        <v>0.48278783573440098</v>
      </c>
      <c r="F1182" s="2" t="s">
        <v>241</v>
      </c>
      <c r="G1182" s="2" t="s">
        <v>229</v>
      </c>
      <c r="H1182">
        <f t="shared" si="18"/>
        <v>1</v>
      </c>
    </row>
    <row r="1183" spans="1:8" ht="18" x14ac:dyDescent="0.2">
      <c r="A1183" s="2" t="s">
        <v>40</v>
      </c>
      <c r="B1183" s="2" t="s">
        <v>207</v>
      </c>
      <c r="C1183" s="2" t="s">
        <v>146</v>
      </c>
      <c r="D1183" s="2">
        <v>2.8727141403197699E-3</v>
      </c>
      <c r="E1183" s="2">
        <v>0.97283629612866895</v>
      </c>
      <c r="F1183" s="2" t="s">
        <v>241</v>
      </c>
      <c r="G1183" s="2" t="s">
        <v>229</v>
      </c>
      <c r="H1183">
        <f t="shared" si="18"/>
        <v>1</v>
      </c>
    </row>
    <row r="1184" spans="1:8" ht="18" x14ac:dyDescent="0.2">
      <c r="A1184" s="2" t="s">
        <v>42</v>
      </c>
      <c r="B1184" s="2" t="s">
        <v>207</v>
      </c>
      <c r="C1184" s="2" t="s">
        <v>146</v>
      </c>
      <c r="D1184" s="2">
        <v>1.0485406612167099E-2</v>
      </c>
      <c r="E1184" s="2">
        <v>0.90108553553243798</v>
      </c>
      <c r="F1184" s="2" t="s">
        <v>241</v>
      </c>
      <c r="G1184" s="2" t="s">
        <v>229</v>
      </c>
      <c r="H1184">
        <f t="shared" si="18"/>
        <v>1</v>
      </c>
    </row>
    <row r="1185" spans="1:8" ht="18" x14ac:dyDescent="0.2">
      <c r="A1185" s="2" t="s">
        <v>43</v>
      </c>
      <c r="B1185" s="2" t="s">
        <v>207</v>
      </c>
      <c r="C1185" s="2" t="s">
        <v>146</v>
      </c>
      <c r="D1185" s="2">
        <v>5.6071276141698601E-2</v>
      </c>
      <c r="E1185" s="2">
        <v>0.50595221890153697</v>
      </c>
      <c r="F1185" s="2" t="s">
        <v>241</v>
      </c>
      <c r="G1185" s="2" t="s">
        <v>229</v>
      </c>
      <c r="H1185">
        <f t="shared" si="18"/>
        <v>1</v>
      </c>
    </row>
    <row r="1186" spans="1:8" ht="18" x14ac:dyDescent="0.2">
      <c r="A1186" s="2" t="s">
        <v>38</v>
      </c>
      <c r="B1186" s="2" t="s">
        <v>207</v>
      </c>
      <c r="C1186" s="2" t="s">
        <v>146</v>
      </c>
      <c r="D1186" s="2">
        <v>7.9159690075183003E-2</v>
      </c>
      <c r="E1186" s="2">
        <v>0.34733046191174599</v>
      </c>
      <c r="F1186" s="2" t="s">
        <v>241</v>
      </c>
      <c r="G1186" s="2" t="s">
        <v>229</v>
      </c>
      <c r="H1186">
        <f t="shared" si="18"/>
        <v>1</v>
      </c>
    </row>
    <row r="1187" spans="1:8" ht="18" x14ac:dyDescent="0.2">
      <c r="A1187" s="2" t="s">
        <v>39</v>
      </c>
      <c r="B1187" s="2" t="s">
        <v>207</v>
      </c>
      <c r="C1187" s="2" t="s">
        <v>146</v>
      </c>
      <c r="D1187" s="2">
        <v>9.4085491972815904E-2</v>
      </c>
      <c r="E1187" s="2">
        <v>0.26369274016454303</v>
      </c>
      <c r="F1187" s="2" t="s">
        <v>241</v>
      </c>
      <c r="G1187" s="2" t="s">
        <v>229</v>
      </c>
      <c r="H1187">
        <f t="shared" si="18"/>
        <v>1</v>
      </c>
    </row>
    <row r="1188" spans="1:8" ht="18" x14ac:dyDescent="0.2">
      <c r="A1188" s="2" t="s">
        <v>41</v>
      </c>
      <c r="B1188" s="2" t="s">
        <v>207</v>
      </c>
      <c r="C1188" s="2" t="s">
        <v>146</v>
      </c>
      <c r="D1188" s="2">
        <v>-0.46746616967830801</v>
      </c>
      <c r="E1188" s="2">
        <v>1.8001766518303099E-3</v>
      </c>
      <c r="F1188" s="2" t="s">
        <v>184</v>
      </c>
      <c r="G1188" s="2" t="s">
        <v>229</v>
      </c>
      <c r="H1188">
        <f t="shared" si="18"/>
        <v>1</v>
      </c>
    </row>
    <row r="1189" spans="1:8" ht="18" x14ac:dyDescent="0.2">
      <c r="A1189" s="2" t="s">
        <v>36</v>
      </c>
      <c r="B1189" s="2" t="s">
        <v>207</v>
      </c>
      <c r="C1189" s="2" t="s">
        <v>146</v>
      </c>
      <c r="D1189" s="2">
        <v>-0.335224049914917</v>
      </c>
      <c r="E1189" s="2">
        <v>2.9994454239221299E-2</v>
      </c>
      <c r="F1189" s="2" t="s">
        <v>184</v>
      </c>
      <c r="G1189" s="2" t="s">
        <v>229</v>
      </c>
      <c r="H1189">
        <f t="shared" si="18"/>
        <v>1</v>
      </c>
    </row>
    <row r="1190" spans="1:8" ht="18" x14ac:dyDescent="0.2">
      <c r="A1190" s="2" t="s">
        <v>37</v>
      </c>
      <c r="B1190" s="2" t="s">
        <v>207</v>
      </c>
      <c r="C1190" s="2" t="s">
        <v>146</v>
      </c>
      <c r="D1190" s="2">
        <v>-0.30767360829754398</v>
      </c>
      <c r="E1190" s="2">
        <v>4.7462253499230403E-2</v>
      </c>
      <c r="F1190" s="2" t="s">
        <v>184</v>
      </c>
      <c r="G1190" s="2" t="s">
        <v>229</v>
      </c>
      <c r="H1190">
        <f t="shared" si="18"/>
        <v>1</v>
      </c>
    </row>
    <row r="1191" spans="1:8" ht="18" x14ac:dyDescent="0.2">
      <c r="A1191" s="2" t="s">
        <v>40</v>
      </c>
      <c r="B1191" s="2" t="s">
        <v>207</v>
      </c>
      <c r="C1191" s="2" t="s">
        <v>146</v>
      </c>
      <c r="D1191" s="2">
        <v>-0.25224860222024098</v>
      </c>
      <c r="E1191" s="2">
        <v>0.10704784249520399</v>
      </c>
      <c r="F1191" s="2" t="s">
        <v>184</v>
      </c>
      <c r="G1191" s="2" t="s">
        <v>229</v>
      </c>
      <c r="H1191">
        <f t="shared" si="18"/>
        <v>1</v>
      </c>
    </row>
    <row r="1192" spans="1:8" ht="18" x14ac:dyDescent="0.2">
      <c r="A1192" s="2" t="s">
        <v>33</v>
      </c>
      <c r="B1192" s="2" t="s">
        <v>207</v>
      </c>
      <c r="C1192" s="2" t="s">
        <v>208</v>
      </c>
      <c r="D1192" s="2">
        <v>-0.21756745806660699</v>
      </c>
      <c r="E1192" s="2">
        <v>0.166330521080193</v>
      </c>
      <c r="F1192" s="2" t="s">
        <v>184</v>
      </c>
      <c r="G1192" s="2" t="s">
        <v>229</v>
      </c>
      <c r="H1192">
        <f t="shared" si="18"/>
        <v>1</v>
      </c>
    </row>
    <row r="1193" spans="1:8" ht="18" x14ac:dyDescent="0.2">
      <c r="A1193" s="2" t="s">
        <v>43</v>
      </c>
      <c r="B1193" s="2" t="s">
        <v>207</v>
      </c>
      <c r="C1193" s="2" t="s">
        <v>146</v>
      </c>
      <c r="D1193" s="2">
        <v>-0.18061745401507101</v>
      </c>
      <c r="E1193" s="2">
        <v>0.25235241794341301</v>
      </c>
      <c r="F1193" s="2" t="s">
        <v>184</v>
      </c>
      <c r="G1193" s="2" t="s">
        <v>229</v>
      </c>
      <c r="H1193">
        <f t="shared" si="18"/>
        <v>1</v>
      </c>
    </row>
    <row r="1194" spans="1:8" ht="18" x14ac:dyDescent="0.2">
      <c r="A1194" s="2" t="s">
        <v>34</v>
      </c>
      <c r="B1194" s="2" t="s">
        <v>207</v>
      </c>
      <c r="C1194" s="2" t="s">
        <v>208</v>
      </c>
      <c r="D1194" s="2">
        <v>-7.3818977392431706E-2</v>
      </c>
      <c r="E1194" s="2">
        <v>0.64221869879402205</v>
      </c>
      <c r="F1194" s="2" t="s">
        <v>184</v>
      </c>
      <c r="G1194" s="2" t="s">
        <v>229</v>
      </c>
      <c r="H1194">
        <f t="shared" si="18"/>
        <v>1</v>
      </c>
    </row>
    <row r="1195" spans="1:8" ht="18" x14ac:dyDescent="0.2">
      <c r="A1195" s="2" t="s">
        <v>39</v>
      </c>
      <c r="B1195" s="2" t="s">
        <v>207</v>
      </c>
      <c r="C1195" s="2" t="s">
        <v>146</v>
      </c>
      <c r="D1195" s="2">
        <v>-4.1892877400534802E-2</v>
      </c>
      <c r="E1195" s="2">
        <v>0.79222759088598604</v>
      </c>
      <c r="F1195" s="2" t="s">
        <v>184</v>
      </c>
      <c r="G1195" s="2" t="s">
        <v>229</v>
      </c>
      <c r="H1195">
        <f t="shared" si="18"/>
        <v>1</v>
      </c>
    </row>
    <row r="1196" spans="1:8" ht="18" x14ac:dyDescent="0.2">
      <c r="A1196" s="2" t="s">
        <v>35</v>
      </c>
      <c r="B1196" s="2" t="s">
        <v>207</v>
      </c>
      <c r="C1196" s="2" t="s">
        <v>208</v>
      </c>
      <c r="D1196" s="2">
        <v>-1.82319098938497E-2</v>
      </c>
      <c r="E1196" s="2">
        <v>0.90876225142800404</v>
      </c>
      <c r="F1196" s="2" t="s">
        <v>184</v>
      </c>
      <c r="G1196" s="2" t="s">
        <v>229</v>
      </c>
      <c r="H1196">
        <f t="shared" si="18"/>
        <v>1</v>
      </c>
    </row>
    <row r="1197" spans="1:8" ht="18" x14ac:dyDescent="0.2">
      <c r="A1197" s="2" t="s">
        <v>38</v>
      </c>
      <c r="B1197" s="2" t="s">
        <v>207</v>
      </c>
      <c r="C1197" s="2" t="s">
        <v>146</v>
      </c>
      <c r="D1197" s="2">
        <v>-9.1564703022445505E-3</v>
      </c>
      <c r="E1197" s="2">
        <v>0.95410625203131905</v>
      </c>
      <c r="F1197" s="2" t="s">
        <v>184</v>
      </c>
      <c r="G1197" s="2" t="s">
        <v>229</v>
      </c>
      <c r="H1197">
        <f t="shared" si="18"/>
        <v>1</v>
      </c>
    </row>
    <row r="1198" spans="1:8" ht="18" x14ac:dyDescent="0.2">
      <c r="A1198" s="2" t="s">
        <v>42</v>
      </c>
      <c r="B1198" s="2" t="s">
        <v>207</v>
      </c>
      <c r="C1198" s="2" t="s">
        <v>146</v>
      </c>
      <c r="D1198" s="2">
        <v>0.69273154525565095</v>
      </c>
      <c r="E1198" s="2">
        <v>3.7081753848828802E-7</v>
      </c>
      <c r="F1198" s="2" t="s">
        <v>184</v>
      </c>
      <c r="G1198" s="2" t="s">
        <v>229</v>
      </c>
      <c r="H1198">
        <f t="shared" si="18"/>
        <v>1</v>
      </c>
    </row>
    <row r="1199" spans="1:8" ht="18" x14ac:dyDescent="0.2">
      <c r="A1199" s="2" t="s">
        <v>33</v>
      </c>
      <c r="B1199" s="2" t="s">
        <v>207</v>
      </c>
      <c r="C1199" s="2" t="str">
        <f>VLOOKUP(B1199,Pearson!B:C,2,FALSE)</f>
        <v>OsSPL14</v>
      </c>
      <c r="D1199" s="2">
        <v>-0.2</v>
      </c>
      <c r="E1199" s="2">
        <v>0.60590127417955297</v>
      </c>
      <c r="F1199" s="2" t="s">
        <v>232</v>
      </c>
      <c r="G1199" s="2" t="str">
        <f>VLOOKUP(B1199,Pearson!B:G,6,FALSE)</f>
        <v>III</v>
      </c>
      <c r="H1199">
        <f t="shared" si="18"/>
        <v>1</v>
      </c>
    </row>
    <row r="1200" spans="1:8" ht="18" x14ac:dyDescent="0.2">
      <c r="A1200" s="2" t="s">
        <v>43</v>
      </c>
      <c r="B1200" s="2" t="s">
        <v>207</v>
      </c>
      <c r="C1200" s="2" t="str">
        <f>VLOOKUP(B1200,Pearson!B:C,2,FALSE)</f>
        <v>OsSPL14</v>
      </c>
      <c r="D1200" s="2">
        <v>-8.3333333333333301E-2</v>
      </c>
      <c r="E1200" s="2">
        <v>0.83121409771030697</v>
      </c>
      <c r="F1200" s="2" t="s">
        <v>232</v>
      </c>
      <c r="G1200" s="2" t="str">
        <f>VLOOKUP(B1200,Pearson!B:G,6,FALSE)</f>
        <v>III</v>
      </c>
      <c r="H1200">
        <f t="shared" si="18"/>
        <v>1</v>
      </c>
    </row>
    <row r="1201" spans="1:8" ht="18" x14ac:dyDescent="0.2">
      <c r="A1201" s="2" t="s">
        <v>42</v>
      </c>
      <c r="B1201" s="2" t="s">
        <v>207</v>
      </c>
      <c r="C1201" s="2" t="str">
        <f>VLOOKUP(B1201,Pearson!B:C,2,FALSE)</f>
        <v>OsSPL14</v>
      </c>
      <c r="D1201" s="2">
        <v>6.6666666666666596E-2</v>
      </c>
      <c r="E1201" s="2">
        <v>0.86468978462620305</v>
      </c>
      <c r="F1201" s="2" t="s">
        <v>232</v>
      </c>
      <c r="G1201" s="2" t="str">
        <f>VLOOKUP(B1201,Pearson!B:G,6,FALSE)</f>
        <v>III</v>
      </c>
      <c r="H1201">
        <f t="shared" si="18"/>
        <v>1</v>
      </c>
    </row>
    <row r="1202" spans="1:8" ht="18" x14ac:dyDescent="0.2">
      <c r="A1202" s="2" t="s">
        <v>38</v>
      </c>
      <c r="B1202" s="2" t="s">
        <v>207</v>
      </c>
      <c r="C1202" s="2" t="str">
        <f>VLOOKUP(B1202,Pearson!B:C,2,FALSE)</f>
        <v>OsSPL14</v>
      </c>
      <c r="D1202" s="2">
        <v>8.3333333333333301E-2</v>
      </c>
      <c r="E1202" s="2">
        <v>0.83121409771030697</v>
      </c>
      <c r="F1202" s="2" t="s">
        <v>232</v>
      </c>
      <c r="G1202" s="2" t="str">
        <f>VLOOKUP(B1202,Pearson!B:G,6,FALSE)</f>
        <v>III</v>
      </c>
      <c r="H1202">
        <f t="shared" si="18"/>
        <v>1</v>
      </c>
    </row>
    <row r="1203" spans="1:8" ht="18" x14ac:dyDescent="0.2">
      <c r="A1203" s="2" t="s">
        <v>41</v>
      </c>
      <c r="B1203" s="2" t="s">
        <v>207</v>
      </c>
      <c r="C1203" s="2" t="str">
        <f>VLOOKUP(B1203,Pearson!B:C,2,FALSE)</f>
        <v>OsSPL14</v>
      </c>
      <c r="D1203" s="2">
        <v>0.16666666666666599</v>
      </c>
      <c r="E1203" s="2">
        <v>0.66823104007150402</v>
      </c>
      <c r="F1203" s="2" t="s">
        <v>232</v>
      </c>
      <c r="G1203" s="2" t="str">
        <f>VLOOKUP(B1203,Pearson!B:G,6,FALSE)</f>
        <v>III</v>
      </c>
      <c r="H1203">
        <f t="shared" si="18"/>
        <v>1</v>
      </c>
    </row>
    <row r="1204" spans="1:8" ht="18" x14ac:dyDescent="0.2">
      <c r="A1204" s="2" t="s">
        <v>34</v>
      </c>
      <c r="B1204" s="2" t="s">
        <v>318</v>
      </c>
      <c r="C1204" s="2" t="str">
        <f>VLOOKUP(B1204,Pearson!B:C,2,FALSE)</f>
        <v>OsSPL14</v>
      </c>
      <c r="D1204" s="2">
        <v>0.25</v>
      </c>
      <c r="E1204" s="2">
        <v>0.51648955230122595</v>
      </c>
      <c r="F1204" s="2" t="s">
        <v>232</v>
      </c>
      <c r="G1204" s="2" t="str">
        <f>VLOOKUP(B1204,Pearson!B:G,6,FALSE)</f>
        <v>III</v>
      </c>
      <c r="H1204">
        <f t="shared" si="18"/>
        <v>1</v>
      </c>
    </row>
    <row r="1205" spans="1:8" ht="18" x14ac:dyDescent="0.2">
      <c r="A1205" s="2" t="s">
        <v>36</v>
      </c>
      <c r="B1205" s="2" t="s">
        <v>207</v>
      </c>
      <c r="C1205" s="2" t="str">
        <f>VLOOKUP(B1205,Pearson!B:C,2,FALSE)</f>
        <v>OsSPL14</v>
      </c>
      <c r="D1205" s="2">
        <v>0.33333333333333298</v>
      </c>
      <c r="E1205" s="2">
        <v>0.38071318167686302</v>
      </c>
      <c r="F1205" s="2" t="s">
        <v>232</v>
      </c>
      <c r="G1205" s="2" t="str">
        <f>VLOOKUP(B1205,Pearson!B:G,6,FALSE)</f>
        <v>III</v>
      </c>
      <c r="H1205">
        <f t="shared" si="18"/>
        <v>1</v>
      </c>
    </row>
    <row r="1206" spans="1:8" ht="18" x14ac:dyDescent="0.2">
      <c r="A1206" s="2" t="s">
        <v>35</v>
      </c>
      <c r="B1206" s="2" t="s">
        <v>207</v>
      </c>
      <c r="C1206" s="2" t="str">
        <f>VLOOKUP(B1206,Pearson!B:C,2,FALSE)</f>
        <v>OsSPL14</v>
      </c>
      <c r="D1206" s="2">
        <v>0.55000000000000004</v>
      </c>
      <c r="E1206" s="2">
        <v>0.124976784188331</v>
      </c>
      <c r="F1206" s="2" t="s">
        <v>232</v>
      </c>
      <c r="G1206" s="2" t="str">
        <f>VLOOKUP(B1206,Pearson!B:G,6,FALSE)</f>
        <v>III</v>
      </c>
      <c r="H1206">
        <f t="shared" si="18"/>
        <v>1</v>
      </c>
    </row>
    <row r="1207" spans="1:8" ht="18" x14ac:dyDescent="0.2">
      <c r="A1207" s="2" t="s">
        <v>40</v>
      </c>
      <c r="B1207" s="2" t="s">
        <v>207</v>
      </c>
      <c r="C1207" s="2" t="str">
        <f>VLOOKUP(B1207,Pearson!B:C,2,FALSE)</f>
        <v>OsSPL14</v>
      </c>
      <c r="D1207" s="2">
        <v>0.61666666666666603</v>
      </c>
      <c r="E1207" s="2">
        <v>7.6928809937762896E-2</v>
      </c>
      <c r="F1207" s="2" t="s">
        <v>232</v>
      </c>
      <c r="G1207" s="2" t="str">
        <f>VLOOKUP(B1207,Pearson!B:G,6,FALSE)</f>
        <v>III</v>
      </c>
      <c r="H1207">
        <f t="shared" si="18"/>
        <v>1</v>
      </c>
    </row>
    <row r="1208" spans="1:8" ht="18" x14ac:dyDescent="0.2">
      <c r="A1208" s="2" t="s">
        <v>39</v>
      </c>
      <c r="B1208" s="2" t="s">
        <v>207</v>
      </c>
      <c r="C1208" s="2" t="str">
        <f>VLOOKUP(B1208,Pearson!B:C,2,FALSE)</f>
        <v>OsSPL14</v>
      </c>
      <c r="D1208" s="2">
        <v>0.69999999999999896</v>
      </c>
      <c r="E1208" s="2">
        <v>3.5769574970261599E-2</v>
      </c>
      <c r="F1208" s="2" t="s">
        <v>232</v>
      </c>
      <c r="G1208" s="2" t="str">
        <f>VLOOKUP(B1208,Pearson!B:G,6,FALSE)</f>
        <v>III</v>
      </c>
      <c r="H1208">
        <f t="shared" si="18"/>
        <v>1</v>
      </c>
    </row>
    <row r="1209" spans="1:8" ht="18" x14ac:dyDescent="0.2">
      <c r="A1209" s="2" t="s">
        <v>37</v>
      </c>
      <c r="B1209" s="2" t="s">
        <v>207</v>
      </c>
      <c r="C1209" s="2" t="str">
        <f>VLOOKUP(B1209,Pearson!B:C,2,FALSE)</f>
        <v>OsSPL14</v>
      </c>
      <c r="D1209" s="2">
        <v>0.8</v>
      </c>
      <c r="E1209" s="2">
        <v>9.62792472537982E-3</v>
      </c>
      <c r="F1209" s="2" t="s">
        <v>232</v>
      </c>
      <c r="G1209" s="2" t="str">
        <f>VLOOKUP(B1209,Pearson!B:G,6,FALSE)</f>
        <v>III</v>
      </c>
      <c r="H1209">
        <f t="shared" si="18"/>
        <v>1</v>
      </c>
    </row>
    <row r="1210" spans="1:8" ht="18" x14ac:dyDescent="0.2">
      <c r="A1210" s="2" t="s">
        <v>40</v>
      </c>
      <c r="B1210" s="2" t="s">
        <v>209</v>
      </c>
      <c r="C1210" s="2" t="s">
        <v>147</v>
      </c>
      <c r="D1210" s="2">
        <v>-0.63636363636363602</v>
      </c>
      <c r="E1210" s="2">
        <v>2.6096891052703099E-2</v>
      </c>
      <c r="F1210" s="2" t="s">
        <v>228</v>
      </c>
      <c r="G1210" s="2" t="s">
        <v>126</v>
      </c>
      <c r="H1210">
        <f t="shared" si="18"/>
        <v>0</v>
      </c>
    </row>
    <row r="1211" spans="1:8" ht="18" x14ac:dyDescent="0.2">
      <c r="A1211" s="2" t="s">
        <v>33</v>
      </c>
      <c r="B1211" s="2" t="s">
        <v>209</v>
      </c>
      <c r="C1211" s="2" t="s">
        <v>147</v>
      </c>
      <c r="D1211" s="2">
        <v>-0.60139860139860102</v>
      </c>
      <c r="E1211" s="2">
        <v>3.8588452922019401E-2</v>
      </c>
      <c r="F1211" s="2" t="s">
        <v>228</v>
      </c>
      <c r="G1211" s="2" t="s">
        <v>126</v>
      </c>
      <c r="H1211">
        <f t="shared" si="18"/>
        <v>0</v>
      </c>
    </row>
    <row r="1212" spans="1:8" ht="18" x14ac:dyDescent="0.2">
      <c r="A1212" s="2" t="s">
        <v>37</v>
      </c>
      <c r="B1212" s="2" t="s">
        <v>209</v>
      </c>
      <c r="C1212" s="2" t="s">
        <v>147</v>
      </c>
      <c r="D1212" s="2">
        <v>-0.57342657342657299</v>
      </c>
      <c r="E1212" s="2">
        <v>5.12655897864914E-2</v>
      </c>
      <c r="F1212" s="2" t="s">
        <v>228</v>
      </c>
      <c r="G1212" s="2" t="s">
        <v>126</v>
      </c>
      <c r="H1212">
        <f t="shared" si="18"/>
        <v>0</v>
      </c>
    </row>
    <row r="1213" spans="1:8" ht="18" x14ac:dyDescent="0.2">
      <c r="A1213" s="2" t="s">
        <v>41</v>
      </c>
      <c r="B1213" s="2" t="s">
        <v>209</v>
      </c>
      <c r="C1213" s="2" t="s">
        <v>147</v>
      </c>
      <c r="D1213" s="2">
        <v>-0.482517482517482</v>
      </c>
      <c r="E1213" s="2">
        <v>0.112109291468891</v>
      </c>
      <c r="F1213" s="2" t="s">
        <v>228</v>
      </c>
      <c r="G1213" s="2" t="s">
        <v>126</v>
      </c>
      <c r="H1213">
        <f t="shared" si="18"/>
        <v>0</v>
      </c>
    </row>
    <row r="1214" spans="1:8" ht="18" x14ac:dyDescent="0.2">
      <c r="A1214" s="2" t="s">
        <v>39</v>
      </c>
      <c r="B1214" s="2" t="s">
        <v>209</v>
      </c>
      <c r="C1214" s="2" t="s">
        <v>147</v>
      </c>
      <c r="D1214" s="2">
        <v>-0.43356643356643298</v>
      </c>
      <c r="E1214" s="2">
        <v>0.15910576941219501</v>
      </c>
      <c r="F1214" s="2" t="s">
        <v>228</v>
      </c>
      <c r="G1214" s="2" t="s">
        <v>126</v>
      </c>
      <c r="H1214">
        <f t="shared" si="18"/>
        <v>0</v>
      </c>
    </row>
    <row r="1215" spans="1:8" ht="18" x14ac:dyDescent="0.2">
      <c r="A1215" s="2" t="s">
        <v>43</v>
      </c>
      <c r="B1215" s="2" t="s">
        <v>209</v>
      </c>
      <c r="C1215" s="2" t="s">
        <v>230</v>
      </c>
      <c r="D1215" s="2">
        <v>-0.34265734265734199</v>
      </c>
      <c r="E1215" s="2">
        <v>0.27556745095677998</v>
      </c>
      <c r="F1215" s="2" t="s">
        <v>228</v>
      </c>
      <c r="G1215" s="2" t="s">
        <v>126</v>
      </c>
      <c r="H1215">
        <f t="shared" si="18"/>
        <v>0</v>
      </c>
    </row>
    <row r="1216" spans="1:8" ht="18" x14ac:dyDescent="0.2">
      <c r="A1216" s="2" t="s">
        <v>35</v>
      </c>
      <c r="B1216" s="2" t="s">
        <v>209</v>
      </c>
      <c r="C1216" s="2" t="s">
        <v>147</v>
      </c>
      <c r="D1216" s="2">
        <v>-0.32867132867132798</v>
      </c>
      <c r="E1216" s="2">
        <v>0.29690411568876401</v>
      </c>
      <c r="F1216" s="2" t="s">
        <v>228</v>
      </c>
      <c r="G1216" s="2" t="s">
        <v>126</v>
      </c>
      <c r="H1216">
        <f t="shared" si="18"/>
        <v>0</v>
      </c>
    </row>
    <row r="1217" spans="1:8" ht="18" x14ac:dyDescent="0.2">
      <c r="A1217" s="2" t="s">
        <v>34</v>
      </c>
      <c r="B1217" s="2" t="s">
        <v>209</v>
      </c>
      <c r="C1217" s="2" t="s">
        <v>147</v>
      </c>
      <c r="D1217" s="2">
        <v>-0.24475524475524399</v>
      </c>
      <c r="E1217" s="2">
        <v>0.44326193645018303</v>
      </c>
      <c r="F1217" s="2" t="s">
        <v>228</v>
      </c>
      <c r="G1217" s="2" t="s">
        <v>126</v>
      </c>
      <c r="H1217">
        <f t="shared" si="18"/>
        <v>0</v>
      </c>
    </row>
    <row r="1218" spans="1:8" ht="18" x14ac:dyDescent="0.2">
      <c r="A1218" s="2" t="s">
        <v>38</v>
      </c>
      <c r="B1218" s="2" t="s">
        <v>209</v>
      </c>
      <c r="C1218" s="2" t="s">
        <v>147</v>
      </c>
      <c r="D1218" s="2">
        <v>-0.23076923076923</v>
      </c>
      <c r="E1218" s="2">
        <v>0.470531995381542</v>
      </c>
      <c r="F1218" s="2" t="s">
        <v>228</v>
      </c>
      <c r="G1218" s="2" t="s">
        <v>126</v>
      </c>
      <c r="H1218">
        <f t="shared" si="18"/>
        <v>0</v>
      </c>
    </row>
    <row r="1219" spans="1:8" ht="18" x14ac:dyDescent="0.2">
      <c r="A1219" s="2" t="s">
        <v>36</v>
      </c>
      <c r="B1219" s="2" t="s">
        <v>209</v>
      </c>
      <c r="C1219" s="2" t="s">
        <v>147</v>
      </c>
      <c r="D1219" s="2">
        <v>-0.223776223776223</v>
      </c>
      <c r="E1219" s="2">
        <v>0.48445166145539797</v>
      </c>
      <c r="F1219" s="2" t="s">
        <v>228</v>
      </c>
      <c r="G1219" s="2" t="s">
        <v>126</v>
      </c>
      <c r="H1219">
        <f t="shared" ref="H1219:H1282" si="19">IF(ROW(B1219)=2,1,IF(B1219=B1218,H1218,1-H1218))</f>
        <v>0</v>
      </c>
    </row>
    <row r="1220" spans="1:8" ht="18" x14ac:dyDescent="0.2">
      <c r="A1220" s="2" t="s">
        <v>42</v>
      </c>
      <c r="B1220" s="2" t="s">
        <v>209</v>
      </c>
      <c r="C1220" s="2" t="s">
        <v>147</v>
      </c>
      <c r="D1220" s="2">
        <v>0.75524475524475498</v>
      </c>
      <c r="E1220" s="2">
        <v>4.5084354842942296E-3</v>
      </c>
      <c r="F1220" s="2" t="s">
        <v>228</v>
      </c>
      <c r="G1220" s="2" t="s">
        <v>126</v>
      </c>
      <c r="H1220">
        <f t="shared" si="19"/>
        <v>0</v>
      </c>
    </row>
    <row r="1221" spans="1:8" ht="18" x14ac:dyDescent="0.2">
      <c r="A1221" s="2" t="s">
        <v>34</v>
      </c>
      <c r="B1221" s="2" t="s">
        <v>209</v>
      </c>
      <c r="C1221" s="2" t="s">
        <v>147</v>
      </c>
      <c r="D1221" s="2">
        <v>-0.22685823566105201</v>
      </c>
      <c r="E1221" s="2">
        <v>6.43719700489267E-3</v>
      </c>
      <c r="F1221" s="2" t="s">
        <v>241</v>
      </c>
      <c r="G1221" s="2" t="s">
        <v>126</v>
      </c>
      <c r="H1221">
        <f t="shared" si="19"/>
        <v>0</v>
      </c>
    </row>
    <row r="1222" spans="1:8" ht="18" x14ac:dyDescent="0.2">
      <c r="A1222" s="2" t="s">
        <v>36</v>
      </c>
      <c r="B1222" s="2" t="s">
        <v>209</v>
      </c>
      <c r="C1222" s="2" t="s">
        <v>147</v>
      </c>
      <c r="D1222" s="2">
        <v>-0.122143701369053</v>
      </c>
      <c r="E1222" s="2">
        <v>0.14615321267071399</v>
      </c>
      <c r="F1222" s="2" t="s">
        <v>241</v>
      </c>
      <c r="G1222" s="2" t="s">
        <v>126</v>
      </c>
      <c r="H1222">
        <f t="shared" si="19"/>
        <v>0</v>
      </c>
    </row>
    <row r="1223" spans="1:8" ht="18" x14ac:dyDescent="0.2">
      <c r="A1223" s="2" t="s">
        <v>35</v>
      </c>
      <c r="B1223" s="2" t="s">
        <v>209</v>
      </c>
      <c r="C1223" s="2" t="s">
        <v>147</v>
      </c>
      <c r="D1223" s="2">
        <v>-5.8837289471092201E-2</v>
      </c>
      <c r="E1223" s="2">
        <v>0.48516372392343399</v>
      </c>
      <c r="F1223" s="2" t="s">
        <v>241</v>
      </c>
      <c r="G1223" s="2" t="s">
        <v>126</v>
      </c>
      <c r="H1223">
        <f t="shared" si="19"/>
        <v>0</v>
      </c>
    </row>
    <row r="1224" spans="1:8" ht="18" x14ac:dyDescent="0.2">
      <c r="A1224" s="2" t="s">
        <v>33</v>
      </c>
      <c r="B1224" s="2" t="s">
        <v>209</v>
      </c>
      <c r="C1224" s="2" t="s">
        <v>147</v>
      </c>
      <c r="D1224" s="2">
        <v>-5.0994779868019202E-2</v>
      </c>
      <c r="E1224" s="2">
        <v>0.54527830719088899</v>
      </c>
      <c r="F1224" s="2" t="s">
        <v>241</v>
      </c>
      <c r="G1224" s="2" t="s">
        <v>126</v>
      </c>
      <c r="H1224">
        <f t="shared" si="19"/>
        <v>0</v>
      </c>
    </row>
    <row r="1225" spans="1:8" ht="18" x14ac:dyDescent="0.2">
      <c r="A1225" s="2" t="s">
        <v>41</v>
      </c>
      <c r="B1225" s="2" t="s">
        <v>209</v>
      </c>
      <c r="C1225" s="2" t="s">
        <v>147</v>
      </c>
      <c r="D1225" s="2">
        <v>6.6770084375718103E-3</v>
      </c>
      <c r="E1225" s="2">
        <v>0.93691688184925503</v>
      </c>
      <c r="F1225" s="2" t="s">
        <v>241</v>
      </c>
      <c r="G1225" s="2" t="s">
        <v>126</v>
      </c>
      <c r="H1225">
        <f t="shared" si="19"/>
        <v>0</v>
      </c>
    </row>
    <row r="1226" spans="1:8" ht="18" x14ac:dyDescent="0.2">
      <c r="A1226" s="2" t="s">
        <v>40</v>
      </c>
      <c r="B1226" s="2" t="s">
        <v>209</v>
      </c>
      <c r="C1226" s="2" t="s">
        <v>147</v>
      </c>
      <c r="D1226" s="2">
        <v>1.2233658360418899E-2</v>
      </c>
      <c r="E1226" s="2">
        <v>0.88469923476026502</v>
      </c>
      <c r="F1226" s="2" t="s">
        <v>241</v>
      </c>
      <c r="G1226" s="2" t="s">
        <v>126</v>
      </c>
      <c r="H1226">
        <f t="shared" si="19"/>
        <v>0</v>
      </c>
    </row>
    <row r="1227" spans="1:8" ht="18" x14ac:dyDescent="0.2">
      <c r="A1227" s="2" t="s">
        <v>37</v>
      </c>
      <c r="B1227" s="2" t="s">
        <v>209</v>
      </c>
      <c r="C1227" s="2" t="s">
        <v>147</v>
      </c>
      <c r="D1227" s="2">
        <v>1.47616468039003E-2</v>
      </c>
      <c r="E1227" s="2">
        <v>0.86109230639878398</v>
      </c>
      <c r="F1227" s="2" t="s">
        <v>241</v>
      </c>
      <c r="G1227" s="2" t="s">
        <v>126</v>
      </c>
      <c r="H1227">
        <f t="shared" si="19"/>
        <v>0</v>
      </c>
    </row>
    <row r="1228" spans="1:8" ht="18" x14ac:dyDescent="0.2">
      <c r="A1228" s="2" t="s">
        <v>38</v>
      </c>
      <c r="B1228" s="2" t="s">
        <v>209</v>
      </c>
      <c r="C1228" s="2" t="s">
        <v>147</v>
      </c>
      <c r="D1228" s="2">
        <v>2.8640959978988099E-2</v>
      </c>
      <c r="E1228" s="2">
        <v>0.73418806477965803</v>
      </c>
      <c r="F1228" s="2" t="s">
        <v>241</v>
      </c>
      <c r="G1228" s="2" t="s">
        <v>126</v>
      </c>
      <c r="H1228">
        <f t="shared" si="19"/>
        <v>0</v>
      </c>
    </row>
    <row r="1229" spans="1:8" ht="18" x14ac:dyDescent="0.2">
      <c r="A1229" s="2" t="s">
        <v>43</v>
      </c>
      <c r="B1229" s="2" t="s">
        <v>209</v>
      </c>
      <c r="C1229" s="2" t="s">
        <v>147</v>
      </c>
      <c r="D1229" s="2">
        <v>3.46531402869431E-2</v>
      </c>
      <c r="E1229" s="2">
        <v>0.68116215590076801</v>
      </c>
      <c r="F1229" s="2" t="s">
        <v>241</v>
      </c>
      <c r="G1229" s="2" t="s">
        <v>126</v>
      </c>
      <c r="H1229">
        <f t="shared" si="19"/>
        <v>0</v>
      </c>
    </row>
    <row r="1230" spans="1:8" ht="18" x14ac:dyDescent="0.2">
      <c r="A1230" s="2" t="s">
        <v>39</v>
      </c>
      <c r="B1230" s="2" t="s">
        <v>209</v>
      </c>
      <c r="C1230" s="2" t="s">
        <v>147</v>
      </c>
      <c r="D1230" s="2">
        <v>9.7023868150628703E-2</v>
      </c>
      <c r="E1230" s="2">
        <v>0.24900243706028899</v>
      </c>
      <c r="F1230" s="2" t="s">
        <v>241</v>
      </c>
      <c r="G1230" s="2" t="s">
        <v>126</v>
      </c>
      <c r="H1230">
        <f t="shared" si="19"/>
        <v>0</v>
      </c>
    </row>
    <row r="1231" spans="1:8" ht="18" x14ac:dyDescent="0.2">
      <c r="A1231" s="2" t="s">
        <v>42</v>
      </c>
      <c r="B1231" s="2" t="s">
        <v>209</v>
      </c>
      <c r="C1231" s="2" t="s">
        <v>147</v>
      </c>
      <c r="D1231" s="2">
        <v>0.152446731672083</v>
      </c>
      <c r="E1231" s="2">
        <v>6.9119603181130307E-2</v>
      </c>
      <c r="F1231" s="2" t="s">
        <v>241</v>
      </c>
      <c r="G1231" s="2" t="s">
        <v>126</v>
      </c>
      <c r="H1231">
        <f t="shared" si="19"/>
        <v>0</v>
      </c>
    </row>
    <row r="1232" spans="1:8" ht="18" x14ac:dyDescent="0.2">
      <c r="A1232" s="2" t="s">
        <v>37</v>
      </c>
      <c r="B1232" s="2" t="s">
        <v>209</v>
      </c>
      <c r="C1232" s="2" t="s">
        <v>147</v>
      </c>
      <c r="D1232" s="2">
        <v>-0.3057288712422</v>
      </c>
      <c r="E1232" s="2">
        <v>4.8954919209455203E-2</v>
      </c>
      <c r="F1232" s="2" t="s">
        <v>184</v>
      </c>
      <c r="G1232" s="2" t="s">
        <v>126</v>
      </c>
      <c r="H1232">
        <f t="shared" si="19"/>
        <v>0</v>
      </c>
    </row>
    <row r="1233" spans="1:8" ht="18" x14ac:dyDescent="0.2">
      <c r="A1233" s="2" t="s">
        <v>36</v>
      </c>
      <c r="B1233" s="2" t="s">
        <v>209</v>
      </c>
      <c r="C1233" s="2" t="s">
        <v>147</v>
      </c>
      <c r="D1233" s="2">
        <v>-0.27299246414390999</v>
      </c>
      <c r="E1233" s="2">
        <v>8.0256869144296403E-2</v>
      </c>
      <c r="F1233" s="2" t="s">
        <v>184</v>
      </c>
      <c r="G1233" s="2" t="s">
        <v>126</v>
      </c>
      <c r="H1233">
        <f t="shared" si="19"/>
        <v>0</v>
      </c>
    </row>
    <row r="1234" spans="1:8" ht="18" x14ac:dyDescent="0.2">
      <c r="A1234" s="2" t="s">
        <v>41</v>
      </c>
      <c r="B1234" s="2" t="s">
        <v>209</v>
      </c>
      <c r="C1234" s="2" t="s">
        <v>147</v>
      </c>
      <c r="D1234" s="2">
        <v>-0.24365934689247201</v>
      </c>
      <c r="E1234" s="2">
        <v>0.11995116957221499</v>
      </c>
      <c r="F1234" s="2" t="s">
        <v>184</v>
      </c>
      <c r="G1234" s="2" t="s">
        <v>126</v>
      </c>
      <c r="H1234">
        <f t="shared" si="19"/>
        <v>0</v>
      </c>
    </row>
    <row r="1235" spans="1:8" ht="18" x14ac:dyDescent="0.2">
      <c r="A1235" s="2" t="s">
        <v>40</v>
      </c>
      <c r="B1235" s="2" t="s">
        <v>209</v>
      </c>
      <c r="C1235" s="2" t="s">
        <v>147</v>
      </c>
      <c r="D1235" s="2">
        <v>-0.13248521189530801</v>
      </c>
      <c r="E1235" s="2">
        <v>0.40293730027160601</v>
      </c>
      <c r="F1235" s="2" t="s">
        <v>184</v>
      </c>
      <c r="G1235" s="2" t="s">
        <v>126</v>
      </c>
      <c r="H1235">
        <f t="shared" si="19"/>
        <v>0</v>
      </c>
    </row>
    <row r="1236" spans="1:8" ht="18" x14ac:dyDescent="0.2">
      <c r="A1236" s="2" t="s">
        <v>33</v>
      </c>
      <c r="B1236" s="2" t="s">
        <v>209</v>
      </c>
      <c r="C1236" s="2" t="s">
        <v>210</v>
      </c>
      <c r="D1236" s="2">
        <v>-0.12340977230370299</v>
      </c>
      <c r="E1236" s="2">
        <v>0.43619555360492202</v>
      </c>
      <c r="F1236" s="2" t="s">
        <v>184</v>
      </c>
      <c r="G1236" s="2" t="s">
        <v>126</v>
      </c>
      <c r="H1236">
        <f t="shared" si="19"/>
        <v>0</v>
      </c>
    </row>
    <row r="1237" spans="1:8" ht="18" x14ac:dyDescent="0.2">
      <c r="A1237" s="2" t="s">
        <v>43</v>
      </c>
      <c r="B1237" s="2" t="s">
        <v>209</v>
      </c>
      <c r="C1237" s="2" t="s">
        <v>147</v>
      </c>
      <c r="D1237" s="2">
        <v>-0.123085649461145</v>
      </c>
      <c r="E1237" s="2">
        <v>0.43741079391823301</v>
      </c>
      <c r="F1237" s="2" t="s">
        <v>184</v>
      </c>
      <c r="G1237" s="2" t="s">
        <v>126</v>
      </c>
      <c r="H1237">
        <f t="shared" si="19"/>
        <v>0</v>
      </c>
    </row>
    <row r="1238" spans="1:8" ht="18" x14ac:dyDescent="0.2">
      <c r="A1238" s="2" t="s">
        <v>39</v>
      </c>
      <c r="B1238" s="2" t="s">
        <v>209</v>
      </c>
      <c r="C1238" s="2" t="s">
        <v>147</v>
      </c>
      <c r="D1238" s="2">
        <v>-6.7255489830645799E-3</v>
      </c>
      <c r="E1238" s="2">
        <v>0.96628219171618102</v>
      </c>
      <c r="F1238" s="2" t="s">
        <v>184</v>
      </c>
      <c r="G1238" s="2" t="s">
        <v>126</v>
      </c>
      <c r="H1238">
        <f t="shared" si="19"/>
        <v>0</v>
      </c>
    </row>
    <row r="1239" spans="1:8" ht="18" x14ac:dyDescent="0.2">
      <c r="A1239" s="2" t="s">
        <v>34</v>
      </c>
      <c r="B1239" s="2" t="s">
        <v>209</v>
      </c>
      <c r="C1239" s="2" t="s">
        <v>210</v>
      </c>
      <c r="D1239" s="2">
        <v>-5.5911190341139203E-3</v>
      </c>
      <c r="E1239" s="2">
        <v>0.97196705271867301</v>
      </c>
      <c r="F1239" s="2" t="s">
        <v>184</v>
      </c>
      <c r="G1239" s="2" t="s">
        <v>126</v>
      </c>
      <c r="H1239">
        <f t="shared" si="19"/>
        <v>0</v>
      </c>
    </row>
    <row r="1240" spans="1:8" ht="18" x14ac:dyDescent="0.2">
      <c r="A1240" s="2" t="s">
        <v>35</v>
      </c>
      <c r="B1240" s="2" t="s">
        <v>209</v>
      </c>
      <c r="C1240" s="2" t="s">
        <v>210</v>
      </c>
      <c r="D1240" s="2">
        <v>4.3351430192042698E-2</v>
      </c>
      <c r="E1240" s="2">
        <v>0.78516160271329105</v>
      </c>
      <c r="F1240" s="2" t="s">
        <v>184</v>
      </c>
      <c r="G1240" s="2" t="s">
        <v>126</v>
      </c>
      <c r="H1240">
        <f t="shared" si="19"/>
        <v>0</v>
      </c>
    </row>
    <row r="1241" spans="1:8" ht="18" x14ac:dyDescent="0.2">
      <c r="A1241" s="2" t="s">
        <v>38</v>
      </c>
      <c r="B1241" s="2" t="s">
        <v>209</v>
      </c>
      <c r="C1241" s="2" t="s">
        <v>147</v>
      </c>
      <c r="D1241" s="2">
        <v>4.6916781460173397E-2</v>
      </c>
      <c r="E1241" s="2">
        <v>0.76796178506512003</v>
      </c>
      <c r="F1241" s="2" t="s">
        <v>184</v>
      </c>
      <c r="G1241" s="2" t="s">
        <v>126</v>
      </c>
      <c r="H1241">
        <f t="shared" si="19"/>
        <v>0</v>
      </c>
    </row>
    <row r="1242" spans="1:8" ht="18" x14ac:dyDescent="0.2">
      <c r="A1242" s="2" t="s">
        <v>42</v>
      </c>
      <c r="B1242" s="2" t="s">
        <v>209</v>
      </c>
      <c r="C1242" s="2" t="s">
        <v>147</v>
      </c>
      <c r="D1242" s="2">
        <v>0.499392269670205</v>
      </c>
      <c r="E1242" s="2">
        <v>7.6027121401597299E-4</v>
      </c>
      <c r="F1242" s="2" t="s">
        <v>184</v>
      </c>
      <c r="G1242" s="2" t="s">
        <v>126</v>
      </c>
      <c r="H1242">
        <f t="shared" si="19"/>
        <v>0</v>
      </c>
    </row>
    <row r="1243" spans="1:8" ht="18" x14ac:dyDescent="0.2">
      <c r="A1243" s="2" t="s">
        <v>40</v>
      </c>
      <c r="B1243" s="2" t="s">
        <v>209</v>
      </c>
      <c r="C1243" s="2" t="str">
        <f>VLOOKUP(B1243,Pearson!B:C,2,FALSE)</f>
        <v>OsSPL18</v>
      </c>
      <c r="D1243" s="2">
        <v>-0.45</v>
      </c>
      <c r="E1243" s="2">
        <v>0.224216107492336</v>
      </c>
      <c r="F1243" s="2" t="s">
        <v>232</v>
      </c>
      <c r="G1243" s="2" t="str">
        <f>VLOOKUP(B1243,Pearson!B:G,6,FALSE)</f>
        <v>II</v>
      </c>
      <c r="H1243">
        <f t="shared" si="19"/>
        <v>0</v>
      </c>
    </row>
    <row r="1244" spans="1:8" ht="18" x14ac:dyDescent="0.2">
      <c r="A1244" s="2" t="s">
        <v>37</v>
      </c>
      <c r="B1244" s="2" t="s">
        <v>209</v>
      </c>
      <c r="C1244" s="2" t="str">
        <f>VLOOKUP(B1244,Pearson!B:C,2,FALSE)</f>
        <v>OsSPL18</v>
      </c>
      <c r="D1244" s="2">
        <v>-0.43333333333333302</v>
      </c>
      <c r="E1244" s="2">
        <v>0.243952435880051</v>
      </c>
      <c r="F1244" s="2" t="s">
        <v>232</v>
      </c>
      <c r="G1244" s="2" t="str">
        <f>VLOOKUP(B1244,Pearson!B:G,6,FALSE)</f>
        <v>II</v>
      </c>
      <c r="H1244">
        <f t="shared" si="19"/>
        <v>0</v>
      </c>
    </row>
    <row r="1245" spans="1:8" ht="18" x14ac:dyDescent="0.2">
      <c r="A1245" s="2" t="s">
        <v>38</v>
      </c>
      <c r="B1245" s="2" t="s">
        <v>209</v>
      </c>
      <c r="C1245" s="2" t="str">
        <f>VLOOKUP(B1245,Pearson!B:C,2,FALSE)</f>
        <v>OsSPL18</v>
      </c>
      <c r="D1245" s="2">
        <v>-0.38333333333333303</v>
      </c>
      <c r="E1245" s="2">
        <v>0.308495272380371</v>
      </c>
      <c r="F1245" s="2" t="s">
        <v>232</v>
      </c>
      <c r="G1245" s="2" t="str">
        <f>VLOOKUP(B1245,Pearson!B:G,6,FALSE)</f>
        <v>II</v>
      </c>
      <c r="H1245">
        <f t="shared" si="19"/>
        <v>0</v>
      </c>
    </row>
    <row r="1246" spans="1:8" ht="18" x14ac:dyDescent="0.2">
      <c r="A1246" s="2" t="s">
        <v>42</v>
      </c>
      <c r="B1246" s="2" t="s">
        <v>209</v>
      </c>
      <c r="C1246" s="2" t="str">
        <f>VLOOKUP(B1246,Pearson!B:C,2,FALSE)</f>
        <v>OsSPL18</v>
      </c>
      <c r="D1246" s="2">
        <v>-0.33333333333333298</v>
      </c>
      <c r="E1246" s="2">
        <v>0.38071318167686302</v>
      </c>
      <c r="F1246" s="2" t="s">
        <v>232</v>
      </c>
      <c r="G1246" s="2" t="str">
        <f>VLOOKUP(B1246,Pearson!B:G,6,FALSE)</f>
        <v>II</v>
      </c>
      <c r="H1246">
        <f t="shared" si="19"/>
        <v>0</v>
      </c>
    </row>
    <row r="1247" spans="1:8" ht="18" x14ac:dyDescent="0.2">
      <c r="A1247" s="2" t="s">
        <v>39</v>
      </c>
      <c r="B1247" s="2" t="s">
        <v>209</v>
      </c>
      <c r="C1247" s="2" t="str">
        <f>VLOOKUP(B1247,Pearson!B:C,2,FALSE)</f>
        <v>OsSPL18</v>
      </c>
      <c r="D1247" s="2">
        <v>-0.233333333333333</v>
      </c>
      <c r="E1247" s="2">
        <v>0.54569877821827195</v>
      </c>
      <c r="F1247" s="2" t="s">
        <v>232</v>
      </c>
      <c r="G1247" s="2" t="str">
        <f>VLOOKUP(B1247,Pearson!B:G,6,FALSE)</f>
        <v>II</v>
      </c>
      <c r="H1247">
        <f t="shared" si="19"/>
        <v>0</v>
      </c>
    </row>
    <row r="1248" spans="1:8" ht="18" x14ac:dyDescent="0.2">
      <c r="A1248" s="2" t="s">
        <v>35</v>
      </c>
      <c r="B1248" s="2" t="s">
        <v>209</v>
      </c>
      <c r="C1248" s="2" t="str">
        <f>VLOOKUP(B1248,Pearson!B:C,2,FALSE)</f>
        <v>OsSPL18</v>
      </c>
      <c r="D1248" s="2">
        <v>0</v>
      </c>
      <c r="E1248" s="2">
        <v>1</v>
      </c>
      <c r="F1248" s="2" t="s">
        <v>232</v>
      </c>
      <c r="G1248" s="2" t="str">
        <f>VLOOKUP(B1248,Pearson!B:G,6,FALSE)</f>
        <v>II</v>
      </c>
      <c r="H1248">
        <f t="shared" si="19"/>
        <v>0</v>
      </c>
    </row>
    <row r="1249" spans="1:8" ht="18" x14ac:dyDescent="0.2">
      <c r="A1249" s="2" t="s">
        <v>36</v>
      </c>
      <c r="B1249" s="2" t="s">
        <v>209</v>
      </c>
      <c r="C1249" s="2" t="str">
        <f>VLOOKUP(B1249,Pearson!B:C,2,FALSE)</f>
        <v>OsSPL18</v>
      </c>
      <c r="D1249" s="2">
        <v>1.6666666666666601E-2</v>
      </c>
      <c r="E1249" s="2">
        <v>0.96605480399468602</v>
      </c>
      <c r="F1249" s="2" t="s">
        <v>232</v>
      </c>
      <c r="G1249" s="2" t="str">
        <f>VLOOKUP(B1249,Pearson!B:G,6,FALSE)</f>
        <v>II</v>
      </c>
      <c r="H1249">
        <f t="shared" si="19"/>
        <v>0</v>
      </c>
    </row>
    <row r="1250" spans="1:8" ht="18" x14ac:dyDescent="0.2">
      <c r="A1250" s="2" t="s">
        <v>34</v>
      </c>
      <c r="B1250" s="2" t="s">
        <v>209</v>
      </c>
      <c r="C1250" s="2" t="str">
        <f>VLOOKUP(B1250,Pearson!B:C,2,FALSE)</f>
        <v>OsSPL18</v>
      </c>
      <c r="D1250" s="2">
        <v>6.6666666666666596E-2</v>
      </c>
      <c r="E1250" s="2">
        <v>0.86468978462620305</v>
      </c>
      <c r="F1250" s="2" t="s">
        <v>232</v>
      </c>
      <c r="G1250" s="2" t="str">
        <f>VLOOKUP(B1250,Pearson!B:G,6,FALSE)</f>
        <v>II</v>
      </c>
      <c r="H1250">
        <f t="shared" si="19"/>
        <v>0</v>
      </c>
    </row>
    <row r="1251" spans="1:8" ht="18" x14ac:dyDescent="0.2">
      <c r="A1251" s="2" t="s">
        <v>33</v>
      </c>
      <c r="B1251" s="2" t="s">
        <v>209</v>
      </c>
      <c r="C1251" s="2" t="str">
        <f>VLOOKUP(B1251,Pearson!B:C,2,FALSE)</f>
        <v>OsSPL18</v>
      </c>
      <c r="D1251" s="2">
        <v>0.16666666666666599</v>
      </c>
      <c r="E1251" s="2">
        <v>0.66823104007150402</v>
      </c>
      <c r="F1251" s="2" t="s">
        <v>232</v>
      </c>
      <c r="G1251" s="2" t="str">
        <f>VLOOKUP(B1251,Pearson!B:G,6,FALSE)</f>
        <v>II</v>
      </c>
      <c r="H1251">
        <f t="shared" si="19"/>
        <v>0</v>
      </c>
    </row>
    <row r="1252" spans="1:8" ht="18" x14ac:dyDescent="0.2">
      <c r="A1252" s="2" t="s">
        <v>41</v>
      </c>
      <c r="B1252" s="2" t="s">
        <v>209</v>
      </c>
      <c r="C1252" s="2" t="str">
        <f>VLOOKUP(B1252,Pearson!B:C,2,FALSE)</f>
        <v>OsSPL18</v>
      </c>
      <c r="D1252" s="2">
        <v>0.28333333333333299</v>
      </c>
      <c r="E1252" s="2">
        <v>0.46003032896571899</v>
      </c>
      <c r="F1252" s="2" t="s">
        <v>232</v>
      </c>
      <c r="G1252" s="2" t="str">
        <f>VLOOKUP(B1252,Pearson!B:G,6,FALSE)</f>
        <v>II</v>
      </c>
      <c r="H1252">
        <f t="shared" si="19"/>
        <v>0</v>
      </c>
    </row>
    <row r="1253" spans="1:8" ht="18" x14ac:dyDescent="0.2">
      <c r="A1253" s="2" t="s">
        <v>43</v>
      </c>
      <c r="B1253" s="2" t="s">
        <v>209</v>
      </c>
      <c r="C1253" s="2" t="str">
        <f>VLOOKUP(B1253,Pearson!B:C,2,FALSE)</f>
        <v>OsSPL18</v>
      </c>
      <c r="D1253" s="2">
        <v>0.43333333333333302</v>
      </c>
      <c r="E1253" s="2">
        <v>0.243952435880051</v>
      </c>
      <c r="F1253" s="2" t="s">
        <v>232</v>
      </c>
      <c r="G1253" s="2" t="str">
        <f>VLOOKUP(B1253,Pearson!B:G,6,FALSE)</f>
        <v>II</v>
      </c>
      <c r="H1253">
        <f t="shared" si="19"/>
        <v>0</v>
      </c>
    </row>
    <row r="1254" spans="1:8" ht="18" x14ac:dyDescent="0.2">
      <c r="A1254" s="2" t="s">
        <v>50</v>
      </c>
      <c r="B1254" s="2" t="s">
        <v>214</v>
      </c>
      <c r="C1254" s="2" t="s">
        <v>169</v>
      </c>
      <c r="D1254" s="2">
        <v>-0.15384615384615299</v>
      </c>
      <c r="E1254" s="2">
        <v>0.633090681246261</v>
      </c>
      <c r="F1254" s="2" t="s">
        <v>228</v>
      </c>
      <c r="G1254" s="2" t="s">
        <v>102</v>
      </c>
      <c r="H1254">
        <f t="shared" si="19"/>
        <v>1</v>
      </c>
    </row>
    <row r="1255" spans="1:8" ht="18" x14ac:dyDescent="0.2">
      <c r="A1255" s="2" t="s">
        <v>49</v>
      </c>
      <c r="B1255" s="2" t="s">
        <v>214</v>
      </c>
      <c r="C1255" s="2" t="s">
        <v>169</v>
      </c>
      <c r="D1255" s="2">
        <v>-5.5944055944055902E-2</v>
      </c>
      <c r="E1255" s="2">
        <v>0.86289807369497096</v>
      </c>
      <c r="F1255" s="2" t="s">
        <v>228</v>
      </c>
      <c r="G1255" s="2" t="s">
        <v>102</v>
      </c>
      <c r="H1255">
        <f t="shared" si="19"/>
        <v>1</v>
      </c>
    </row>
    <row r="1256" spans="1:8" ht="18" x14ac:dyDescent="0.2">
      <c r="A1256" s="2" t="s">
        <v>54</v>
      </c>
      <c r="B1256" s="2" t="s">
        <v>214</v>
      </c>
      <c r="C1256" s="2" t="s">
        <v>169</v>
      </c>
      <c r="D1256" s="2">
        <v>0.20279720279720201</v>
      </c>
      <c r="E1256" s="2">
        <v>0.52730235416610804</v>
      </c>
      <c r="F1256" s="2" t="s">
        <v>228</v>
      </c>
      <c r="G1256" s="2" t="s">
        <v>102</v>
      </c>
      <c r="H1256">
        <f t="shared" si="19"/>
        <v>1</v>
      </c>
    </row>
    <row r="1257" spans="1:8" ht="18" x14ac:dyDescent="0.2">
      <c r="A1257" s="2" t="s">
        <v>51</v>
      </c>
      <c r="B1257" s="2" t="s">
        <v>214</v>
      </c>
      <c r="C1257" s="2" t="s">
        <v>169</v>
      </c>
      <c r="D1257" s="2">
        <v>0.27272727272727199</v>
      </c>
      <c r="E1257" s="2">
        <v>0.39109677094189599</v>
      </c>
      <c r="F1257" s="2" t="s">
        <v>228</v>
      </c>
      <c r="G1257" s="2" t="s">
        <v>102</v>
      </c>
      <c r="H1257">
        <f t="shared" si="19"/>
        <v>1</v>
      </c>
    </row>
    <row r="1258" spans="1:8" ht="18" x14ac:dyDescent="0.2">
      <c r="A1258" s="2" t="s">
        <v>53</v>
      </c>
      <c r="B1258" s="2" t="s">
        <v>214</v>
      </c>
      <c r="C1258" s="2" t="s">
        <v>169</v>
      </c>
      <c r="D1258" s="2">
        <v>0.31468531468531402</v>
      </c>
      <c r="E1258" s="2">
        <v>0.31913878550330399</v>
      </c>
      <c r="F1258" s="2" t="s">
        <v>228</v>
      </c>
      <c r="G1258" s="2" t="s">
        <v>102</v>
      </c>
      <c r="H1258">
        <f t="shared" si="19"/>
        <v>1</v>
      </c>
    </row>
    <row r="1259" spans="1:8" ht="18" x14ac:dyDescent="0.2">
      <c r="A1259" s="2" t="s">
        <v>52</v>
      </c>
      <c r="B1259" s="2" t="s">
        <v>214</v>
      </c>
      <c r="C1259" s="2" t="s">
        <v>169</v>
      </c>
      <c r="D1259" s="2">
        <v>0.36363636363636298</v>
      </c>
      <c r="E1259" s="2">
        <v>0.24526500073077701</v>
      </c>
      <c r="F1259" s="2" t="s">
        <v>228</v>
      </c>
      <c r="G1259" s="2" t="s">
        <v>102</v>
      </c>
      <c r="H1259">
        <f t="shared" si="19"/>
        <v>1</v>
      </c>
    </row>
    <row r="1260" spans="1:8" ht="18" x14ac:dyDescent="0.2">
      <c r="A1260" s="2" t="s">
        <v>51</v>
      </c>
      <c r="B1260" s="2" t="s">
        <v>214</v>
      </c>
      <c r="C1260" s="2" t="s">
        <v>169</v>
      </c>
      <c r="D1260" s="2">
        <v>-0.37203289668078399</v>
      </c>
      <c r="E1260" s="2">
        <v>4.7590245532987596E-6</v>
      </c>
      <c r="F1260" s="2" t="s">
        <v>241</v>
      </c>
      <c r="G1260" s="2" t="s">
        <v>102</v>
      </c>
      <c r="H1260">
        <f t="shared" si="19"/>
        <v>1</v>
      </c>
    </row>
    <row r="1261" spans="1:8" ht="18" x14ac:dyDescent="0.2">
      <c r="A1261" s="2" t="s">
        <v>53</v>
      </c>
      <c r="B1261" s="2" t="s">
        <v>214</v>
      </c>
      <c r="C1261" s="2" t="s">
        <v>169</v>
      </c>
      <c r="D1261" s="2">
        <v>-0.30351045667947002</v>
      </c>
      <c r="E1261" s="2">
        <v>2.2877770344001701E-4</v>
      </c>
      <c r="F1261" s="2" t="s">
        <v>241</v>
      </c>
      <c r="G1261" s="2" t="s">
        <v>102</v>
      </c>
      <c r="H1261">
        <f t="shared" si="19"/>
        <v>1</v>
      </c>
    </row>
    <row r="1262" spans="1:8" ht="18" x14ac:dyDescent="0.2">
      <c r="A1262" s="2" t="s">
        <v>49</v>
      </c>
      <c r="B1262" s="2" t="s">
        <v>214</v>
      </c>
      <c r="C1262" s="2" t="s">
        <v>169</v>
      </c>
      <c r="D1262" s="2">
        <v>-0.25318871269575399</v>
      </c>
      <c r="E1262" s="2">
        <v>2.2808384362250599E-3</v>
      </c>
      <c r="F1262" s="2" t="s">
        <v>241</v>
      </c>
      <c r="G1262" s="2" t="s">
        <v>102</v>
      </c>
      <c r="H1262">
        <f t="shared" si="19"/>
        <v>1</v>
      </c>
    </row>
    <row r="1263" spans="1:8" ht="18" x14ac:dyDescent="0.2">
      <c r="A1263" s="2" t="s">
        <v>52</v>
      </c>
      <c r="B1263" s="2" t="s">
        <v>214</v>
      </c>
      <c r="C1263" s="2" t="s">
        <v>169</v>
      </c>
      <c r="D1263" s="2">
        <v>-0.22483502413079801</v>
      </c>
      <c r="E1263" s="2">
        <v>6.9403251171032201E-3</v>
      </c>
      <c r="F1263" s="2" t="s">
        <v>241</v>
      </c>
      <c r="G1263" s="2" t="s">
        <v>102</v>
      </c>
      <c r="H1263">
        <f t="shared" si="19"/>
        <v>1</v>
      </c>
    </row>
    <row r="1264" spans="1:8" ht="18" x14ac:dyDescent="0.2">
      <c r="A1264" s="2" t="s">
        <v>50</v>
      </c>
      <c r="B1264" s="2" t="s">
        <v>214</v>
      </c>
      <c r="C1264" s="2" t="s">
        <v>169</v>
      </c>
      <c r="D1264" s="2">
        <v>-0.21794871794871701</v>
      </c>
      <c r="E1264" s="2">
        <v>8.9246633939518202E-3</v>
      </c>
      <c r="F1264" s="2" t="s">
        <v>241</v>
      </c>
      <c r="G1264" s="2" t="s">
        <v>102</v>
      </c>
      <c r="H1264">
        <f t="shared" si="19"/>
        <v>1</v>
      </c>
    </row>
    <row r="1265" spans="1:8" ht="18" x14ac:dyDescent="0.2">
      <c r="A1265" s="2" t="s">
        <v>54</v>
      </c>
      <c r="B1265" s="2" t="s">
        <v>214</v>
      </c>
      <c r="C1265" s="2" t="s">
        <v>169</v>
      </c>
      <c r="D1265" s="2">
        <v>-0.12888226796677499</v>
      </c>
      <c r="E1265" s="2">
        <v>0.12500835445219299</v>
      </c>
      <c r="F1265" s="2" t="s">
        <v>241</v>
      </c>
      <c r="G1265" s="2" t="s">
        <v>102</v>
      </c>
      <c r="H1265">
        <f t="shared" si="19"/>
        <v>1</v>
      </c>
    </row>
    <row r="1266" spans="1:8" ht="18" x14ac:dyDescent="0.2">
      <c r="A1266" s="2" t="s">
        <v>53</v>
      </c>
      <c r="B1266" s="2" t="s">
        <v>214</v>
      </c>
      <c r="C1266" s="2" t="s">
        <v>169</v>
      </c>
      <c r="D1266" s="2">
        <v>-0.452394457499392</v>
      </c>
      <c r="E1266" s="2">
        <v>2.6300041189402401E-3</v>
      </c>
      <c r="F1266" s="2" t="s">
        <v>184</v>
      </c>
      <c r="G1266" s="2" t="s">
        <v>102</v>
      </c>
      <c r="H1266">
        <f t="shared" si="19"/>
        <v>1</v>
      </c>
    </row>
    <row r="1267" spans="1:8" ht="18" x14ac:dyDescent="0.2">
      <c r="A1267" s="2" t="s">
        <v>51</v>
      </c>
      <c r="B1267" s="2" t="s">
        <v>214</v>
      </c>
      <c r="C1267" s="2" t="s">
        <v>169</v>
      </c>
      <c r="D1267" s="2">
        <v>-0.329389838748885</v>
      </c>
      <c r="E1267" s="2">
        <v>3.3162352822161602E-2</v>
      </c>
      <c r="F1267" s="2" t="s">
        <v>184</v>
      </c>
      <c r="G1267" s="2" t="s">
        <v>102</v>
      </c>
      <c r="H1267">
        <f t="shared" si="19"/>
        <v>1</v>
      </c>
    </row>
    <row r="1268" spans="1:8" ht="18" x14ac:dyDescent="0.2">
      <c r="A1268" s="2" t="s">
        <v>52</v>
      </c>
      <c r="B1268" s="2" t="s">
        <v>214</v>
      </c>
      <c r="C1268" s="2" t="s">
        <v>169</v>
      </c>
      <c r="D1268" s="2">
        <v>-0.31188720525079</v>
      </c>
      <c r="E1268" s="2">
        <v>4.43542838110592E-2</v>
      </c>
      <c r="F1268" s="2" t="s">
        <v>184</v>
      </c>
      <c r="G1268" s="2" t="s">
        <v>102</v>
      </c>
      <c r="H1268">
        <f t="shared" si="19"/>
        <v>1</v>
      </c>
    </row>
    <row r="1269" spans="1:8" ht="18" x14ac:dyDescent="0.2">
      <c r="A1269" s="2" t="s">
        <v>49</v>
      </c>
      <c r="B1269" s="2" t="s">
        <v>214</v>
      </c>
      <c r="C1269" s="2" t="s">
        <v>169</v>
      </c>
      <c r="D1269" s="2">
        <v>-0.26618588445020602</v>
      </c>
      <c r="E1269" s="2">
        <v>8.83968864337914E-2</v>
      </c>
      <c r="F1269" s="2" t="s">
        <v>184</v>
      </c>
      <c r="G1269" s="2" t="s">
        <v>102</v>
      </c>
      <c r="H1269">
        <f t="shared" si="19"/>
        <v>1</v>
      </c>
    </row>
    <row r="1270" spans="1:8" ht="18" x14ac:dyDescent="0.2">
      <c r="A1270" s="2" t="s">
        <v>50</v>
      </c>
      <c r="B1270" s="2" t="s">
        <v>214</v>
      </c>
      <c r="C1270" s="2" t="s">
        <v>169</v>
      </c>
      <c r="D1270" s="2">
        <v>-0.246090268211652</v>
      </c>
      <c r="E1270" s="2">
        <v>0.11618603397966901</v>
      </c>
      <c r="F1270" s="2" t="s">
        <v>184</v>
      </c>
      <c r="G1270" s="2" t="s">
        <v>102</v>
      </c>
      <c r="H1270">
        <f t="shared" si="19"/>
        <v>1</v>
      </c>
    </row>
    <row r="1271" spans="1:8" ht="18" x14ac:dyDescent="0.2">
      <c r="A1271" s="2" t="s">
        <v>54</v>
      </c>
      <c r="B1271" s="2" t="s">
        <v>214</v>
      </c>
      <c r="C1271" s="2" t="s">
        <v>169</v>
      </c>
      <c r="D1271" s="2">
        <v>0.19147556924074199</v>
      </c>
      <c r="E1271" s="2">
        <v>0.22446811935070701</v>
      </c>
      <c r="F1271" s="2" t="s">
        <v>184</v>
      </c>
      <c r="G1271" s="2" t="s">
        <v>102</v>
      </c>
      <c r="H1271">
        <f t="shared" si="19"/>
        <v>1</v>
      </c>
    </row>
    <row r="1272" spans="1:8" ht="18" x14ac:dyDescent="0.2">
      <c r="A1272" s="2" t="s">
        <v>52</v>
      </c>
      <c r="B1272" s="2" t="s">
        <v>214</v>
      </c>
      <c r="C1272" s="2" t="str">
        <f>VLOOKUP(B1272,Pearson!B:C,2,FALSE)</f>
        <v>OsARF18</v>
      </c>
      <c r="D1272" s="2">
        <v>-0.61666666666666603</v>
      </c>
      <c r="E1272" s="2">
        <v>7.6928809937762896E-2</v>
      </c>
      <c r="F1272" s="2" t="s">
        <v>232</v>
      </c>
      <c r="G1272" s="2" t="str">
        <f>VLOOKUP(B1272,Pearson!B:G,6,FALSE)</f>
        <v>I</v>
      </c>
      <c r="H1272">
        <f t="shared" si="19"/>
        <v>1</v>
      </c>
    </row>
    <row r="1273" spans="1:8" ht="18" x14ac:dyDescent="0.2">
      <c r="A1273" s="2" t="s">
        <v>54</v>
      </c>
      <c r="B1273" s="2" t="s">
        <v>214</v>
      </c>
      <c r="C1273" s="2" t="str">
        <f>VLOOKUP(B1273,Pearson!B:C,2,FALSE)</f>
        <v>OsARF18</v>
      </c>
      <c r="D1273" s="2">
        <v>-0.58333333333333304</v>
      </c>
      <c r="E1273" s="2">
        <v>9.9185816479883199E-2</v>
      </c>
      <c r="F1273" s="2" t="s">
        <v>232</v>
      </c>
      <c r="G1273" s="2" t="str">
        <f>VLOOKUP(B1273,Pearson!B:G,6,FALSE)</f>
        <v>I</v>
      </c>
      <c r="H1273">
        <f t="shared" si="19"/>
        <v>1</v>
      </c>
    </row>
    <row r="1274" spans="1:8" ht="18" x14ac:dyDescent="0.2">
      <c r="A1274" s="2" t="s">
        <v>49</v>
      </c>
      <c r="B1274" s="2" t="s">
        <v>214</v>
      </c>
      <c r="C1274" s="2" t="str">
        <f>VLOOKUP(B1274,Pearson!B:C,2,FALSE)</f>
        <v>OsARF18</v>
      </c>
      <c r="D1274" s="2">
        <v>-0.51666666666666605</v>
      </c>
      <c r="E1274" s="2">
        <v>0.15439012098622501</v>
      </c>
      <c r="F1274" s="2" t="s">
        <v>232</v>
      </c>
      <c r="G1274" s="2" t="str">
        <f>VLOOKUP(B1274,Pearson!B:G,6,FALSE)</f>
        <v>I</v>
      </c>
      <c r="H1274">
        <f t="shared" si="19"/>
        <v>1</v>
      </c>
    </row>
    <row r="1275" spans="1:8" ht="18" x14ac:dyDescent="0.2">
      <c r="A1275" s="2" t="s">
        <v>53</v>
      </c>
      <c r="B1275" s="2" t="s">
        <v>214</v>
      </c>
      <c r="C1275" s="2" t="str">
        <f>VLOOKUP(B1275,Pearson!B:C,2,FALSE)</f>
        <v>OsARF18</v>
      </c>
      <c r="D1275" s="2">
        <v>-0.38333333333333303</v>
      </c>
      <c r="E1275" s="2">
        <v>0.308495272380371</v>
      </c>
      <c r="F1275" s="2" t="s">
        <v>232</v>
      </c>
      <c r="G1275" s="2" t="str">
        <f>VLOOKUP(B1275,Pearson!B:G,6,FALSE)</f>
        <v>I</v>
      </c>
      <c r="H1275">
        <f t="shared" si="19"/>
        <v>1</v>
      </c>
    </row>
    <row r="1276" spans="1:8" ht="18" x14ac:dyDescent="0.2">
      <c r="A1276" s="2" t="s">
        <v>51</v>
      </c>
      <c r="B1276" s="2" t="s">
        <v>214</v>
      </c>
      <c r="C1276" s="2" t="str">
        <f>VLOOKUP(B1276,Pearson!B:C,2,FALSE)</f>
        <v>OsARF18</v>
      </c>
      <c r="D1276" s="2">
        <v>-0.266666666666666</v>
      </c>
      <c r="E1276" s="2">
        <v>0.48792227483869999</v>
      </c>
      <c r="F1276" s="2" t="s">
        <v>232</v>
      </c>
      <c r="G1276" s="2" t="str">
        <f>VLOOKUP(B1276,Pearson!B:G,6,FALSE)</f>
        <v>I</v>
      </c>
      <c r="H1276">
        <f t="shared" si="19"/>
        <v>1</v>
      </c>
    </row>
    <row r="1277" spans="1:8" ht="18" x14ac:dyDescent="0.2">
      <c r="A1277" s="2" t="s">
        <v>50</v>
      </c>
      <c r="B1277" s="2" t="s">
        <v>214</v>
      </c>
      <c r="C1277" s="2" t="str">
        <f>VLOOKUP(B1277,Pearson!B:C,2,FALSE)</f>
        <v>OsARF18</v>
      </c>
      <c r="D1277" s="2">
        <v>-0.116666666666666</v>
      </c>
      <c r="E1277" s="2">
        <v>0.76500794292614605</v>
      </c>
      <c r="F1277" s="2" t="s">
        <v>232</v>
      </c>
      <c r="G1277" s="2" t="str">
        <f>VLOOKUP(B1277,Pearson!B:G,6,FALSE)</f>
        <v>I</v>
      </c>
      <c r="H1277">
        <f t="shared" si="19"/>
        <v>1</v>
      </c>
    </row>
    <row r="1278" spans="1:8" ht="18" x14ac:dyDescent="0.2">
      <c r="A1278" s="2" t="s">
        <v>68</v>
      </c>
      <c r="B1278" s="2" t="s">
        <v>218</v>
      </c>
      <c r="C1278" s="2" t="s">
        <v>116</v>
      </c>
      <c r="D1278" s="2">
        <v>0.13986013986013901</v>
      </c>
      <c r="E1278" s="2">
        <v>0.66463316179266696</v>
      </c>
      <c r="F1278" s="2" t="s">
        <v>228</v>
      </c>
      <c r="G1278" s="2" t="s">
        <v>102</v>
      </c>
      <c r="H1278">
        <f t="shared" si="19"/>
        <v>0</v>
      </c>
    </row>
    <row r="1279" spans="1:8" ht="18" x14ac:dyDescent="0.2">
      <c r="A1279" s="2" t="s">
        <v>66</v>
      </c>
      <c r="B1279" s="2" t="s">
        <v>218</v>
      </c>
      <c r="C1279" s="2" t="s">
        <v>116</v>
      </c>
      <c r="D1279" s="2">
        <v>0.16783216783216701</v>
      </c>
      <c r="E1279" s="2">
        <v>0.60209942778653802</v>
      </c>
      <c r="F1279" s="2" t="s">
        <v>228</v>
      </c>
      <c r="G1279" s="2" t="s">
        <v>102</v>
      </c>
      <c r="H1279">
        <f t="shared" si="19"/>
        <v>0</v>
      </c>
    </row>
    <row r="1280" spans="1:8" ht="18" x14ac:dyDescent="0.2">
      <c r="A1280" s="2" t="s">
        <v>69</v>
      </c>
      <c r="B1280" s="2" t="s">
        <v>218</v>
      </c>
      <c r="C1280" s="2" t="s">
        <v>116</v>
      </c>
      <c r="D1280" s="2">
        <v>0.30069930069930001</v>
      </c>
      <c r="E1280" s="2">
        <v>0.34225952894002398</v>
      </c>
      <c r="F1280" s="2" t="s">
        <v>228</v>
      </c>
      <c r="G1280" s="2" t="s">
        <v>102</v>
      </c>
      <c r="H1280">
        <f t="shared" si="19"/>
        <v>0</v>
      </c>
    </row>
    <row r="1281" spans="1:8" ht="18" x14ac:dyDescent="0.2">
      <c r="A1281" s="2" t="s">
        <v>65</v>
      </c>
      <c r="B1281" s="2" t="s">
        <v>218</v>
      </c>
      <c r="C1281" s="2" t="s">
        <v>116</v>
      </c>
      <c r="D1281" s="2">
        <v>0.36363636363636298</v>
      </c>
      <c r="E1281" s="2">
        <v>0.24526500073077701</v>
      </c>
      <c r="F1281" s="2" t="s">
        <v>228</v>
      </c>
      <c r="G1281" s="2" t="s">
        <v>102</v>
      </c>
      <c r="H1281">
        <f t="shared" si="19"/>
        <v>0</v>
      </c>
    </row>
    <row r="1282" spans="1:8" ht="18" x14ac:dyDescent="0.2">
      <c r="A1282" s="2" t="s">
        <v>63</v>
      </c>
      <c r="B1282" s="2" t="s">
        <v>218</v>
      </c>
      <c r="C1282" s="2" t="s">
        <v>116</v>
      </c>
      <c r="D1282" s="2">
        <v>0.48951048951048898</v>
      </c>
      <c r="E1282" s="2">
        <v>0.106252371759346</v>
      </c>
      <c r="F1282" s="2" t="s">
        <v>228</v>
      </c>
      <c r="G1282" s="2" t="s">
        <v>102</v>
      </c>
      <c r="H1282">
        <f t="shared" si="19"/>
        <v>0</v>
      </c>
    </row>
    <row r="1283" spans="1:8" ht="18" x14ac:dyDescent="0.2">
      <c r="A1283" s="2" t="s">
        <v>70</v>
      </c>
      <c r="B1283" s="2" t="s">
        <v>218</v>
      </c>
      <c r="C1283" s="2" t="s">
        <v>116</v>
      </c>
      <c r="D1283" s="2">
        <v>0.51048951048950997</v>
      </c>
      <c r="E1283" s="2">
        <v>8.9913736302639102E-2</v>
      </c>
      <c r="F1283" s="2" t="s">
        <v>228</v>
      </c>
      <c r="G1283" s="2" t="s">
        <v>102</v>
      </c>
      <c r="H1283">
        <f t="shared" ref="H1283:H1346" si="20">IF(ROW(B1283)=2,1,IF(B1283=B1282,H1282,1-H1282))</f>
        <v>0</v>
      </c>
    </row>
    <row r="1284" spans="1:8" ht="18" x14ac:dyDescent="0.2">
      <c r="A1284" s="2" t="s">
        <v>64</v>
      </c>
      <c r="B1284" s="2" t="s">
        <v>218</v>
      </c>
      <c r="C1284" s="2" t="s">
        <v>116</v>
      </c>
      <c r="D1284" s="2">
        <v>0.51748251748251695</v>
      </c>
      <c r="E1284" s="2">
        <v>8.48687711339349E-2</v>
      </c>
      <c r="F1284" s="2" t="s">
        <v>228</v>
      </c>
      <c r="G1284" s="2" t="s">
        <v>102</v>
      </c>
      <c r="H1284">
        <f t="shared" si="20"/>
        <v>0</v>
      </c>
    </row>
    <row r="1285" spans="1:8" ht="18" x14ac:dyDescent="0.2">
      <c r="A1285" s="2" t="s">
        <v>71</v>
      </c>
      <c r="B1285" s="2" t="s">
        <v>218</v>
      </c>
      <c r="C1285" s="2" t="s">
        <v>116</v>
      </c>
      <c r="D1285" s="2">
        <v>0.55244755244755195</v>
      </c>
      <c r="E1285" s="2">
        <v>6.2511483279615199E-2</v>
      </c>
      <c r="F1285" s="2" t="s">
        <v>228</v>
      </c>
      <c r="G1285" s="2" t="s">
        <v>102</v>
      </c>
      <c r="H1285">
        <f t="shared" si="20"/>
        <v>0</v>
      </c>
    </row>
    <row r="1286" spans="1:8" ht="18" x14ac:dyDescent="0.2">
      <c r="A1286" s="2" t="s">
        <v>62</v>
      </c>
      <c r="B1286" s="2" t="s">
        <v>218</v>
      </c>
      <c r="C1286" s="2" t="s">
        <v>116</v>
      </c>
      <c r="D1286" s="2">
        <v>0.62937062937062904</v>
      </c>
      <c r="E1286" s="2">
        <v>2.8319671295760001E-2</v>
      </c>
      <c r="F1286" s="2" t="s">
        <v>228</v>
      </c>
      <c r="G1286" s="2" t="s">
        <v>102</v>
      </c>
      <c r="H1286">
        <f t="shared" si="20"/>
        <v>0</v>
      </c>
    </row>
    <row r="1287" spans="1:8" ht="18" x14ac:dyDescent="0.2">
      <c r="A1287" s="2" t="s">
        <v>67</v>
      </c>
      <c r="B1287" s="2" t="s">
        <v>218</v>
      </c>
      <c r="C1287" s="2" t="s">
        <v>116</v>
      </c>
      <c r="D1287" s="2">
        <v>0.79020979020978999</v>
      </c>
      <c r="E1287" s="2">
        <v>2.2231354099909199E-3</v>
      </c>
      <c r="F1287" s="2" t="s">
        <v>228</v>
      </c>
      <c r="G1287" s="2" t="s">
        <v>102</v>
      </c>
      <c r="H1287">
        <f t="shared" si="20"/>
        <v>0</v>
      </c>
    </row>
    <row r="1288" spans="1:8" ht="18" x14ac:dyDescent="0.2">
      <c r="A1288" s="2" t="s">
        <v>72</v>
      </c>
      <c r="B1288" s="2" t="s">
        <v>218</v>
      </c>
      <c r="C1288" s="2" t="s">
        <v>116</v>
      </c>
      <c r="D1288" s="2">
        <v>0.79020979020978999</v>
      </c>
      <c r="E1288" s="2">
        <v>2.2231354099909199E-3</v>
      </c>
      <c r="F1288" s="2" t="s">
        <v>228</v>
      </c>
      <c r="G1288" s="2" t="s">
        <v>102</v>
      </c>
      <c r="H1288">
        <f t="shared" si="20"/>
        <v>0</v>
      </c>
    </row>
    <row r="1289" spans="1:8" ht="18" x14ac:dyDescent="0.2">
      <c r="A1289" s="2" t="s">
        <v>68</v>
      </c>
      <c r="B1289" s="2" t="s">
        <v>218</v>
      </c>
      <c r="C1289" s="2" t="s">
        <v>116</v>
      </c>
      <c r="D1289" s="2">
        <v>-0.17434912505335001</v>
      </c>
      <c r="E1289" s="2">
        <v>3.7288402260404599E-2</v>
      </c>
      <c r="F1289" s="2" t="s">
        <v>241</v>
      </c>
      <c r="G1289" s="2" t="s">
        <v>102</v>
      </c>
      <c r="H1289">
        <f t="shared" si="20"/>
        <v>0</v>
      </c>
    </row>
    <row r="1290" spans="1:8" ht="18" x14ac:dyDescent="0.2">
      <c r="A1290" s="2" t="s">
        <v>69</v>
      </c>
      <c r="B1290" s="2" t="s">
        <v>218</v>
      </c>
      <c r="C1290" s="2" t="s">
        <v>116</v>
      </c>
      <c r="D1290" s="2">
        <v>-1.18725171542072E-2</v>
      </c>
      <c r="E1290" s="2">
        <v>0.88808043617133503</v>
      </c>
      <c r="F1290" s="2" t="s">
        <v>241</v>
      </c>
      <c r="G1290" s="2" t="s">
        <v>102</v>
      </c>
      <c r="H1290">
        <f t="shared" si="20"/>
        <v>0</v>
      </c>
    </row>
    <row r="1291" spans="1:8" ht="18" x14ac:dyDescent="0.2">
      <c r="A1291" s="2" t="s">
        <v>67</v>
      </c>
      <c r="B1291" s="2" t="s">
        <v>218</v>
      </c>
      <c r="C1291" s="2" t="s">
        <v>116</v>
      </c>
      <c r="D1291" s="2">
        <v>0.106988082340195</v>
      </c>
      <c r="E1291" s="2">
        <v>0.20343834847512399</v>
      </c>
      <c r="F1291" s="2" t="s">
        <v>241</v>
      </c>
      <c r="G1291" s="2" t="s">
        <v>102</v>
      </c>
      <c r="H1291">
        <f t="shared" si="20"/>
        <v>0</v>
      </c>
    </row>
    <row r="1292" spans="1:8" ht="18" x14ac:dyDescent="0.2">
      <c r="A1292" s="2" t="s">
        <v>64</v>
      </c>
      <c r="B1292" s="2" t="s">
        <v>218</v>
      </c>
      <c r="C1292" s="2" t="s">
        <v>116</v>
      </c>
      <c r="D1292" s="2">
        <v>0.176877113496831</v>
      </c>
      <c r="E1292" s="2">
        <v>3.45776030250695E-2</v>
      </c>
      <c r="F1292" s="2" t="s">
        <v>241</v>
      </c>
      <c r="G1292" s="2" t="s">
        <v>102</v>
      </c>
      <c r="H1292">
        <f t="shared" si="20"/>
        <v>0</v>
      </c>
    </row>
    <row r="1293" spans="1:8" ht="18" x14ac:dyDescent="0.2">
      <c r="A1293" s="2" t="s">
        <v>70</v>
      </c>
      <c r="B1293" s="2" t="s">
        <v>218</v>
      </c>
      <c r="C1293" s="2" t="s">
        <v>116</v>
      </c>
      <c r="D1293" s="2">
        <v>0.25374684001444497</v>
      </c>
      <c r="E1293" s="2">
        <v>2.2285674958457701E-3</v>
      </c>
      <c r="F1293" s="2" t="s">
        <v>241</v>
      </c>
      <c r="G1293" s="2" t="s">
        <v>102</v>
      </c>
      <c r="H1293">
        <f t="shared" si="20"/>
        <v>0</v>
      </c>
    </row>
    <row r="1294" spans="1:8" ht="18" x14ac:dyDescent="0.2">
      <c r="A1294" s="2" t="s">
        <v>66</v>
      </c>
      <c r="B1294" s="2" t="s">
        <v>218</v>
      </c>
      <c r="C1294" s="2" t="s">
        <v>116</v>
      </c>
      <c r="D1294" s="2">
        <v>0.26466725762500398</v>
      </c>
      <c r="E1294" s="2">
        <v>1.4014905997932899E-3</v>
      </c>
      <c r="F1294" s="2" t="s">
        <v>241</v>
      </c>
      <c r="G1294" s="2" t="s">
        <v>102</v>
      </c>
      <c r="H1294">
        <f t="shared" si="20"/>
        <v>0</v>
      </c>
    </row>
    <row r="1295" spans="1:8" ht="18" x14ac:dyDescent="0.2">
      <c r="A1295" s="2" t="s">
        <v>72</v>
      </c>
      <c r="B1295" s="2" t="s">
        <v>218</v>
      </c>
      <c r="C1295" s="2" t="s">
        <v>116</v>
      </c>
      <c r="D1295" s="2">
        <v>0.27012131061426797</v>
      </c>
      <c r="E1295" s="2">
        <v>1.1035564475561999E-3</v>
      </c>
      <c r="F1295" s="2" t="s">
        <v>241</v>
      </c>
      <c r="G1295" s="2" t="s">
        <v>102</v>
      </c>
      <c r="H1295">
        <f t="shared" si="20"/>
        <v>0</v>
      </c>
    </row>
    <row r="1296" spans="1:8" ht="18" x14ac:dyDescent="0.2">
      <c r="A1296" s="2" t="s">
        <v>71</v>
      </c>
      <c r="B1296" s="2" t="s">
        <v>218</v>
      </c>
      <c r="C1296" s="2" t="s">
        <v>116</v>
      </c>
      <c r="D1296" s="2">
        <v>0.27892002363833301</v>
      </c>
      <c r="E1296" s="2">
        <v>7.4265795653593095E-4</v>
      </c>
      <c r="F1296" s="2" t="s">
        <v>241</v>
      </c>
      <c r="G1296" s="2" t="s">
        <v>102</v>
      </c>
      <c r="H1296">
        <f t="shared" si="20"/>
        <v>0</v>
      </c>
    </row>
    <row r="1297" spans="1:8" ht="18" x14ac:dyDescent="0.2">
      <c r="A1297" s="2" t="s">
        <v>65</v>
      </c>
      <c r="B1297" s="2" t="s">
        <v>218</v>
      </c>
      <c r="C1297" s="2" t="s">
        <v>116</v>
      </c>
      <c r="D1297" s="2">
        <v>0.31633096949998302</v>
      </c>
      <c r="E1297" s="2">
        <v>1.18657620147311E-4</v>
      </c>
      <c r="F1297" s="2" t="s">
        <v>241</v>
      </c>
      <c r="G1297" s="2" t="s">
        <v>102</v>
      </c>
      <c r="H1297">
        <f t="shared" si="20"/>
        <v>0</v>
      </c>
    </row>
    <row r="1298" spans="1:8" ht="18" x14ac:dyDescent="0.2">
      <c r="A1298" s="2" t="s">
        <v>62</v>
      </c>
      <c r="B1298" s="2" t="s">
        <v>218</v>
      </c>
      <c r="C1298" s="2" t="s">
        <v>116</v>
      </c>
      <c r="D1298" s="2">
        <v>0.43715322236449</v>
      </c>
      <c r="E1298" s="2">
        <v>4.7903903044971297E-8</v>
      </c>
      <c r="F1298" s="2" t="s">
        <v>241</v>
      </c>
      <c r="G1298" s="2" t="s">
        <v>102</v>
      </c>
      <c r="H1298">
        <f t="shared" si="20"/>
        <v>0</v>
      </c>
    </row>
    <row r="1299" spans="1:8" ht="18" x14ac:dyDescent="0.2">
      <c r="A1299" s="2" t="s">
        <v>63</v>
      </c>
      <c r="B1299" s="2" t="s">
        <v>218</v>
      </c>
      <c r="C1299" s="2" t="s">
        <v>116</v>
      </c>
      <c r="D1299" s="2">
        <v>0.46830165140024199</v>
      </c>
      <c r="E1299" s="2">
        <v>3.6787451411492101E-9</v>
      </c>
      <c r="F1299" s="2" t="s">
        <v>241</v>
      </c>
      <c r="G1299" s="2" t="s">
        <v>102</v>
      </c>
      <c r="H1299">
        <f t="shared" si="20"/>
        <v>0</v>
      </c>
    </row>
    <row r="1300" spans="1:8" ht="18" x14ac:dyDescent="0.2">
      <c r="A1300" s="2" t="s">
        <v>70</v>
      </c>
      <c r="B1300" s="2" t="s">
        <v>218</v>
      </c>
      <c r="C1300" s="2" t="s">
        <v>116</v>
      </c>
      <c r="D1300" s="2">
        <v>-7.2360424600923706E-2</v>
      </c>
      <c r="E1300" s="2">
        <v>0.64882529737184802</v>
      </c>
      <c r="F1300" s="2" t="s">
        <v>184</v>
      </c>
      <c r="G1300" s="2" t="s">
        <v>102</v>
      </c>
      <c r="H1300">
        <f t="shared" si="20"/>
        <v>0</v>
      </c>
    </row>
    <row r="1301" spans="1:8" ht="18" x14ac:dyDescent="0.2">
      <c r="A1301" s="2" t="s">
        <v>68</v>
      </c>
      <c r="B1301" s="2" t="s">
        <v>218</v>
      </c>
      <c r="C1301" s="2" t="s">
        <v>116</v>
      </c>
      <c r="D1301" s="2">
        <v>-3.3465683494044197E-2</v>
      </c>
      <c r="E1301" s="2">
        <v>0.83335858832305099</v>
      </c>
      <c r="F1301" s="2" t="s">
        <v>184</v>
      </c>
      <c r="G1301" s="2" t="s">
        <v>102</v>
      </c>
      <c r="H1301">
        <f t="shared" si="20"/>
        <v>0</v>
      </c>
    </row>
    <row r="1302" spans="1:8" ht="18" x14ac:dyDescent="0.2">
      <c r="A1302" s="2" t="s">
        <v>69</v>
      </c>
      <c r="B1302" s="2" t="s">
        <v>218</v>
      </c>
      <c r="C1302" s="2" t="s">
        <v>116</v>
      </c>
      <c r="D1302" s="2">
        <v>-4.1325662426059404E-3</v>
      </c>
      <c r="E1302" s="2">
        <v>0.97927813448136702</v>
      </c>
      <c r="F1302" s="2" t="s">
        <v>184</v>
      </c>
      <c r="G1302" s="2" t="s">
        <v>102</v>
      </c>
      <c r="H1302">
        <f t="shared" si="20"/>
        <v>0</v>
      </c>
    </row>
    <row r="1303" spans="1:8" ht="18" x14ac:dyDescent="0.2">
      <c r="A1303" s="2" t="s">
        <v>66</v>
      </c>
      <c r="B1303" s="2" t="s">
        <v>218</v>
      </c>
      <c r="C1303" s="2" t="s">
        <v>116</v>
      </c>
      <c r="D1303" s="2">
        <v>3.78413418685681E-2</v>
      </c>
      <c r="E1303" s="2">
        <v>0.81193999468813804</v>
      </c>
      <c r="F1303" s="2" t="s">
        <v>184</v>
      </c>
      <c r="G1303" s="2" t="s">
        <v>102</v>
      </c>
      <c r="H1303">
        <f t="shared" si="20"/>
        <v>0</v>
      </c>
    </row>
    <row r="1304" spans="1:8" ht="18" x14ac:dyDescent="0.2">
      <c r="A1304" s="2" t="s">
        <v>65</v>
      </c>
      <c r="B1304" s="2" t="s">
        <v>218</v>
      </c>
      <c r="C1304" s="2" t="s">
        <v>116</v>
      </c>
      <c r="D1304" s="2">
        <v>7.6898144396726306E-2</v>
      </c>
      <c r="E1304" s="2">
        <v>0.62836102342927702</v>
      </c>
      <c r="F1304" s="2" t="s">
        <v>184</v>
      </c>
      <c r="G1304" s="2" t="s">
        <v>102</v>
      </c>
      <c r="H1304">
        <f t="shared" si="20"/>
        <v>0</v>
      </c>
    </row>
    <row r="1305" spans="1:8" ht="18" x14ac:dyDescent="0.2">
      <c r="A1305" s="2" t="s">
        <v>71</v>
      </c>
      <c r="B1305" s="2" t="s">
        <v>218</v>
      </c>
      <c r="C1305" s="2" t="s">
        <v>116</v>
      </c>
      <c r="D1305" s="2">
        <v>8.2408232720200897E-2</v>
      </c>
      <c r="E1305" s="2">
        <v>0.60387725462784503</v>
      </c>
      <c r="F1305" s="2" t="s">
        <v>184</v>
      </c>
      <c r="G1305" s="2" t="s">
        <v>102</v>
      </c>
      <c r="H1305">
        <f t="shared" si="20"/>
        <v>0</v>
      </c>
    </row>
    <row r="1306" spans="1:8" ht="18" x14ac:dyDescent="0.2">
      <c r="A1306" s="2" t="s">
        <v>64</v>
      </c>
      <c r="B1306" s="2" t="s">
        <v>218</v>
      </c>
      <c r="C1306" s="2" t="s">
        <v>116</v>
      </c>
      <c r="D1306" s="2">
        <v>0.11757556113767099</v>
      </c>
      <c r="E1306" s="2">
        <v>0.45835445247456202</v>
      </c>
      <c r="F1306" s="2" t="s">
        <v>184</v>
      </c>
      <c r="G1306" s="2" t="s">
        <v>102</v>
      </c>
      <c r="H1306">
        <f t="shared" si="20"/>
        <v>0</v>
      </c>
    </row>
    <row r="1307" spans="1:8" ht="18" x14ac:dyDescent="0.2">
      <c r="A1307" s="2" t="s">
        <v>72</v>
      </c>
      <c r="B1307" s="2" t="s">
        <v>218</v>
      </c>
      <c r="C1307" s="2" t="s">
        <v>116</v>
      </c>
      <c r="D1307" s="2">
        <v>0.31820760068065701</v>
      </c>
      <c r="E1307" s="2">
        <v>4.0003902918960998E-2</v>
      </c>
      <c r="F1307" s="2" t="s">
        <v>184</v>
      </c>
      <c r="G1307" s="2" t="s">
        <v>102</v>
      </c>
      <c r="H1307">
        <f t="shared" si="20"/>
        <v>0</v>
      </c>
    </row>
    <row r="1308" spans="1:8" ht="18" x14ac:dyDescent="0.2">
      <c r="A1308" s="2" t="s">
        <v>62</v>
      </c>
      <c r="B1308" s="2" t="s">
        <v>218</v>
      </c>
      <c r="C1308" s="2" t="s">
        <v>116</v>
      </c>
      <c r="D1308" s="2">
        <v>0.35953326310671702</v>
      </c>
      <c r="E1308" s="2">
        <v>1.93600994477106E-2</v>
      </c>
      <c r="F1308" s="2" t="s">
        <v>184</v>
      </c>
      <c r="G1308" s="2" t="s">
        <v>102</v>
      </c>
      <c r="H1308">
        <f t="shared" si="20"/>
        <v>0</v>
      </c>
    </row>
    <row r="1309" spans="1:8" ht="18" x14ac:dyDescent="0.2">
      <c r="A1309" s="2" t="s">
        <v>67</v>
      </c>
      <c r="B1309" s="2" t="s">
        <v>218</v>
      </c>
      <c r="C1309" s="2" t="s">
        <v>116</v>
      </c>
      <c r="D1309" s="2">
        <v>0.37946681792399301</v>
      </c>
      <c r="E1309" s="2">
        <v>1.31938938844191E-2</v>
      </c>
      <c r="F1309" s="2" t="s">
        <v>184</v>
      </c>
      <c r="G1309" s="2" t="s">
        <v>102</v>
      </c>
      <c r="H1309">
        <f t="shared" si="20"/>
        <v>0</v>
      </c>
    </row>
    <row r="1310" spans="1:8" ht="18" x14ac:dyDescent="0.2">
      <c r="A1310" s="2" t="s">
        <v>63</v>
      </c>
      <c r="B1310" s="2" t="s">
        <v>218</v>
      </c>
      <c r="C1310" s="2" t="s">
        <v>116</v>
      </c>
      <c r="D1310" s="2">
        <v>0.39810388137103903</v>
      </c>
      <c r="E1310" s="2">
        <v>9.0261405021551597E-3</v>
      </c>
      <c r="F1310" s="2" t="s">
        <v>184</v>
      </c>
      <c r="G1310" s="2" t="s">
        <v>102</v>
      </c>
      <c r="H1310">
        <f t="shared" si="20"/>
        <v>0</v>
      </c>
    </row>
    <row r="1311" spans="1:8" ht="18" x14ac:dyDescent="0.2">
      <c r="A1311" s="2" t="s">
        <v>64</v>
      </c>
      <c r="B1311" s="2" t="s">
        <v>218</v>
      </c>
      <c r="C1311" s="2" t="str">
        <f>VLOOKUP(B1311,Pearson!B:C,2,FALSE)</f>
        <v>START domain containing protein</v>
      </c>
      <c r="D1311" s="2">
        <v>-0.51666666666666605</v>
      </c>
      <c r="E1311" s="2">
        <v>0.15439012098622501</v>
      </c>
      <c r="F1311" s="2" t="s">
        <v>232</v>
      </c>
      <c r="G1311" s="2" t="str">
        <f>VLOOKUP(B1311,Pearson!B:G,6,FALSE)</f>
        <v>I</v>
      </c>
      <c r="H1311">
        <f t="shared" si="20"/>
        <v>0</v>
      </c>
    </row>
    <row r="1312" spans="1:8" ht="18" x14ac:dyDescent="0.2">
      <c r="A1312" s="2" t="s">
        <v>69</v>
      </c>
      <c r="B1312" s="2" t="s">
        <v>218</v>
      </c>
      <c r="C1312" s="2" t="str">
        <f>VLOOKUP(B1312,Pearson!B:C,2,FALSE)</f>
        <v>START domain containing protein</v>
      </c>
      <c r="D1312" s="2">
        <v>-0.266666666666666</v>
      </c>
      <c r="E1312" s="2">
        <v>0.48792227483869999</v>
      </c>
      <c r="F1312" s="2" t="s">
        <v>232</v>
      </c>
      <c r="G1312" s="2" t="str">
        <f>VLOOKUP(B1312,Pearson!B:G,6,FALSE)</f>
        <v>I</v>
      </c>
      <c r="H1312">
        <f t="shared" si="20"/>
        <v>0</v>
      </c>
    </row>
    <row r="1313" spans="1:8" ht="18" x14ac:dyDescent="0.2">
      <c r="A1313" s="2" t="s">
        <v>71</v>
      </c>
      <c r="B1313" s="2" t="s">
        <v>218</v>
      </c>
      <c r="C1313" s="2" t="str">
        <f>VLOOKUP(B1313,Pearson!B:C,2,FALSE)</f>
        <v>START domain containing protein</v>
      </c>
      <c r="D1313" s="2">
        <v>-0.18333333333333299</v>
      </c>
      <c r="E1313" s="2">
        <v>0.63681981176289404</v>
      </c>
      <c r="F1313" s="2" t="s">
        <v>232</v>
      </c>
      <c r="G1313" s="2" t="str">
        <f>VLOOKUP(B1313,Pearson!B:G,6,FALSE)</f>
        <v>I</v>
      </c>
      <c r="H1313">
        <f t="shared" si="20"/>
        <v>0</v>
      </c>
    </row>
    <row r="1314" spans="1:8" ht="18" x14ac:dyDescent="0.2">
      <c r="A1314" s="2" t="s">
        <v>72</v>
      </c>
      <c r="B1314" s="2" t="s">
        <v>218</v>
      </c>
      <c r="C1314" s="2" t="str">
        <f>VLOOKUP(B1314,Pearson!B:C,2,FALSE)</f>
        <v>START domain containing protein</v>
      </c>
      <c r="D1314" s="2">
        <v>-0.133333333333333</v>
      </c>
      <c r="E1314" s="2">
        <v>0.73236750523629701</v>
      </c>
      <c r="F1314" s="2" t="s">
        <v>232</v>
      </c>
      <c r="G1314" s="2" t="str">
        <f>VLOOKUP(B1314,Pearson!B:G,6,FALSE)</f>
        <v>I</v>
      </c>
      <c r="H1314">
        <f t="shared" si="20"/>
        <v>0</v>
      </c>
    </row>
    <row r="1315" spans="1:8" ht="18" x14ac:dyDescent="0.2">
      <c r="A1315" s="2" t="s">
        <v>66</v>
      </c>
      <c r="B1315" s="2" t="s">
        <v>218</v>
      </c>
      <c r="C1315" s="2" t="str">
        <f>VLOOKUP(B1315,Pearson!B:C,2,FALSE)</f>
        <v>START domain containing protein</v>
      </c>
      <c r="D1315" s="2">
        <v>-0.116666666666666</v>
      </c>
      <c r="E1315" s="2">
        <v>0.76500794292614605</v>
      </c>
      <c r="F1315" s="2" t="s">
        <v>232</v>
      </c>
      <c r="G1315" s="2" t="str">
        <f>VLOOKUP(B1315,Pearson!B:G,6,FALSE)</f>
        <v>I</v>
      </c>
      <c r="H1315">
        <f t="shared" si="20"/>
        <v>0</v>
      </c>
    </row>
    <row r="1316" spans="1:8" ht="18" x14ac:dyDescent="0.2">
      <c r="A1316" s="2" t="s">
        <v>67</v>
      </c>
      <c r="B1316" s="2" t="s">
        <v>218</v>
      </c>
      <c r="C1316" s="2" t="str">
        <f>VLOOKUP(B1316,Pearson!B:C,2,FALSE)</f>
        <v>START domain containing protein</v>
      </c>
      <c r="D1316" s="2">
        <v>-0.116666666666666</v>
      </c>
      <c r="E1316" s="2">
        <v>0.76500794292614605</v>
      </c>
      <c r="F1316" s="2" t="s">
        <v>232</v>
      </c>
      <c r="G1316" s="2" t="str">
        <f>VLOOKUP(B1316,Pearson!B:G,6,FALSE)</f>
        <v>I</v>
      </c>
      <c r="H1316">
        <f t="shared" si="20"/>
        <v>0</v>
      </c>
    </row>
    <row r="1317" spans="1:8" ht="18" x14ac:dyDescent="0.2">
      <c r="A1317" s="2" t="s">
        <v>62</v>
      </c>
      <c r="B1317" s="2" t="s">
        <v>218</v>
      </c>
      <c r="C1317" s="2" t="str">
        <f>VLOOKUP(B1317,Pearson!B:C,2,FALSE)</f>
        <v>START domain containing protein</v>
      </c>
      <c r="D1317" s="2">
        <v>-6.6666666666666596E-2</v>
      </c>
      <c r="E1317" s="2">
        <v>0.86468978462620305</v>
      </c>
      <c r="F1317" s="2" t="s">
        <v>232</v>
      </c>
      <c r="G1317" s="2" t="str">
        <f>VLOOKUP(B1317,Pearson!B:G,6,FALSE)</f>
        <v>I</v>
      </c>
      <c r="H1317">
        <f t="shared" si="20"/>
        <v>0</v>
      </c>
    </row>
    <row r="1318" spans="1:8" ht="18" x14ac:dyDescent="0.2">
      <c r="A1318" s="2" t="s">
        <v>63</v>
      </c>
      <c r="B1318" s="2" t="s">
        <v>218</v>
      </c>
      <c r="C1318" s="2" t="str">
        <f>VLOOKUP(B1318,Pearson!B:C,2,FALSE)</f>
        <v>START domain containing protein</v>
      </c>
      <c r="D1318" s="2">
        <v>-6.6666666666666596E-2</v>
      </c>
      <c r="E1318" s="2">
        <v>0.86468978462620305</v>
      </c>
      <c r="F1318" s="2" t="s">
        <v>232</v>
      </c>
      <c r="G1318" s="2" t="str">
        <f>VLOOKUP(B1318,Pearson!B:G,6,FALSE)</f>
        <v>I</v>
      </c>
      <c r="H1318">
        <f t="shared" si="20"/>
        <v>0</v>
      </c>
    </row>
    <row r="1319" spans="1:8" ht="18" x14ac:dyDescent="0.2">
      <c r="A1319" s="2" t="s">
        <v>68</v>
      </c>
      <c r="B1319" s="2" t="s">
        <v>218</v>
      </c>
      <c r="C1319" s="2" t="str">
        <f>VLOOKUP(B1319,Pearson!B:C,2,FALSE)</f>
        <v>START domain containing protein</v>
      </c>
      <c r="D1319" s="2">
        <v>0</v>
      </c>
      <c r="E1319" s="2">
        <v>1</v>
      </c>
      <c r="F1319" s="2" t="s">
        <v>232</v>
      </c>
      <c r="G1319" s="2" t="str">
        <f>VLOOKUP(B1319,Pearson!B:G,6,FALSE)</f>
        <v>I</v>
      </c>
      <c r="H1319">
        <f t="shared" si="20"/>
        <v>0</v>
      </c>
    </row>
    <row r="1320" spans="1:8" ht="18" x14ac:dyDescent="0.2">
      <c r="A1320" s="2" t="s">
        <v>65</v>
      </c>
      <c r="B1320" s="2" t="s">
        <v>218</v>
      </c>
      <c r="C1320" s="2" t="str">
        <f>VLOOKUP(B1320,Pearson!B:C,2,FALSE)</f>
        <v>START domain containing protein</v>
      </c>
      <c r="D1320" s="2">
        <v>1.6666666666666601E-2</v>
      </c>
      <c r="E1320" s="2">
        <v>0.96605480399468602</v>
      </c>
      <c r="F1320" s="2" t="s">
        <v>232</v>
      </c>
      <c r="G1320" s="2" t="str">
        <f>VLOOKUP(B1320,Pearson!B:G,6,FALSE)</f>
        <v>I</v>
      </c>
      <c r="H1320">
        <f t="shared" si="20"/>
        <v>0</v>
      </c>
    </row>
    <row r="1321" spans="1:8" ht="18" x14ac:dyDescent="0.2">
      <c r="A1321" s="2" t="s">
        <v>70</v>
      </c>
      <c r="B1321" s="2" t="s">
        <v>218</v>
      </c>
      <c r="C1321" s="2" t="str">
        <f>VLOOKUP(B1321,Pearson!B:C,2,FALSE)</f>
        <v>START domain containing protein</v>
      </c>
      <c r="D1321" s="2">
        <v>0.05</v>
      </c>
      <c r="E1321" s="2">
        <v>0.89835280435063003</v>
      </c>
      <c r="F1321" s="2" t="s">
        <v>232</v>
      </c>
      <c r="G1321" s="2" t="str">
        <f>VLOOKUP(B1321,Pearson!B:G,6,FALSE)</f>
        <v>I</v>
      </c>
      <c r="H1321">
        <f t="shared" si="20"/>
        <v>0</v>
      </c>
    </row>
    <row r="1322" spans="1:8" ht="18" x14ac:dyDescent="0.2">
      <c r="A1322" s="2" t="s">
        <v>85</v>
      </c>
      <c r="B1322" s="2" t="s">
        <v>236</v>
      </c>
      <c r="C1322" s="2" t="s">
        <v>115</v>
      </c>
      <c r="D1322" s="2">
        <v>-0.91608391608391604</v>
      </c>
      <c r="E1322" s="2">
        <v>2.8428045348547399E-5</v>
      </c>
      <c r="F1322" s="2" t="s">
        <v>228</v>
      </c>
      <c r="G1322" s="2" t="s">
        <v>102</v>
      </c>
      <c r="H1322">
        <f t="shared" si="20"/>
        <v>1</v>
      </c>
    </row>
    <row r="1323" spans="1:8" ht="18" x14ac:dyDescent="0.2">
      <c r="A1323" s="2" t="s">
        <v>85</v>
      </c>
      <c r="B1323" s="2" t="s">
        <v>236</v>
      </c>
      <c r="C1323" s="2" t="s">
        <v>115</v>
      </c>
      <c r="D1323" s="2">
        <v>-0.91608391608391604</v>
      </c>
      <c r="E1323" s="2">
        <v>2.8428045348547399E-5</v>
      </c>
      <c r="F1323" s="2" t="s">
        <v>228</v>
      </c>
      <c r="G1323" s="2" t="s">
        <v>102</v>
      </c>
      <c r="H1323">
        <f t="shared" si="20"/>
        <v>1</v>
      </c>
    </row>
    <row r="1324" spans="1:8" ht="18" x14ac:dyDescent="0.2">
      <c r="A1324" s="2" t="s">
        <v>86</v>
      </c>
      <c r="B1324" s="2" t="s">
        <v>236</v>
      </c>
      <c r="C1324" s="2" t="s">
        <v>115</v>
      </c>
      <c r="D1324" s="2">
        <v>0.60139860139860102</v>
      </c>
      <c r="E1324" s="2">
        <v>3.8588452922019401E-2</v>
      </c>
      <c r="F1324" s="2" t="s">
        <v>228</v>
      </c>
      <c r="G1324" s="2" t="s">
        <v>102</v>
      </c>
      <c r="H1324">
        <f t="shared" si="20"/>
        <v>1</v>
      </c>
    </row>
    <row r="1325" spans="1:8" ht="18" x14ac:dyDescent="0.2">
      <c r="A1325" s="2" t="s">
        <v>86</v>
      </c>
      <c r="B1325" s="2" t="s">
        <v>236</v>
      </c>
      <c r="C1325" s="2" t="s">
        <v>115</v>
      </c>
      <c r="D1325" s="2">
        <v>0.60139860139860102</v>
      </c>
      <c r="E1325" s="2">
        <v>3.8588452922019401E-2</v>
      </c>
      <c r="F1325" s="2" t="s">
        <v>228</v>
      </c>
      <c r="G1325" s="2" t="s">
        <v>102</v>
      </c>
      <c r="H1325">
        <f t="shared" si="20"/>
        <v>1</v>
      </c>
    </row>
    <row r="1326" spans="1:8" ht="18" x14ac:dyDescent="0.2">
      <c r="A1326" s="2" t="s">
        <v>85</v>
      </c>
      <c r="B1326" s="2" t="s">
        <v>236</v>
      </c>
      <c r="C1326" s="2" t="s">
        <v>115</v>
      </c>
      <c r="D1326" s="2">
        <v>-1.66248071177648E-2</v>
      </c>
      <c r="E1326" s="2">
        <v>0.84377074791891404</v>
      </c>
      <c r="F1326" s="2" t="s">
        <v>241</v>
      </c>
      <c r="G1326" s="2" t="s">
        <v>102</v>
      </c>
      <c r="H1326">
        <f t="shared" si="20"/>
        <v>1</v>
      </c>
    </row>
    <row r="1327" spans="1:8" ht="18" x14ac:dyDescent="0.2">
      <c r="A1327" s="2" t="s">
        <v>85</v>
      </c>
      <c r="B1327" s="2" t="s">
        <v>236</v>
      </c>
      <c r="C1327" s="2" t="s">
        <v>115</v>
      </c>
      <c r="D1327" s="2">
        <v>-1.66248071177648E-2</v>
      </c>
      <c r="E1327" s="2">
        <v>0.84377074791891404</v>
      </c>
      <c r="F1327" s="2" t="s">
        <v>241</v>
      </c>
      <c r="G1327" s="2" t="s">
        <v>102</v>
      </c>
      <c r="H1327">
        <f t="shared" si="20"/>
        <v>1</v>
      </c>
    </row>
    <row r="1328" spans="1:8" ht="18" x14ac:dyDescent="0.2">
      <c r="A1328" s="2" t="s">
        <v>86</v>
      </c>
      <c r="B1328" s="2" t="s">
        <v>236</v>
      </c>
      <c r="C1328" s="2" t="s">
        <v>115</v>
      </c>
      <c r="D1328" s="2">
        <v>0.21703355330115801</v>
      </c>
      <c r="E1328" s="2">
        <v>9.2229744137944901E-3</v>
      </c>
      <c r="F1328" s="2" t="s">
        <v>241</v>
      </c>
      <c r="G1328" s="2" t="s">
        <v>102</v>
      </c>
      <c r="H1328">
        <f t="shared" si="20"/>
        <v>1</v>
      </c>
    </row>
    <row r="1329" spans="1:8" ht="18" x14ac:dyDescent="0.2">
      <c r="A1329" s="2" t="s">
        <v>86</v>
      </c>
      <c r="B1329" s="2" t="s">
        <v>236</v>
      </c>
      <c r="C1329" s="2" t="s">
        <v>115</v>
      </c>
      <c r="D1329" s="2">
        <v>0.21703355330115801</v>
      </c>
      <c r="E1329" s="2">
        <v>9.2229744137944901E-3</v>
      </c>
      <c r="F1329" s="2" t="s">
        <v>241</v>
      </c>
      <c r="G1329" s="2" t="s">
        <v>102</v>
      </c>
      <c r="H1329">
        <f t="shared" si="20"/>
        <v>1</v>
      </c>
    </row>
    <row r="1330" spans="1:8" ht="18" x14ac:dyDescent="0.2">
      <c r="A1330" s="2" t="s">
        <v>85</v>
      </c>
      <c r="B1330" s="2" t="s">
        <v>236</v>
      </c>
      <c r="C1330" s="2" t="s">
        <v>222</v>
      </c>
      <c r="D1330" s="2">
        <v>-0.171379953002187</v>
      </c>
      <c r="E1330" s="2">
        <v>0.27783125743540299</v>
      </c>
      <c r="F1330" s="2" t="s">
        <v>184</v>
      </c>
      <c r="G1330" s="2" t="s">
        <v>102</v>
      </c>
      <c r="H1330">
        <f t="shared" si="20"/>
        <v>1</v>
      </c>
    </row>
    <row r="1331" spans="1:8" ht="18" x14ac:dyDescent="0.2">
      <c r="A1331" s="2" t="s">
        <v>85</v>
      </c>
      <c r="B1331" s="2" t="s">
        <v>236</v>
      </c>
      <c r="C1331" s="2" t="s">
        <v>222</v>
      </c>
      <c r="D1331" s="2">
        <v>-0.171379953002187</v>
      </c>
      <c r="E1331" s="2">
        <v>0.27783125743540299</v>
      </c>
      <c r="F1331" s="2" t="s">
        <v>184</v>
      </c>
      <c r="G1331" s="2" t="s">
        <v>102</v>
      </c>
      <c r="H1331">
        <f t="shared" si="20"/>
        <v>1</v>
      </c>
    </row>
    <row r="1332" spans="1:8" ht="18" x14ac:dyDescent="0.2">
      <c r="A1332" s="2" t="s">
        <v>86</v>
      </c>
      <c r="B1332" s="2" t="s">
        <v>236</v>
      </c>
      <c r="C1332" s="2" t="s">
        <v>222</v>
      </c>
      <c r="D1332" s="2">
        <v>0.35791264889392999</v>
      </c>
      <c r="E1332" s="2">
        <v>1.9953434649583299E-2</v>
      </c>
      <c r="F1332" s="2" t="s">
        <v>184</v>
      </c>
      <c r="G1332" s="2" t="s">
        <v>102</v>
      </c>
      <c r="H1332">
        <f t="shared" si="20"/>
        <v>1</v>
      </c>
    </row>
    <row r="1333" spans="1:8" ht="18" x14ac:dyDescent="0.2">
      <c r="A1333" s="2" t="s">
        <v>86</v>
      </c>
      <c r="B1333" s="2" t="s">
        <v>236</v>
      </c>
      <c r="C1333" s="2" t="s">
        <v>222</v>
      </c>
      <c r="D1333" s="2">
        <v>0.35791264889392999</v>
      </c>
      <c r="E1333" s="2">
        <v>1.9953434649583299E-2</v>
      </c>
      <c r="F1333" s="2" t="s">
        <v>184</v>
      </c>
      <c r="G1333" s="2" t="s">
        <v>102</v>
      </c>
      <c r="H1333">
        <f t="shared" si="20"/>
        <v>1</v>
      </c>
    </row>
    <row r="1334" spans="1:8" ht="18" x14ac:dyDescent="0.2">
      <c r="A1334" s="2" t="s">
        <v>85</v>
      </c>
      <c r="B1334" s="2" t="s">
        <v>236</v>
      </c>
      <c r="C1334" s="2" t="str">
        <f>VLOOKUP(B1334,Pearson!B:C,2,FALSE)</f>
        <v>Growth-regulating factor</v>
      </c>
      <c r="D1334" s="2">
        <v>-0.61666666666666603</v>
      </c>
      <c r="E1334" s="2">
        <v>7.6928809937762896E-2</v>
      </c>
      <c r="F1334" s="2" t="s">
        <v>232</v>
      </c>
      <c r="G1334" s="2" t="str">
        <f>VLOOKUP(B1334,Pearson!B:G,6,FALSE)</f>
        <v>I</v>
      </c>
      <c r="H1334">
        <f t="shared" si="20"/>
        <v>1</v>
      </c>
    </row>
    <row r="1335" spans="1:8" ht="18" x14ac:dyDescent="0.2">
      <c r="A1335" s="2" t="s">
        <v>85</v>
      </c>
      <c r="B1335" s="2" t="s">
        <v>236</v>
      </c>
      <c r="C1335" s="2" t="str">
        <f>VLOOKUP(B1335,Pearson!B:C,2,FALSE)</f>
        <v>Growth-regulating factor</v>
      </c>
      <c r="D1335" s="2">
        <v>-0.61666666666666603</v>
      </c>
      <c r="E1335" s="2">
        <v>7.6928809937762896E-2</v>
      </c>
      <c r="F1335" s="2" t="s">
        <v>232</v>
      </c>
      <c r="G1335" s="2" t="str">
        <f>VLOOKUP(B1335,Pearson!B:G,6,FALSE)</f>
        <v>I</v>
      </c>
      <c r="H1335">
        <f t="shared" si="20"/>
        <v>1</v>
      </c>
    </row>
    <row r="1336" spans="1:8" ht="18" x14ac:dyDescent="0.2">
      <c r="A1336" s="2" t="s">
        <v>86</v>
      </c>
      <c r="B1336" s="2" t="s">
        <v>236</v>
      </c>
      <c r="C1336" s="2" t="str">
        <f>VLOOKUP(B1336,Pearson!B:C,2,FALSE)</f>
        <v>Growth-regulating factor</v>
      </c>
      <c r="D1336" s="2">
        <v>-6.6666666666666596E-2</v>
      </c>
      <c r="E1336" s="2">
        <v>0.86468978462620305</v>
      </c>
      <c r="F1336" s="2" t="s">
        <v>232</v>
      </c>
      <c r="G1336" s="2" t="str">
        <f>VLOOKUP(B1336,Pearson!B:G,6,FALSE)</f>
        <v>I</v>
      </c>
      <c r="H1336">
        <f t="shared" si="20"/>
        <v>1</v>
      </c>
    </row>
    <row r="1337" spans="1:8" ht="18" x14ac:dyDescent="0.2">
      <c r="A1337" s="2" t="s">
        <v>86</v>
      </c>
      <c r="B1337" s="2" t="s">
        <v>236</v>
      </c>
      <c r="C1337" s="2" t="str">
        <f>VLOOKUP(B1337,Pearson!B:C,2,FALSE)</f>
        <v>Growth-regulating factor</v>
      </c>
      <c r="D1337" s="2">
        <v>-6.6666666666666596E-2</v>
      </c>
      <c r="E1337" s="2">
        <v>0.86468978462620305</v>
      </c>
      <c r="F1337" s="2" t="s">
        <v>232</v>
      </c>
      <c r="G1337" s="2" t="str">
        <f>VLOOKUP(B1337,Pearson!B:G,6,FALSE)</f>
        <v>I</v>
      </c>
      <c r="H1337">
        <f t="shared" si="20"/>
        <v>1</v>
      </c>
    </row>
    <row r="1338" spans="1:8" ht="18" x14ac:dyDescent="0.2">
      <c r="A1338" s="2" t="s">
        <v>85</v>
      </c>
      <c r="B1338" s="2" t="s">
        <v>237</v>
      </c>
      <c r="C1338" s="2" t="s">
        <v>115</v>
      </c>
      <c r="D1338" s="2">
        <v>-0.321678321678321</v>
      </c>
      <c r="E1338" s="2">
        <v>0.30790987618065202</v>
      </c>
      <c r="F1338" s="2" t="s">
        <v>228</v>
      </c>
      <c r="G1338" s="2" t="s">
        <v>102</v>
      </c>
      <c r="H1338">
        <f t="shared" si="20"/>
        <v>0</v>
      </c>
    </row>
    <row r="1339" spans="1:8" ht="18" x14ac:dyDescent="0.2">
      <c r="A1339" s="2" t="s">
        <v>85</v>
      </c>
      <c r="B1339" s="2" t="s">
        <v>237</v>
      </c>
      <c r="C1339" s="2" t="s">
        <v>115</v>
      </c>
      <c r="D1339" s="2">
        <v>-0.321678321678321</v>
      </c>
      <c r="E1339" s="2">
        <v>0.30790987618065202</v>
      </c>
      <c r="F1339" s="2" t="s">
        <v>228</v>
      </c>
      <c r="G1339" s="2" t="s">
        <v>102</v>
      </c>
      <c r="H1339">
        <f t="shared" si="20"/>
        <v>0</v>
      </c>
    </row>
    <row r="1340" spans="1:8" ht="18" x14ac:dyDescent="0.2">
      <c r="A1340" s="2" t="s">
        <v>86</v>
      </c>
      <c r="B1340" s="2" t="s">
        <v>237</v>
      </c>
      <c r="C1340" s="2" t="s">
        <v>115</v>
      </c>
      <c r="D1340" s="2">
        <v>0.90209790209790197</v>
      </c>
      <c r="E1340" s="2">
        <v>5.99785744653773E-5</v>
      </c>
      <c r="F1340" s="2" t="s">
        <v>228</v>
      </c>
      <c r="G1340" s="2" t="s">
        <v>102</v>
      </c>
      <c r="H1340">
        <f t="shared" si="20"/>
        <v>0</v>
      </c>
    </row>
    <row r="1341" spans="1:8" ht="18" x14ac:dyDescent="0.2">
      <c r="A1341" s="2" t="s">
        <v>86</v>
      </c>
      <c r="B1341" s="2" t="s">
        <v>237</v>
      </c>
      <c r="C1341" s="2" t="s">
        <v>115</v>
      </c>
      <c r="D1341" s="2">
        <v>0.90209790209790197</v>
      </c>
      <c r="E1341" s="2">
        <v>5.99785744653773E-5</v>
      </c>
      <c r="F1341" s="2" t="s">
        <v>228</v>
      </c>
      <c r="G1341" s="2" t="s">
        <v>102</v>
      </c>
      <c r="H1341">
        <f t="shared" si="20"/>
        <v>0</v>
      </c>
    </row>
    <row r="1342" spans="1:8" ht="18" x14ac:dyDescent="0.2">
      <c r="A1342" s="2" t="s">
        <v>85</v>
      </c>
      <c r="B1342" s="2" t="s">
        <v>237</v>
      </c>
      <c r="C1342" s="2" t="s">
        <v>115</v>
      </c>
      <c r="D1342" s="2">
        <v>-3.1587543911487499E-2</v>
      </c>
      <c r="E1342" s="2">
        <v>0.70802464972694601</v>
      </c>
      <c r="F1342" s="2" t="s">
        <v>241</v>
      </c>
      <c r="G1342" s="2" t="s">
        <v>102</v>
      </c>
      <c r="H1342">
        <f t="shared" si="20"/>
        <v>0</v>
      </c>
    </row>
    <row r="1343" spans="1:8" ht="18" x14ac:dyDescent="0.2">
      <c r="A1343" s="2" t="s">
        <v>85</v>
      </c>
      <c r="B1343" s="2" t="s">
        <v>237</v>
      </c>
      <c r="C1343" s="2" t="s">
        <v>115</v>
      </c>
      <c r="D1343" s="2">
        <v>-3.1587543911487499E-2</v>
      </c>
      <c r="E1343" s="2">
        <v>0.70802464972694601</v>
      </c>
      <c r="F1343" s="2" t="s">
        <v>241</v>
      </c>
      <c r="G1343" s="2" t="s">
        <v>102</v>
      </c>
      <c r="H1343">
        <f t="shared" si="20"/>
        <v>0</v>
      </c>
    </row>
    <row r="1344" spans="1:8" ht="18" x14ac:dyDescent="0.2">
      <c r="A1344" s="2" t="s">
        <v>86</v>
      </c>
      <c r="B1344" s="2" t="s">
        <v>237</v>
      </c>
      <c r="C1344" s="2" t="s">
        <v>115</v>
      </c>
      <c r="D1344" s="2">
        <v>0.44758117469385</v>
      </c>
      <c r="E1344" s="2">
        <v>2.08716640187804E-8</v>
      </c>
      <c r="F1344" s="2" t="s">
        <v>241</v>
      </c>
      <c r="G1344" s="2" t="s">
        <v>102</v>
      </c>
      <c r="H1344">
        <f t="shared" si="20"/>
        <v>0</v>
      </c>
    </row>
    <row r="1345" spans="1:8" ht="18" x14ac:dyDescent="0.2">
      <c r="A1345" s="2" t="s">
        <v>86</v>
      </c>
      <c r="B1345" s="2" t="s">
        <v>237</v>
      </c>
      <c r="C1345" s="2" t="s">
        <v>115</v>
      </c>
      <c r="D1345" s="2">
        <v>0.44758117469385</v>
      </c>
      <c r="E1345" s="2">
        <v>2.08716640187804E-8</v>
      </c>
      <c r="F1345" s="2" t="s">
        <v>241</v>
      </c>
      <c r="G1345" s="2" t="s">
        <v>102</v>
      </c>
      <c r="H1345">
        <f t="shared" si="20"/>
        <v>0</v>
      </c>
    </row>
    <row r="1346" spans="1:8" ht="18" x14ac:dyDescent="0.2">
      <c r="A1346" s="2" t="s">
        <v>85</v>
      </c>
      <c r="B1346" s="2" t="s">
        <v>237</v>
      </c>
      <c r="C1346" s="2" t="s">
        <v>222</v>
      </c>
      <c r="D1346" s="2">
        <v>3.62207276557815E-2</v>
      </c>
      <c r="E1346" s="2">
        <v>0.81985790842356299</v>
      </c>
      <c r="F1346" s="2" t="s">
        <v>184</v>
      </c>
      <c r="G1346" s="2" t="s">
        <v>102</v>
      </c>
      <c r="H1346">
        <f t="shared" si="20"/>
        <v>0</v>
      </c>
    </row>
    <row r="1347" spans="1:8" ht="18" x14ac:dyDescent="0.2">
      <c r="A1347" s="2" t="s">
        <v>85</v>
      </c>
      <c r="B1347" s="2" t="s">
        <v>237</v>
      </c>
      <c r="C1347" s="2" t="s">
        <v>222</v>
      </c>
      <c r="D1347" s="2">
        <v>3.62207276557815E-2</v>
      </c>
      <c r="E1347" s="2">
        <v>0.81985790842356299</v>
      </c>
      <c r="F1347" s="2" t="s">
        <v>184</v>
      </c>
      <c r="G1347" s="2" t="s">
        <v>102</v>
      </c>
      <c r="H1347">
        <f t="shared" ref="H1347:H1410" si="21">IF(ROW(B1347)=2,1,IF(B1347=B1346,H1346,1-H1346))</f>
        <v>0</v>
      </c>
    </row>
    <row r="1348" spans="1:8" ht="18" x14ac:dyDescent="0.2">
      <c r="A1348" s="2" t="s">
        <v>86</v>
      </c>
      <c r="B1348" s="2" t="s">
        <v>237</v>
      </c>
      <c r="C1348" s="2" t="s">
        <v>222</v>
      </c>
      <c r="D1348" s="2">
        <v>0.81589822542743695</v>
      </c>
      <c r="E1348" s="2">
        <v>4.6184488457464297E-11</v>
      </c>
      <c r="F1348" s="2" t="s">
        <v>184</v>
      </c>
      <c r="G1348" s="2" t="s">
        <v>102</v>
      </c>
      <c r="H1348">
        <f t="shared" si="21"/>
        <v>0</v>
      </c>
    </row>
    <row r="1349" spans="1:8" ht="18" x14ac:dyDescent="0.2">
      <c r="A1349" s="2" t="s">
        <v>86</v>
      </c>
      <c r="B1349" s="2" t="s">
        <v>237</v>
      </c>
      <c r="C1349" s="2" t="s">
        <v>222</v>
      </c>
      <c r="D1349" s="2">
        <v>0.81589822542743695</v>
      </c>
      <c r="E1349" s="2">
        <v>4.6184488457464297E-11</v>
      </c>
      <c r="F1349" s="2" t="s">
        <v>184</v>
      </c>
      <c r="G1349" s="2" t="s">
        <v>102</v>
      </c>
      <c r="H1349">
        <f t="shared" si="21"/>
        <v>0</v>
      </c>
    </row>
    <row r="1350" spans="1:8" ht="18" x14ac:dyDescent="0.2">
      <c r="A1350" s="2" t="s">
        <v>85</v>
      </c>
      <c r="B1350" s="2" t="s">
        <v>237</v>
      </c>
      <c r="C1350" s="2" t="str">
        <f>VLOOKUP(B1350,Pearson!B:C,2,FALSE)</f>
        <v>Growth-regulating factor</v>
      </c>
      <c r="D1350" s="2">
        <v>-0.25</v>
      </c>
      <c r="E1350" s="2">
        <v>0.51648955230122595</v>
      </c>
      <c r="F1350" s="2" t="s">
        <v>232</v>
      </c>
      <c r="G1350" s="2" t="str">
        <f>VLOOKUP(B1350,Pearson!B:G,6,FALSE)</f>
        <v>I</v>
      </c>
      <c r="H1350">
        <f t="shared" si="21"/>
        <v>0</v>
      </c>
    </row>
    <row r="1351" spans="1:8" ht="18" x14ac:dyDescent="0.2">
      <c r="A1351" s="2" t="s">
        <v>85</v>
      </c>
      <c r="B1351" s="2" t="s">
        <v>237</v>
      </c>
      <c r="C1351" s="2" t="str">
        <f>VLOOKUP(B1351,Pearson!B:C,2,FALSE)</f>
        <v>Growth-regulating factor</v>
      </c>
      <c r="D1351" s="2">
        <v>-0.25</v>
      </c>
      <c r="E1351" s="2">
        <v>0.51648955230122595</v>
      </c>
      <c r="F1351" s="2" t="s">
        <v>232</v>
      </c>
      <c r="G1351" s="2" t="str">
        <f>VLOOKUP(B1351,Pearson!B:G,6,FALSE)</f>
        <v>I</v>
      </c>
      <c r="H1351">
        <f t="shared" si="21"/>
        <v>0</v>
      </c>
    </row>
    <row r="1352" spans="1:8" ht="18" x14ac:dyDescent="0.2">
      <c r="A1352" s="2" t="s">
        <v>86</v>
      </c>
      <c r="B1352" s="2" t="s">
        <v>237</v>
      </c>
      <c r="C1352" s="2" t="str">
        <f>VLOOKUP(B1352,Pearson!B:C,2,FALSE)</f>
        <v>Growth-regulating factor</v>
      </c>
      <c r="D1352" s="2">
        <v>0.59999999999999898</v>
      </c>
      <c r="E1352" s="2">
        <v>8.7622829041402298E-2</v>
      </c>
      <c r="F1352" s="2" t="s">
        <v>232</v>
      </c>
      <c r="G1352" s="2" t="str">
        <f>VLOOKUP(B1352,Pearson!B:G,6,FALSE)</f>
        <v>I</v>
      </c>
      <c r="H1352">
        <f t="shared" si="21"/>
        <v>0</v>
      </c>
    </row>
    <row r="1353" spans="1:8" ht="18" x14ac:dyDescent="0.2">
      <c r="A1353" s="2" t="s">
        <v>86</v>
      </c>
      <c r="B1353" s="2" t="s">
        <v>237</v>
      </c>
      <c r="C1353" s="2" t="str">
        <f>VLOOKUP(B1353,Pearson!B:C,2,FALSE)</f>
        <v>Growth-regulating factor</v>
      </c>
      <c r="D1353" s="2">
        <v>0.59999999999999898</v>
      </c>
      <c r="E1353" s="2">
        <v>8.7622829041402298E-2</v>
      </c>
      <c r="F1353" s="2" t="s">
        <v>232</v>
      </c>
      <c r="G1353" s="2" t="str">
        <f>VLOOKUP(B1353,Pearson!B:G,6,FALSE)</f>
        <v>I</v>
      </c>
      <c r="H1353">
        <f t="shared" si="21"/>
        <v>0</v>
      </c>
    </row>
    <row r="1354" spans="1:8" ht="18" x14ac:dyDescent="0.2">
      <c r="A1354" s="2" t="s">
        <v>61</v>
      </c>
      <c r="B1354" s="2" t="s">
        <v>216</v>
      </c>
      <c r="C1354" s="2" t="s">
        <v>139</v>
      </c>
      <c r="D1354" s="2">
        <v>-0.85314685314685301</v>
      </c>
      <c r="E1354" s="2">
        <v>4.1811794041499698E-4</v>
      </c>
      <c r="F1354" s="2" t="s">
        <v>228</v>
      </c>
      <c r="G1354" s="2" t="s">
        <v>102</v>
      </c>
      <c r="H1354">
        <f t="shared" si="21"/>
        <v>1</v>
      </c>
    </row>
    <row r="1355" spans="1:8" ht="18" x14ac:dyDescent="0.2">
      <c r="A1355" s="2" t="s">
        <v>57</v>
      </c>
      <c r="B1355" s="2" t="s">
        <v>216</v>
      </c>
      <c r="C1355" s="2" t="s">
        <v>139</v>
      </c>
      <c r="D1355" s="2">
        <v>-0.84615384615384603</v>
      </c>
      <c r="E1355" s="2">
        <v>5.21133700481006E-4</v>
      </c>
      <c r="F1355" s="2" t="s">
        <v>228</v>
      </c>
      <c r="G1355" s="2" t="s">
        <v>102</v>
      </c>
      <c r="H1355">
        <f t="shared" si="21"/>
        <v>1</v>
      </c>
    </row>
    <row r="1356" spans="1:8" ht="18" x14ac:dyDescent="0.2">
      <c r="A1356" s="2" t="s">
        <v>58</v>
      </c>
      <c r="B1356" s="2" t="s">
        <v>216</v>
      </c>
      <c r="C1356" s="2" t="s">
        <v>139</v>
      </c>
      <c r="D1356" s="2">
        <v>-0.482517482517482</v>
      </c>
      <c r="E1356" s="2">
        <v>0.112109291468891</v>
      </c>
      <c r="F1356" s="2" t="s">
        <v>228</v>
      </c>
      <c r="G1356" s="2" t="s">
        <v>102</v>
      </c>
      <c r="H1356">
        <f t="shared" si="21"/>
        <v>1</v>
      </c>
    </row>
    <row r="1357" spans="1:8" ht="18" x14ac:dyDescent="0.2">
      <c r="A1357" s="2" t="s">
        <v>60</v>
      </c>
      <c r="B1357" s="2" t="s">
        <v>216</v>
      </c>
      <c r="C1357" s="2" t="s">
        <v>139</v>
      </c>
      <c r="D1357" s="2">
        <v>-0.46153846153846101</v>
      </c>
      <c r="E1357" s="2">
        <v>0.130948069507172</v>
      </c>
      <c r="F1357" s="2" t="s">
        <v>228</v>
      </c>
      <c r="G1357" s="2" t="s">
        <v>102</v>
      </c>
      <c r="H1357">
        <f t="shared" si="21"/>
        <v>1</v>
      </c>
    </row>
    <row r="1358" spans="1:8" ht="18" x14ac:dyDescent="0.2">
      <c r="A1358" s="2" t="s">
        <v>56</v>
      </c>
      <c r="B1358" s="2" t="s">
        <v>216</v>
      </c>
      <c r="C1358" s="2" t="s">
        <v>139</v>
      </c>
      <c r="D1358" s="2">
        <v>0.43356643356643298</v>
      </c>
      <c r="E1358" s="2">
        <v>0.15910576941219501</v>
      </c>
      <c r="F1358" s="2" t="s">
        <v>228</v>
      </c>
      <c r="G1358" s="2" t="s">
        <v>102</v>
      </c>
      <c r="H1358">
        <f t="shared" si="21"/>
        <v>1</v>
      </c>
    </row>
    <row r="1359" spans="1:8" ht="18" x14ac:dyDescent="0.2">
      <c r="A1359" s="2" t="s">
        <v>56</v>
      </c>
      <c r="B1359" s="2" t="s">
        <v>216</v>
      </c>
      <c r="C1359" s="2" t="s">
        <v>139</v>
      </c>
      <c r="D1359" s="2">
        <v>-0.18736662398634199</v>
      </c>
      <c r="E1359" s="2">
        <v>2.5039184849358E-2</v>
      </c>
      <c r="F1359" s="2" t="s">
        <v>241</v>
      </c>
      <c r="G1359" s="2" t="s">
        <v>102</v>
      </c>
      <c r="H1359">
        <f t="shared" si="21"/>
        <v>1</v>
      </c>
    </row>
    <row r="1360" spans="1:8" ht="18" x14ac:dyDescent="0.2">
      <c r="A1360" s="2" t="s">
        <v>61</v>
      </c>
      <c r="B1360" s="2" t="s">
        <v>216</v>
      </c>
      <c r="C1360" s="2" t="s">
        <v>139</v>
      </c>
      <c r="D1360" s="2">
        <v>-7.3114678748481501E-2</v>
      </c>
      <c r="E1360" s="2">
        <v>0.38549669920559498</v>
      </c>
      <c r="F1360" s="2" t="s">
        <v>241</v>
      </c>
      <c r="G1360" s="2" t="s">
        <v>102</v>
      </c>
      <c r="H1360">
        <f t="shared" si="21"/>
        <v>1</v>
      </c>
    </row>
    <row r="1361" spans="1:8" ht="18" x14ac:dyDescent="0.2">
      <c r="A1361" s="2" t="s">
        <v>60</v>
      </c>
      <c r="B1361" s="2" t="s">
        <v>216</v>
      </c>
      <c r="C1361" s="2" t="s">
        <v>139</v>
      </c>
      <c r="D1361" s="2">
        <v>0.143110410716044</v>
      </c>
      <c r="E1361" s="2">
        <v>8.8172036484872096E-2</v>
      </c>
      <c r="F1361" s="2" t="s">
        <v>241</v>
      </c>
      <c r="G1361" s="2" t="s">
        <v>102</v>
      </c>
      <c r="H1361">
        <f t="shared" si="21"/>
        <v>1</v>
      </c>
    </row>
    <row r="1362" spans="1:8" ht="18" x14ac:dyDescent="0.2">
      <c r="A1362" s="2" t="s">
        <v>58</v>
      </c>
      <c r="B1362" s="2" t="s">
        <v>216</v>
      </c>
      <c r="C1362" s="2" t="s">
        <v>139</v>
      </c>
      <c r="D1362" s="2">
        <v>0.21927427033060801</v>
      </c>
      <c r="E1362" s="2">
        <v>8.5077000984365696E-3</v>
      </c>
      <c r="F1362" s="2" t="s">
        <v>241</v>
      </c>
      <c r="G1362" s="2" t="s">
        <v>102</v>
      </c>
      <c r="H1362">
        <f t="shared" si="21"/>
        <v>1</v>
      </c>
    </row>
    <row r="1363" spans="1:8" ht="18" x14ac:dyDescent="0.2">
      <c r="A1363" s="2" t="s">
        <v>57</v>
      </c>
      <c r="B1363" s="2" t="s">
        <v>216</v>
      </c>
      <c r="C1363" s="2" t="s">
        <v>139</v>
      </c>
      <c r="D1363" s="2">
        <v>0.23240667782921301</v>
      </c>
      <c r="E1363" s="2">
        <v>5.2199294248867403E-3</v>
      </c>
      <c r="F1363" s="2" t="s">
        <v>241</v>
      </c>
      <c r="G1363" s="2" t="s">
        <v>102</v>
      </c>
      <c r="H1363">
        <f t="shared" si="21"/>
        <v>1</v>
      </c>
    </row>
    <row r="1364" spans="1:8" ht="18" x14ac:dyDescent="0.2">
      <c r="A1364" s="2" t="s">
        <v>61</v>
      </c>
      <c r="B1364" s="2" t="s">
        <v>216</v>
      </c>
      <c r="C1364" s="2" t="s">
        <v>139</v>
      </c>
      <c r="D1364" s="2">
        <v>-0.57539907624989794</v>
      </c>
      <c r="E1364" s="2">
        <v>6.7103315634538198E-5</v>
      </c>
      <c r="F1364" s="2" t="s">
        <v>184</v>
      </c>
      <c r="G1364" s="2" t="s">
        <v>102</v>
      </c>
      <c r="H1364">
        <f t="shared" si="21"/>
        <v>1</v>
      </c>
    </row>
    <row r="1365" spans="1:8" ht="18" x14ac:dyDescent="0.2">
      <c r="A1365" s="2" t="s">
        <v>56</v>
      </c>
      <c r="B1365" s="2" t="s">
        <v>216</v>
      </c>
      <c r="C1365" s="2" t="s">
        <v>139</v>
      </c>
      <c r="D1365" s="2">
        <v>-0.46179401993355401</v>
      </c>
      <c r="E1365" s="2">
        <v>2.0804045140861999E-3</v>
      </c>
      <c r="F1365" s="2" t="s">
        <v>184</v>
      </c>
      <c r="G1365" s="2" t="s">
        <v>102</v>
      </c>
      <c r="H1365">
        <f t="shared" si="21"/>
        <v>1</v>
      </c>
    </row>
    <row r="1366" spans="1:8" ht="18" x14ac:dyDescent="0.2">
      <c r="A1366" s="2" t="s">
        <v>57</v>
      </c>
      <c r="B1366" s="2" t="s">
        <v>216</v>
      </c>
      <c r="C1366" s="2" t="s">
        <v>139</v>
      </c>
      <c r="D1366" s="2">
        <v>-0.14577424844015799</v>
      </c>
      <c r="E1366" s="2">
        <v>0.35697299685200501</v>
      </c>
      <c r="F1366" s="2" t="s">
        <v>184</v>
      </c>
      <c r="G1366" s="2" t="s">
        <v>102</v>
      </c>
      <c r="H1366">
        <f t="shared" si="21"/>
        <v>1</v>
      </c>
    </row>
    <row r="1367" spans="1:8" ht="18" x14ac:dyDescent="0.2">
      <c r="A1367" s="2" t="s">
        <v>60</v>
      </c>
      <c r="B1367" s="2" t="s">
        <v>216</v>
      </c>
      <c r="C1367" s="2" t="s">
        <v>139</v>
      </c>
      <c r="D1367" s="2">
        <v>-3.39518677578802E-2</v>
      </c>
      <c r="E1367" s="2">
        <v>0.83097256175697198</v>
      </c>
      <c r="F1367" s="2" t="s">
        <v>184</v>
      </c>
      <c r="G1367" s="2" t="s">
        <v>102</v>
      </c>
      <c r="H1367">
        <f t="shared" si="21"/>
        <v>1</v>
      </c>
    </row>
    <row r="1368" spans="1:8" ht="18" x14ac:dyDescent="0.2">
      <c r="A1368" s="2" t="s">
        <v>58</v>
      </c>
      <c r="B1368" s="2" t="s">
        <v>216</v>
      </c>
      <c r="C1368" s="2" t="s">
        <v>139</v>
      </c>
      <c r="D1368" s="2">
        <v>0.38124949355805798</v>
      </c>
      <c r="E1368" s="2">
        <v>1.27348446415764E-2</v>
      </c>
      <c r="F1368" s="2" t="s">
        <v>184</v>
      </c>
      <c r="G1368" s="2" t="s">
        <v>102</v>
      </c>
      <c r="H1368">
        <f t="shared" si="21"/>
        <v>1</v>
      </c>
    </row>
    <row r="1369" spans="1:8" ht="18" x14ac:dyDescent="0.2">
      <c r="A1369" s="2" t="s">
        <v>58</v>
      </c>
      <c r="B1369" s="2" t="s">
        <v>216</v>
      </c>
      <c r="C1369" s="2" t="str">
        <f>VLOOKUP(B1369,Pearson!B:C,2,FALSE)</f>
        <v>NAC domain-containing protein</v>
      </c>
      <c r="D1369" s="2">
        <v>-0.5</v>
      </c>
      <c r="E1369" s="2">
        <v>0.170470660787053</v>
      </c>
      <c r="F1369" s="2" t="s">
        <v>232</v>
      </c>
      <c r="G1369" s="2" t="str">
        <f>VLOOKUP(B1369,Pearson!B:G,6,FALSE)</f>
        <v>I</v>
      </c>
      <c r="H1369">
        <f t="shared" si="21"/>
        <v>1</v>
      </c>
    </row>
    <row r="1370" spans="1:8" ht="18" x14ac:dyDescent="0.2">
      <c r="A1370" s="2" t="s">
        <v>60</v>
      </c>
      <c r="B1370" s="2" t="s">
        <v>216</v>
      </c>
      <c r="C1370" s="2" t="str">
        <f>VLOOKUP(B1370,Pearson!B:C,2,FALSE)</f>
        <v>NAC domain-containing protein</v>
      </c>
      <c r="D1370" s="2">
        <v>-0.233333333333333</v>
      </c>
      <c r="E1370" s="2">
        <v>0.54569877821827195</v>
      </c>
      <c r="F1370" s="2" t="s">
        <v>232</v>
      </c>
      <c r="G1370" s="2" t="str">
        <f>VLOOKUP(B1370,Pearson!B:G,6,FALSE)</f>
        <v>I</v>
      </c>
      <c r="H1370">
        <f t="shared" si="21"/>
        <v>1</v>
      </c>
    </row>
    <row r="1371" spans="1:8" ht="18" x14ac:dyDescent="0.2">
      <c r="A1371" s="2" t="s">
        <v>61</v>
      </c>
      <c r="B1371" s="2" t="s">
        <v>216</v>
      </c>
      <c r="C1371" s="2" t="str">
        <f>VLOOKUP(B1371,Pearson!B:C,2,FALSE)</f>
        <v>NAC domain-containing protein</v>
      </c>
      <c r="D1371" s="2">
        <v>-0.233333333333333</v>
      </c>
      <c r="E1371" s="2">
        <v>0.54569877821827195</v>
      </c>
      <c r="F1371" s="2" t="s">
        <v>232</v>
      </c>
      <c r="G1371" s="2" t="str">
        <f>VLOOKUP(B1371,Pearson!B:G,6,FALSE)</f>
        <v>I</v>
      </c>
      <c r="H1371">
        <f t="shared" si="21"/>
        <v>1</v>
      </c>
    </row>
    <row r="1372" spans="1:8" ht="18" x14ac:dyDescent="0.2">
      <c r="A1372" s="2" t="s">
        <v>56</v>
      </c>
      <c r="B1372" s="2" t="s">
        <v>216</v>
      </c>
      <c r="C1372" s="2" t="str">
        <f>VLOOKUP(B1372,Pearson!B:C,2,FALSE)</f>
        <v>NAC domain-containing protein</v>
      </c>
      <c r="D1372" s="2">
        <v>-0.05</v>
      </c>
      <c r="E1372" s="2">
        <v>0.89835280435063003</v>
      </c>
      <c r="F1372" s="2" t="s">
        <v>232</v>
      </c>
      <c r="G1372" s="2" t="str">
        <f>VLOOKUP(B1372,Pearson!B:G,6,FALSE)</f>
        <v>I</v>
      </c>
      <c r="H1372">
        <f t="shared" si="21"/>
        <v>1</v>
      </c>
    </row>
    <row r="1373" spans="1:8" ht="18" x14ac:dyDescent="0.2">
      <c r="A1373" s="2" t="s">
        <v>57</v>
      </c>
      <c r="B1373" s="2" t="s">
        <v>216</v>
      </c>
      <c r="C1373" s="2" t="str">
        <f>VLOOKUP(B1373,Pearson!B:C,2,FALSE)</f>
        <v>NAC domain-containing protein</v>
      </c>
      <c r="D1373" s="2">
        <v>0.1</v>
      </c>
      <c r="E1373" s="2">
        <v>0.79797169523485101</v>
      </c>
      <c r="F1373" s="2" t="s">
        <v>232</v>
      </c>
      <c r="G1373" s="2" t="str">
        <f>VLOOKUP(B1373,Pearson!B:G,6,FALSE)</f>
        <v>I</v>
      </c>
      <c r="H1373">
        <f t="shared" si="21"/>
        <v>1</v>
      </c>
    </row>
    <row r="1374" spans="1:8" ht="18" x14ac:dyDescent="0.2">
      <c r="A1374" s="2" t="s">
        <v>68</v>
      </c>
      <c r="B1374" s="2" t="s">
        <v>219</v>
      </c>
      <c r="C1374" s="2" t="s">
        <v>116</v>
      </c>
      <c r="D1374" s="2">
        <v>9.0909090909090898E-2</v>
      </c>
      <c r="E1374" s="2">
        <v>0.77872539624544101</v>
      </c>
      <c r="F1374" s="2" t="s">
        <v>228</v>
      </c>
      <c r="G1374" s="2" t="s">
        <v>102</v>
      </c>
      <c r="H1374">
        <f t="shared" si="21"/>
        <v>0</v>
      </c>
    </row>
    <row r="1375" spans="1:8" ht="18" x14ac:dyDescent="0.2">
      <c r="A1375" s="2" t="s">
        <v>66</v>
      </c>
      <c r="B1375" s="2" t="s">
        <v>219</v>
      </c>
      <c r="C1375" s="2" t="s">
        <v>116</v>
      </c>
      <c r="D1375" s="2">
        <v>0.17482517482517401</v>
      </c>
      <c r="E1375" s="2">
        <v>0.58682366436270395</v>
      </c>
      <c r="F1375" s="2" t="s">
        <v>228</v>
      </c>
      <c r="G1375" s="2" t="s">
        <v>102</v>
      </c>
      <c r="H1375">
        <f t="shared" si="21"/>
        <v>0</v>
      </c>
    </row>
    <row r="1376" spans="1:8" ht="18" x14ac:dyDescent="0.2">
      <c r="A1376" s="2" t="s">
        <v>69</v>
      </c>
      <c r="B1376" s="2" t="s">
        <v>219</v>
      </c>
      <c r="C1376" s="2" t="s">
        <v>116</v>
      </c>
      <c r="D1376" s="2">
        <v>0.251748251748251</v>
      </c>
      <c r="E1376" s="2">
        <v>0.429918785032884</v>
      </c>
      <c r="F1376" s="2" t="s">
        <v>228</v>
      </c>
      <c r="G1376" s="2" t="s">
        <v>102</v>
      </c>
      <c r="H1376">
        <f t="shared" si="21"/>
        <v>0</v>
      </c>
    </row>
    <row r="1377" spans="1:8" ht="18" x14ac:dyDescent="0.2">
      <c r="A1377" s="2" t="s">
        <v>70</v>
      </c>
      <c r="B1377" s="2" t="s">
        <v>219</v>
      </c>
      <c r="C1377" s="2" t="s">
        <v>116</v>
      </c>
      <c r="D1377" s="2">
        <v>0.37062937062937001</v>
      </c>
      <c r="E1377" s="2">
        <v>0.23562100351264501</v>
      </c>
      <c r="F1377" s="2" t="s">
        <v>228</v>
      </c>
      <c r="G1377" s="2" t="s">
        <v>102</v>
      </c>
      <c r="H1377">
        <f t="shared" si="21"/>
        <v>0</v>
      </c>
    </row>
    <row r="1378" spans="1:8" ht="18" x14ac:dyDescent="0.2">
      <c r="A1378" s="2" t="s">
        <v>72</v>
      </c>
      <c r="B1378" s="2" t="s">
        <v>219</v>
      </c>
      <c r="C1378" s="2" t="s">
        <v>116</v>
      </c>
      <c r="D1378" s="2">
        <v>0.47552447552447502</v>
      </c>
      <c r="E1378" s="2">
        <v>0.118175957013032</v>
      </c>
      <c r="F1378" s="2" t="s">
        <v>228</v>
      </c>
      <c r="G1378" s="2" t="s">
        <v>102</v>
      </c>
      <c r="H1378">
        <f t="shared" si="21"/>
        <v>0</v>
      </c>
    </row>
    <row r="1379" spans="1:8" ht="18" x14ac:dyDescent="0.2">
      <c r="A1379" s="2" t="s">
        <v>65</v>
      </c>
      <c r="B1379" s="2" t="s">
        <v>219</v>
      </c>
      <c r="C1379" s="2" t="s">
        <v>116</v>
      </c>
      <c r="D1379" s="2">
        <v>0.48951048951048898</v>
      </c>
      <c r="E1379" s="2">
        <v>0.106252371759346</v>
      </c>
      <c r="F1379" s="2" t="s">
        <v>228</v>
      </c>
      <c r="G1379" s="2" t="s">
        <v>102</v>
      </c>
      <c r="H1379">
        <f t="shared" si="21"/>
        <v>0</v>
      </c>
    </row>
    <row r="1380" spans="1:8" ht="18" x14ac:dyDescent="0.2">
      <c r="A1380" s="2" t="s">
        <v>64</v>
      </c>
      <c r="B1380" s="2" t="s">
        <v>219</v>
      </c>
      <c r="C1380" s="2" t="s">
        <v>116</v>
      </c>
      <c r="D1380" s="2">
        <v>0.60139860139860102</v>
      </c>
      <c r="E1380" s="2">
        <v>3.8588452922019401E-2</v>
      </c>
      <c r="F1380" s="2" t="s">
        <v>228</v>
      </c>
      <c r="G1380" s="2" t="s">
        <v>102</v>
      </c>
      <c r="H1380">
        <f t="shared" si="21"/>
        <v>0</v>
      </c>
    </row>
    <row r="1381" spans="1:8" ht="18" x14ac:dyDescent="0.2">
      <c r="A1381" s="2" t="s">
        <v>71</v>
      </c>
      <c r="B1381" s="2" t="s">
        <v>219</v>
      </c>
      <c r="C1381" s="2" t="s">
        <v>116</v>
      </c>
      <c r="D1381" s="2">
        <v>0.72027972027971998</v>
      </c>
      <c r="E1381" s="2">
        <v>8.2397687123384501E-3</v>
      </c>
      <c r="F1381" s="2" t="s">
        <v>228</v>
      </c>
      <c r="G1381" s="2" t="s">
        <v>102</v>
      </c>
      <c r="H1381">
        <f t="shared" si="21"/>
        <v>0</v>
      </c>
    </row>
    <row r="1382" spans="1:8" ht="18" x14ac:dyDescent="0.2">
      <c r="A1382" s="2" t="s">
        <v>63</v>
      </c>
      <c r="B1382" s="2" t="s">
        <v>219</v>
      </c>
      <c r="C1382" s="2" t="s">
        <v>116</v>
      </c>
      <c r="D1382" s="2">
        <v>0.72727272727272696</v>
      </c>
      <c r="E1382" s="2">
        <v>7.3550288578051303E-3</v>
      </c>
      <c r="F1382" s="2" t="s">
        <v>228</v>
      </c>
      <c r="G1382" s="2" t="s">
        <v>102</v>
      </c>
      <c r="H1382">
        <f t="shared" si="21"/>
        <v>0</v>
      </c>
    </row>
    <row r="1383" spans="1:8" ht="18" x14ac:dyDescent="0.2">
      <c r="A1383" s="2" t="s">
        <v>67</v>
      </c>
      <c r="B1383" s="2" t="s">
        <v>219</v>
      </c>
      <c r="C1383" s="2" t="s">
        <v>116</v>
      </c>
      <c r="D1383" s="2">
        <v>0.77622377622377603</v>
      </c>
      <c r="E1383" s="2">
        <v>2.9928636801859702E-3</v>
      </c>
      <c r="F1383" s="2" t="s">
        <v>228</v>
      </c>
      <c r="G1383" s="2" t="s">
        <v>102</v>
      </c>
      <c r="H1383">
        <f t="shared" si="21"/>
        <v>0</v>
      </c>
    </row>
    <row r="1384" spans="1:8" ht="18" x14ac:dyDescent="0.2">
      <c r="A1384" s="2" t="s">
        <v>62</v>
      </c>
      <c r="B1384" s="2" t="s">
        <v>219</v>
      </c>
      <c r="C1384" s="2" t="s">
        <v>116</v>
      </c>
      <c r="D1384" s="2">
        <v>0.83916083916083895</v>
      </c>
      <c r="E1384" s="2">
        <v>6.42825988627824E-4</v>
      </c>
      <c r="F1384" s="2" t="s">
        <v>228</v>
      </c>
      <c r="G1384" s="2" t="s">
        <v>102</v>
      </c>
      <c r="H1384">
        <f t="shared" si="21"/>
        <v>0</v>
      </c>
    </row>
    <row r="1385" spans="1:8" ht="18" x14ac:dyDescent="0.2">
      <c r="A1385" s="2" t="s">
        <v>68</v>
      </c>
      <c r="B1385" s="2" t="s">
        <v>219</v>
      </c>
      <c r="C1385" s="2" t="s">
        <v>116</v>
      </c>
      <c r="D1385" s="2">
        <v>0.125361141206211</v>
      </c>
      <c r="E1385" s="2">
        <v>0.13574217080713799</v>
      </c>
      <c r="F1385" s="2" t="s">
        <v>241</v>
      </c>
      <c r="G1385" s="2" t="s">
        <v>102</v>
      </c>
      <c r="H1385">
        <f t="shared" si="21"/>
        <v>0</v>
      </c>
    </row>
    <row r="1386" spans="1:8" ht="18" x14ac:dyDescent="0.2">
      <c r="A1386" s="2" t="s">
        <v>64</v>
      </c>
      <c r="B1386" s="2" t="s">
        <v>219</v>
      </c>
      <c r="C1386" s="2" t="s">
        <v>116</v>
      </c>
      <c r="D1386" s="2">
        <v>0.17788666732328701</v>
      </c>
      <c r="E1386" s="2">
        <v>3.3542571360531001E-2</v>
      </c>
      <c r="F1386" s="2" t="s">
        <v>241</v>
      </c>
      <c r="G1386" s="2" t="s">
        <v>102</v>
      </c>
      <c r="H1386">
        <f t="shared" si="21"/>
        <v>0</v>
      </c>
    </row>
    <row r="1387" spans="1:8" ht="18" x14ac:dyDescent="0.2">
      <c r="A1387" s="2" t="s">
        <v>69</v>
      </c>
      <c r="B1387" s="2" t="s">
        <v>219</v>
      </c>
      <c r="C1387" s="2" t="s">
        <v>116</v>
      </c>
      <c r="D1387" s="2">
        <v>0.32825683705965297</v>
      </c>
      <c r="E1387" s="2">
        <v>6.2700136563240404E-5</v>
      </c>
      <c r="F1387" s="2" t="s">
        <v>241</v>
      </c>
      <c r="G1387" s="2" t="s">
        <v>102</v>
      </c>
      <c r="H1387">
        <f t="shared" si="21"/>
        <v>0</v>
      </c>
    </row>
    <row r="1388" spans="1:8" ht="18" x14ac:dyDescent="0.2">
      <c r="A1388" s="2" t="s">
        <v>70</v>
      </c>
      <c r="B1388" s="2" t="s">
        <v>219</v>
      </c>
      <c r="C1388" s="2" t="s">
        <v>116</v>
      </c>
      <c r="D1388" s="2">
        <v>0.48881283036212603</v>
      </c>
      <c r="E1388" s="2">
        <v>5.8659492402567497E-10</v>
      </c>
      <c r="F1388" s="2" t="s">
        <v>241</v>
      </c>
      <c r="G1388" s="2" t="s">
        <v>102</v>
      </c>
      <c r="H1388">
        <f t="shared" si="21"/>
        <v>0</v>
      </c>
    </row>
    <row r="1389" spans="1:8" ht="18" x14ac:dyDescent="0.2">
      <c r="A1389" s="2" t="s">
        <v>67</v>
      </c>
      <c r="B1389" s="2" t="s">
        <v>219</v>
      </c>
      <c r="C1389" s="2" t="s">
        <v>116</v>
      </c>
      <c r="D1389" s="2">
        <v>0.50425161692767295</v>
      </c>
      <c r="E1389" s="2">
        <v>1.3565408303995001E-10</v>
      </c>
      <c r="F1389" s="2" t="s">
        <v>241</v>
      </c>
      <c r="G1389" s="2" t="s">
        <v>102</v>
      </c>
      <c r="H1389">
        <f t="shared" si="21"/>
        <v>0</v>
      </c>
    </row>
    <row r="1390" spans="1:8" ht="18" x14ac:dyDescent="0.2">
      <c r="A1390" s="2" t="s">
        <v>66</v>
      </c>
      <c r="B1390" s="2" t="s">
        <v>219</v>
      </c>
      <c r="C1390" s="2" t="s">
        <v>116</v>
      </c>
      <c r="D1390" s="2">
        <v>0.51822531928165705</v>
      </c>
      <c r="E1390" s="2">
        <v>3.3793289889277202E-11</v>
      </c>
      <c r="F1390" s="2" t="s">
        <v>241</v>
      </c>
      <c r="G1390" s="2" t="s">
        <v>102</v>
      </c>
      <c r="H1390">
        <f t="shared" si="21"/>
        <v>0</v>
      </c>
    </row>
    <row r="1391" spans="1:8" ht="18" x14ac:dyDescent="0.2">
      <c r="A1391" s="2" t="s">
        <v>72</v>
      </c>
      <c r="B1391" s="2" t="s">
        <v>219</v>
      </c>
      <c r="C1391" s="2" t="s">
        <v>116</v>
      </c>
      <c r="D1391" s="2">
        <v>0.58473685938474596</v>
      </c>
      <c r="E1391" s="2">
        <v>1.7486988227774201E-14</v>
      </c>
      <c r="F1391" s="2" t="s">
        <v>241</v>
      </c>
      <c r="G1391" s="2" t="s">
        <v>102</v>
      </c>
      <c r="H1391">
        <f t="shared" si="21"/>
        <v>0</v>
      </c>
    </row>
    <row r="1392" spans="1:8" ht="18" x14ac:dyDescent="0.2">
      <c r="A1392" s="2" t="s">
        <v>65</v>
      </c>
      <c r="B1392" s="2" t="s">
        <v>219</v>
      </c>
      <c r="C1392" s="2" t="s">
        <v>116</v>
      </c>
      <c r="D1392" s="2">
        <v>0.58892691815227005</v>
      </c>
      <c r="E1392" s="2">
        <v>1.02346489935955E-14</v>
      </c>
      <c r="F1392" s="2" t="s">
        <v>241</v>
      </c>
      <c r="G1392" s="2" t="s">
        <v>102</v>
      </c>
      <c r="H1392">
        <f t="shared" si="21"/>
        <v>0</v>
      </c>
    </row>
    <row r="1393" spans="1:8" ht="18" x14ac:dyDescent="0.2">
      <c r="A1393" s="2" t="s">
        <v>71</v>
      </c>
      <c r="B1393" s="2" t="s">
        <v>219</v>
      </c>
      <c r="C1393" s="2" t="s">
        <v>116</v>
      </c>
      <c r="D1393" s="2">
        <v>0.59889934009652301</v>
      </c>
      <c r="E1393" s="2">
        <v>2.7713183041243799E-15</v>
      </c>
      <c r="F1393" s="2" t="s">
        <v>241</v>
      </c>
      <c r="G1393" s="2" t="s">
        <v>102</v>
      </c>
      <c r="H1393">
        <f t="shared" si="21"/>
        <v>0</v>
      </c>
    </row>
    <row r="1394" spans="1:8" ht="18" x14ac:dyDescent="0.2">
      <c r="A1394" s="2" t="s">
        <v>63</v>
      </c>
      <c r="B1394" s="2" t="s">
        <v>219</v>
      </c>
      <c r="C1394" s="2" t="s">
        <v>116</v>
      </c>
      <c r="D1394" s="2">
        <v>0.68574559243573296</v>
      </c>
      <c r="E1394" s="2">
        <v>3.4214914248579102E-21</v>
      </c>
      <c r="F1394" s="2" t="s">
        <v>241</v>
      </c>
      <c r="G1394" s="2" t="s">
        <v>102</v>
      </c>
      <c r="H1394">
        <f t="shared" si="21"/>
        <v>0</v>
      </c>
    </row>
    <row r="1395" spans="1:8" ht="18" x14ac:dyDescent="0.2">
      <c r="A1395" s="2" t="s">
        <v>62</v>
      </c>
      <c r="B1395" s="2" t="s">
        <v>219</v>
      </c>
      <c r="C1395" s="2" t="s">
        <v>116</v>
      </c>
      <c r="D1395" s="2">
        <v>0.69074411503988897</v>
      </c>
      <c r="E1395" s="2">
        <v>1.35171005715737E-21</v>
      </c>
      <c r="F1395" s="2" t="s">
        <v>241</v>
      </c>
      <c r="G1395" s="2" t="s">
        <v>102</v>
      </c>
      <c r="H1395">
        <f t="shared" si="21"/>
        <v>0</v>
      </c>
    </row>
    <row r="1396" spans="1:8" ht="18" x14ac:dyDescent="0.2">
      <c r="A1396" s="2" t="s">
        <v>68</v>
      </c>
      <c r="B1396" s="2" t="s">
        <v>219</v>
      </c>
      <c r="C1396" s="2" t="s">
        <v>116</v>
      </c>
      <c r="D1396" s="2">
        <v>1.6935418523620401E-2</v>
      </c>
      <c r="E1396" s="2">
        <v>0.91522582684047404</v>
      </c>
      <c r="F1396" s="2" t="s">
        <v>184</v>
      </c>
      <c r="G1396" s="2" t="s">
        <v>102</v>
      </c>
      <c r="H1396">
        <f t="shared" si="21"/>
        <v>0</v>
      </c>
    </row>
    <row r="1397" spans="1:8" ht="18" x14ac:dyDescent="0.2">
      <c r="A1397" s="2" t="s">
        <v>70</v>
      </c>
      <c r="B1397" s="2" t="s">
        <v>219</v>
      </c>
      <c r="C1397" s="2" t="s">
        <v>116</v>
      </c>
      <c r="D1397" s="2">
        <v>3.6544850498338798E-2</v>
      </c>
      <c r="E1397" s="2">
        <v>0.81827288517527696</v>
      </c>
      <c r="F1397" s="2" t="s">
        <v>184</v>
      </c>
      <c r="G1397" s="2" t="s">
        <v>102</v>
      </c>
      <c r="H1397">
        <f t="shared" si="21"/>
        <v>0</v>
      </c>
    </row>
    <row r="1398" spans="1:8" ht="18" x14ac:dyDescent="0.2">
      <c r="A1398" s="2" t="s">
        <v>69</v>
      </c>
      <c r="B1398" s="2" t="s">
        <v>219</v>
      </c>
      <c r="C1398" s="2" t="s">
        <v>116</v>
      </c>
      <c r="D1398" s="2">
        <v>5.12924398346973E-2</v>
      </c>
      <c r="E1398" s="2">
        <v>0.74700297767488499</v>
      </c>
      <c r="F1398" s="2" t="s">
        <v>184</v>
      </c>
      <c r="G1398" s="2" t="s">
        <v>102</v>
      </c>
      <c r="H1398">
        <f t="shared" si="21"/>
        <v>0</v>
      </c>
    </row>
    <row r="1399" spans="1:8" ht="18" x14ac:dyDescent="0.2">
      <c r="A1399" s="2" t="s">
        <v>66</v>
      </c>
      <c r="B1399" s="2" t="s">
        <v>219</v>
      </c>
      <c r="C1399" s="2" t="s">
        <v>116</v>
      </c>
      <c r="D1399" s="2">
        <v>5.3399238311319902E-2</v>
      </c>
      <c r="E1399" s="2">
        <v>0.73697449759878697</v>
      </c>
      <c r="F1399" s="2" t="s">
        <v>184</v>
      </c>
      <c r="G1399" s="2" t="s">
        <v>102</v>
      </c>
      <c r="H1399">
        <f t="shared" si="21"/>
        <v>0</v>
      </c>
    </row>
    <row r="1400" spans="1:8" ht="18" x14ac:dyDescent="0.2">
      <c r="A1400" s="2" t="s">
        <v>71</v>
      </c>
      <c r="B1400" s="2" t="s">
        <v>219</v>
      </c>
      <c r="C1400" s="2" t="s">
        <v>116</v>
      </c>
      <c r="D1400" s="2">
        <v>0.13135078194635699</v>
      </c>
      <c r="E1400" s="2">
        <v>0.407012716694508</v>
      </c>
      <c r="F1400" s="2" t="s">
        <v>184</v>
      </c>
      <c r="G1400" s="2" t="s">
        <v>102</v>
      </c>
      <c r="H1400">
        <f t="shared" si="21"/>
        <v>0</v>
      </c>
    </row>
    <row r="1401" spans="1:8" ht="18" x14ac:dyDescent="0.2">
      <c r="A1401" s="2" t="s">
        <v>64</v>
      </c>
      <c r="B1401" s="2" t="s">
        <v>219</v>
      </c>
      <c r="C1401" s="2" t="s">
        <v>116</v>
      </c>
      <c r="D1401" s="2">
        <v>0.13945385301029001</v>
      </c>
      <c r="E1401" s="2">
        <v>0.37842341145805197</v>
      </c>
      <c r="F1401" s="2" t="s">
        <v>184</v>
      </c>
      <c r="G1401" s="2" t="s">
        <v>102</v>
      </c>
      <c r="H1401">
        <f t="shared" si="21"/>
        <v>0</v>
      </c>
    </row>
    <row r="1402" spans="1:8" ht="18" x14ac:dyDescent="0.2">
      <c r="A1402" s="2" t="s">
        <v>65</v>
      </c>
      <c r="B1402" s="2" t="s">
        <v>219</v>
      </c>
      <c r="C1402" s="2" t="s">
        <v>116</v>
      </c>
      <c r="D1402" s="2">
        <v>0.178510655538449</v>
      </c>
      <c r="E1402" s="2">
        <v>0.25802051919705699</v>
      </c>
      <c r="F1402" s="2" t="s">
        <v>184</v>
      </c>
      <c r="G1402" s="2" t="s">
        <v>102</v>
      </c>
      <c r="H1402">
        <f t="shared" si="21"/>
        <v>0</v>
      </c>
    </row>
    <row r="1403" spans="1:8" ht="18" x14ac:dyDescent="0.2">
      <c r="A1403" s="2" t="s">
        <v>72</v>
      </c>
      <c r="B1403" s="2" t="s">
        <v>219</v>
      </c>
      <c r="C1403" s="2" t="s">
        <v>116</v>
      </c>
      <c r="D1403" s="2">
        <v>0.36504335143019201</v>
      </c>
      <c r="E1403" s="2">
        <v>1.7452461325074799E-2</v>
      </c>
      <c r="F1403" s="2" t="s">
        <v>184</v>
      </c>
      <c r="G1403" s="2" t="s">
        <v>102</v>
      </c>
      <c r="H1403">
        <f t="shared" si="21"/>
        <v>0</v>
      </c>
    </row>
    <row r="1404" spans="1:8" ht="18" x14ac:dyDescent="0.2">
      <c r="A1404" s="2" t="s">
        <v>62</v>
      </c>
      <c r="B1404" s="2" t="s">
        <v>219</v>
      </c>
      <c r="C1404" s="2" t="s">
        <v>116</v>
      </c>
      <c r="D1404" s="2">
        <v>0.41398590065634799</v>
      </c>
      <c r="E1404" s="2">
        <v>6.4215959767801598E-3</v>
      </c>
      <c r="F1404" s="2" t="s">
        <v>184</v>
      </c>
      <c r="G1404" s="2" t="s">
        <v>102</v>
      </c>
      <c r="H1404">
        <f t="shared" si="21"/>
        <v>0</v>
      </c>
    </row>
    <row r="1405" spans="1:8" ht="18" x14ac:dyDescent="0.2">
      <c r="A1405" s="2" t="s">
        <v>67</v>
      </c>
      <c r="B1405" s="2" t="s">
        <v>219</v>
      </c>
      <c r="C1405" s="2" t="s">
        <v>116</v>
      </c>
      <c r="D1405" s="2">
        <v>0.42549226156713299</v>
      </c>
      <c r="E1405" s="2">
        <v>4.9670111761959904E-3</v>
      </c>
      <c r="F1405" s="2" t="s">
        <v>184</v>
      </c>
      <c r="G1405" s="2" t="s">
        <v>102</v>
      </c>
      <c r="H1405">
        <f t="shared" si="21"/>
        <v>0</v>
      </c>
    </row>
    <row r="1406" spans="1:8" ht="18" x14ac:dyDescent="0.2">
      <c r="A1406" s="2" t="s">
        <v>63</v>
      </c>
      <c r="B1406" s="2" t="s">
        <v>219</v>
      </c>
      <c r="C1406" s="2" t="s">
        <v>116</v>
      </c>
      <c r="D1406" s="2">
        <v>0.44493963212057303</v>
      </c>
      <c r="E1406" s="2">
        <v>3.1528187664529202E-3</v>
      </c>
      <c r="F1406" s="2" t="s">
        <v>184</v>
      </c>
      <c r="G1406" s="2" t="s">
        <v>102</v>
      </c>
      <c r="H1406">
        <f t="shared" si="21"/>
        <v>0</v>
      </c>
    </row>
    <row r="1407" spans="1:8" ht="18" x14ac:dyDescent="0.2">
      <c r="A1407" s="2" t="s">
        <v>68</v>
      </c>
      <c r="B1407" s="2" t="s">
        <v>219</v>
      </c>
      <c r="C1407" s="2" t="str">
        <f>VLOOKUP(B1407,Pearson!B:C,2,FALSE)</f>
        <v>START domain containing protein</v>
      </c>
      <c r="D1407" s="2">
        <v>-0.38333333333333303</v>
      </c>
      <c r="E1407" s="2">
        <v>0.308495272380371</v>
      </c>
      <c r="F1407" s="2" t="s">
        <v>232</v>
      </c>
      <c r="G1407" s="2" t="str">
        <f>VLOOKUP(B1407,Pearson!B:G,6,FALSE)</f>
        <v>I</v>
      </c>
      <c r="H1407">
        <f t="shared" si="21"/>
        <v>0</v>
      </c>
    </row>
    <row r="1408" spans="1:8" ht="18" x14ac:dyDescent="0.2">
      <c r="A1408" s="2" t="s">
        <v>62</v>
      </c>
      <c r="B1408" s="2" t="s">
        <v>219</v>
      </c>
      <c r="C1408" s="2" t="str">
        <f>VLOOKUP(B1408,Pearson!B:C,2,FALSE)</f>
        <v>START domain containing protein</v>
      </c>
      <c r="D1408" s="2">
        <v>-0.25</v>
      </c>
      <c r="E1408" s="2">
        <v>0.51648955230122595</v>
      </c>
      <c r="F1408" s="2" t="s">
        <v>232</v>
      </c>
      <c r="G1408" s="2" t="str">
        <f>VLOOKUP(B1408,Pearson!B:G,6,FALSE)</f>
        <v>I</v>
      </c>
      <c r="H1408">
        <f t="shared" si="21"/>
        <v>0</v>
      </c>
    </row>
    <row r="1409" spans="1:8" ht="18" x14ac:dyDescent="0.2">
      <c r="A1409" s="2" t="s">
        <v>70</v>
      </c>
      <c r="B1409" s="2" t="s">
        <v>219</v>
      </c>
      <c r="C1409" s="2" t="str">
        <f>VLOOKUP(B1409,Pearson!B:C,2,FALSE)</f>
        <v>START domain containing protein</v>
      </c>
      <c r="D1409" s="2">
        <v>-0.21666666666666601</v>
      </c>
      <c r="E1409" s="2">
        <v>0.57551489571192505</v>
      </c>
      <c r="F1409" s="2" t="s">
        <v>232</v>
      </c>
      <c r="G1409" s="2" t="str">
        <f>VLOOKUP(B1409,Pearson!B:G,6,FALSE)</f>
        <v>I</v>
      </c>
      <c r="H1409">
        <f t="shared" si="21"/>
        <v>0</v>
      </c>
    </row>
    <row r="1410" spans="1:8" ht="18" x14ac:dyDescent="0.2">
      <c r="A1410" s="2" t="s">
        <v>69</v>
      </c>
      <c r="B1410" s="2" t="s">
        <v>219</v>
      </c>
      <c r="C1410" s="2" t="str">
        <f>VLOOKUP(B1410,Pearson!B:C,2,FALSE)</f>
        <v>START domain containing protein</v>
      </c>
      <c r="D1410" s="2">
        <v>-0.2</v>
      </c>
      <c r="E1410" s="2">
        <v>0.60590127417955297</v>
      </c>
      <c r="F1410" s="2" t="s">
        <v>232</v>
      </c>
      <c r="G1410" s="2" t="str">
        <f>VLOOKUP(B1410,Pearson!B:G,6,FALSE)</f>
        <v>I</v>
      </c>
      <c r="H1410">
        <f t="shared" si="21"/>
        <v>0</v>
      </c>
    </row>
    <row r="1411" spans="1:8" ht="18" x14ac:dyDescent="0.2">
      <c r="A1411" s="2" t="s">
        <v>72</v>
      </c>
      <c r="B1411" s="2" t="s">
        <v>219</v>
      </c>
      <c r="C1411" s="2" t="str">
        <f>VLOOKUP(B1411,Pearson!B:C,2,FALSE)</f>
        <v>START domain containing protein</v>
      </c>
      <c r="D1411" s="2">
        <v>-0.18333333333333299</v>
      </c>
      <c r="E1411" s="2">
        <v>0.63681981176289404</v>
      </c>
      <c r="F1411" s="2" t="s">
        <v>232</v>
      </c>
      <c r="G1411" s="2" t="str">
        <f>VLOOKUP(B1411,Pearson!B:G,6,FALSE)</f>
        <v>I</v>
      </c>
      <c r="H1411">
        <f t="shared" ref="H1411:H1469" si="22">IF(ROW(B1411)=2,1,IF(B1411=B1410,H1410,1-H1410))</f>
        <v>0</v>
      </c>
    </row>
    <row r="1412" spans="1:8" ht="18" x14ac:dyDescent="0.2">
      <c r="A1412" s="2" t="s">
        <v>64</v>
      </c>
      <c r="B1412" s="2" t="s">
        <v>219</v>
      </c>
      <c r="C1412" s="2" t="str">
        <f>VLOOKUP(B1412,Pearson!B:C,2,FALSE)</f>
        <v>START domain containing protein</v>
      </c>
      <c r="D1412" s="2">
        <v>-0.149999999999999</v>
      </c>
      <c r="E1412" s="2">
        <v>0.70009423096914103</v>
      </c>
      <c r="F1412" s="2" t="s">
        <v>232</v>
      </c>
      <c r="G1412" s="2" t="str">
        <f>VLOOKUP(B1412,Pearson!B:G,6,FALSE)</f>
        <v>I</v>
      </c>
      <c r="H1412">
        <f t="shared" si="22"/>
        <v>0</v>
      </c>
    </row>
    <row r="1413" spans="1:8" ht="18" x14ac:dyDescent="0.2">
      <c r="A1413" s="2" t="s">
        <v>66</v>
      </c>
      <c r="B1413" s="2" t="s">
        <v>219</v>
      </c>
      <c r="C1413" s="2" t="str">
        <f>VLOOKUP(B1413,Pearson!B:C,2,FALSE)</f>
        <v>START domain containing protein</v>
      </c>
      <c r="D1413" s="2">
        <v>-0.133333333333333</v>
      </c>
      <c r="E1413" s="2">
        <v>0.73236750523629701</v>
      </c>
      <c r="F1413" s="2" t="s">
        <v>232</v>
      </c>
      <c r="G1413" s="2" t="str">
        <f>VLOOKUP(B1413,Pearson!B:G,6,FALSE)</f>
        <v>I</v>
      </c>
      <c r="H1413">
        <f t="shared" si="22"/>
        <v>0</v>
      </c>
    </row>
    <row r="1414" spans="1:8" ht="18" x14ac:dyDescent="0.2">
      <c r="A1414" s="2" t="s">
        <v>71</v>
      </c>
      <c r="B1414" s="2" t="s">
        <v>219</v>
      </c>
      <c r="C1414" s="2" t="str">
        <f>VLOOKUP(B1414,Pearson!B:C,2,FALSE)</f>
        <v>START domain containing protein</v>
      </c>
      <c r="D1414" s="2">
        <v>-0.116666666666666</v>
      </c>
      <c r="E1414" s="2">
        <v>0.76500794292614605</v>
      </c>
      <c r="F1414" s="2" t="s">
        <v>232</v>
      </c>
      <c r="G1414" s="2" t="str">
        <f>VLOOKUP(B1414,Pearson!B:G,6,FALSE)</f>
        <v>I</v>
      </c>
      <c r="H1414">
        <f t="shared" si="22"/>
        <v>0</v>
      </c>
    </row>
    <row r="1415" spans="1:8" ht="18" x14ac:dyDescent="0.2">
      <c r="A1415" s="2" t="s">
        <v>65</v>
      </c>
      <c r="B1415" s="2" t="s">
        <v>219</v>
      </c>
      <c r="C1415" s="2" t="str">
        <f>VLOOKUP(B1415,Pearson!B:C,2,FALSE)</f>
        <v>START domain containing protein</v>
      </c>
      <c r="D1415" s="2">
        <v>0.18333333333333299</v>
      </c>
      <c r="E1415" s="2">
        <v>0.63681981176289404</v>
      </c>
      <c r="F1415" s="2" t="s">
        <v>232</v>
      </c>
      <c r="G1415" s="2" t="str">
        <f>VLOOKUP(B1415,Pearson!B:G,6,FALSE)</f>
        <v>I</v>
      </c>
      <c r="H1415">
        <f t="shared" si="22"/>
        <v>0</v>
      </c>
    </row>
    <row r="1416" spans="1:8" ht="18" x14ac:dyDescent="0.2">
      <c r="A1416" s="2" t="s">
        <v>63</v>
      </c>
      <c r="B1416" s="2" t="s">
        <v>219</v>
      </c>
      <c r="C1416" s="2" t="str">
        <f>VLOOKUP(B1416,Pearson!B:C,2,FALSE)</f>
        <v>START domain containing protein</v>
      </c>
      <c r="D1416" s="2">
        <v>0.25</v>
      </c>
      <c r="E1416" s="2">
        <v>0.51648955230122595</v>
      </c>
      <c r="F1416" s="2" t="s">
        <v>232</v>
      </c>
      <c r="G1416" s="2" t="str">
        <f>VLOOKUP(B1416,Pearson!B:G,6,FALSE)</f>
        <v>I</v>
      </c>
      <c r="H1416">
        <f t="shared" si="22"/>
        <v>0</v>
      </c>
    </row>
    <row r="1417" spans="1:8" ht="18" x14ac:dyDescent="0.2">
      <c r="A1417" s="2" t="s">
        <v>67</v>
      </c>
      <c r="B1417" s="2" t="s">
        <v>219</v>
      </c>
      <c r="C1417" s="2" t="str">
        <f>VLOOKUP(B1417,Pearson!B:C,2,FALSE)</f>
        <v>START domain containing protein</v>
      </c>
      <c r="D1417" s="2">
        <v>0.46666666666666601</v>
      </c>
      <c r="E1417" s="2">
        <v>0.20538635110581099</v>
      </c>
      <c r="F1417" s="2" t="s">
        <v>232</v>
      </c>
      <c r="G1417" s="2" t="str">
        <f>VLOOKUP(B1417,Pearson!B:G,6,FALSE)</f>
        <v>I</v>
      </c>
      <c r="H1417">
        <f t="shared" si="22"/>
        <v>0</v>
      </c>
    </row>
    <row r="1418" spans="1:8" ht="18" x14ac:dyDescent="0.2">
      <c r="A1418" s="2" t="s">
        <v>16</v>
      </c>
      <c r="B1418" s="2" t="s">
        <v>190</v>
      </c>
      <c r="C1418" s="2" t="s">
        <v>114</v>
      </c>
      <c r="D1418" s="2">
        <v>-0.83916083916083895</v>
      </c>
      <c r="E1418" s="2">
        <v>6.42825988627824E-4</v>
      </c>
      <c r="F1418" s="2" t="s">
        <v>228</v>
      </c>
      <c r="G1418" s="2" t="s">
        <v>102</v>
      </c>
      <c r="H1418">
        <f t="shared" si="22"/>
        <v>1</v>
      </c>
    </row>
    <row r="1419" spans="1:8" ht="18" x14ac:dyDescent="0.2">
      <c r="A1419" s="2" t="s">
        <v>19</v>
      </c>
      <c r="B1419" s="2" t="s">
        <v>190</v>
      </c>
      <c r="C1419" s="2" t="s">
        <v>114</v>
      </c>
      <c r="D1419" s="2">
        <v>-0.80419580419580405</v>
      </c>
      <c r="E1419" s="2">
        <v>1.6147689860699301E-3</v>
      </c>
      <c r="F1419" s="2" t="s">
        <v>228</v>
      </c>
      <c r="G1419" s="2" t="s">
        <v>102</v>
      </c>
      <c r="H1419">
        <f t="shared" si="22"/>
        <v>1</v>
      </c>
    </row>
    <row r="1420" spans="1:8" ht="18" x14ac:dyDescent="0.2">
      <c r="A1420" s="2" t="s">
        <v>14</v>
      </c>
      <c r="B1420" s="2" t="s">
        <v>190</v>
      </c>
      <c r="C1420" s="2" t="s">
        <v>114</v>
      </c>
      <c r="D1420" s="2">
        <v>-0.74125874125874103</v>
      </c>
      <c r="E1420" s="2">
        <v>5.8011504744782498E-3</v>
      </c>
      <c r="F1420" s="2" t="s">
        <v>228</v>
      </c>
      <c r="G1420" s="2" t="s">
        <v>102</v>
      </c>
      <c r="H1420">
        <f t="shared" si="22"/>
        <v>1</v>
      </c>
    </row>
    <row r="1421" spans="1:8" ht="18" x14ac:dyDescent="0.2">
      <c r="A1421" s="2" t="s">
        <v>22</v>
      </c>
      <c r="B1421" s="2" t="s">
        <v>190</v>
      </c>
      <c r="C1421" s="2" t="s">
        <v>114</v>
      </c>
      <c r="D1421" s="2">
        <v>-0.73426573426573405</v>
      </c>
      <c r="E1421" s="2">
        <v>6.5434901468378803E-3</v>
      </c>
      <c r="F1421" s="2" t="s">
        <v>228</v>
      </c>
      <c r="G1421" s="2" t="s">
        <v>102</v>
      </c>
      <c r="H1421">
        <f t="shared" si="22"/>
        <v>1</v>
      </c>
    </row>
    <row r="1422" spans="1:8" ht="18" x14ac:dyDescent="0.2">
      <c r="A1422" s="2" t="s">
        <v>15</v>
      </c>
      <c r="B1422" s="2" t="s">
        <v>190</v>
      </c>
      <c r="C1422" s="2" t="s">
        <v>114</v>
      </c>
      <c r="D1422" s="2">
        <v>-0.72727272727272696</v>
      </c>
      <c r="E1422" s="2">
        <v>7.3550288578051303E-3</v>
      </c>
      <c r="F1422" s="2" t="s">
        <v>228</v>
      </c>
      <c r="G1422" s="2" t="s">
        <v>102</v>
      </c>
      <c r="H1422">
        <f t="shared" si="22"/>
        <v>1</v>
      </c>
    </row>
    <row r="1423" spans="1:8" ht="18" x14ac:dyDescent="0.2">
      <c r="A1423" s="2" t="s">
        <v>18</v>
      </c>
      <c r="B1423" s="2" t="s">
        <v>190</v>
      </c>
      <c r="C1423" s="2" t="s">
        <v>114</v>
      </c>
      <c r="D1423" s="2">
        <v>-0.65734265734265696</v>
      </c>
      <c r="E1423" s="2">
        <v>2.0185498509853999E-2</v>
      </c>
      <c r="F1423" s="2" t="s">
        <v>228</v>
      </c>
      <c r="G1423" s="2" t="s">
        <v>102</v>
      </c>
      <c r="H1423">
        <f t="shared" si="22"/>
        <v>1</v>
      </c>
    </row>
    <row r="1424" spans="1:8" ht="18" x14ac:dyDescent="0.2">
      <c r="A1424" s="2" t="s">
        <v>20</v>
      </c>
      <c r="B1424" s="2" t="s">
        <v>190</v>
      </c>
      <c r="C1424" s="2" t="s">
        <v>114</v>
      </c>
      <c r="D1424" s="2">
        <v>-0.62937062937062904</v>
      </c>
      <c r="E1424" s="2">
        <v>2.8319671295760001E-2</v>
      </c>
      <c r="F1424" s="2" t="s">
        <v>228</v>
      </c>
      <c r="G1424" s="2" t="s">
        <v>102</v>
      </c>
      <c r="H1424">
        <f t="shared" si="22"/>
        <v>1</v>
      </c>
    </row>
    <row r="1425" spans="1:8" ht="18" x14ac:dyDescent="0.2">
      <c r="A1425" s="2" t="s">
        <v>21</v>
      </c>
      <c r="B1425" s="2" t="s">
        <v>190</v>
      </c>
      <c r="C1425" s="2" t="s">
        <v>114</v>
      </c>
      <c r="D1425" s="2">
        <v>-0.62237762237762195</v>
      </c>
      <c r="E1425" s="2">
        <v>3.0675895061640101E-2</v>
      </c>
      <c r="F1425" s="2" t="s">
        <v>228</v>
      </c>
      <c r="G1425" s="2" t="s">
        <v>102</v>
      </c>
      <c r="H1425">
        <f t="shared" si="22"/>
        <v>1</v>
      </c>
    </row>
    <row r="1426" spans="1:8" ht="18" x14ac:dyDescent="0.2">
      <c r="A1426" s="2" t="s">
        <v>17</v>
      </c>
      <c r="B1426" s="2" t="s">
        <v>190</v>
      </c>
      <c r="C1426" s="2" t="s">
        <v>114</v>
      </c>
      <c r="D1426" s="2">
        <v>-0.61538461538461497</v>
      </c>
      <c r="E1426" s="2">
        <v>3.3169901090105799E-2</v>
      </c>
      <c r="F1426" s="2" t="s">
        <v>228</v>
      </c>
      <c r="G1426" s="2" t="s">
        <v>102</v>
      </c>
      <c r="H1426">
        <f t="shared" si="22"/>
        <v>1</v>
      </c>
    </row>
    <row r="1427" spans="1:8" ht="18" x14ac:dyDescent="0.2">
      <c r="A1427" s="2" t="s">
        <v>13</v>
      </c>
      <c r="B1427" s="2" t="s">
        <v>190</v>
      </c>
      <c r="C1427" s="2" t="s">
        <v>114</v>
      </c>
      <c r="D1427" s="2">
        <v>-0.58741258741258695</v>
      </c>
      <c r="E1427" s="2">
        <v>4.4609296463363098E-2</v>
      </c>
      <c r="F1427" s="2" t="s">
        <v>228</v>
      </c>
      <c r="G1427" s="2" t="s">
        <v>102</v>
      </c>
      <c r="H1427">
        <f t="shared" si="22"/>
        <v>1</v>
      </c>
    </row>
    <row r="1428" spans="1:8" ht="18" x14ac:dyDescent="0.2">
      <c r="A1428" s="2" t="s">
        <v>12</v>
      </c>
      <c r="B1428" s="2" t="s">
        <v>190</v>
      </c>
      <c r="C1428" s="2" t="s">
        <v>114</v>
      </c>
      <c r="D1428" s="2">
        <v>-0.57342657342657299</v>
      </c>
      <c r="E1428" s="2">
        <v>5.12655897864914E-2</v>
      </c>
      <c r="F1428" s="2" t="s">
        <v>228</v>
      </c>
      <c r="G1428" s="2" t="s">
        <v>102</v>
      </c>
      <c r="H1428">
        <f t="shared" si="22"/>
        <v>1</v>
      </c>
    </row>
    <row r="1429" spans="1:8" ht="18" x14ac:dyDescent="0.2">
      <c r="A1429" s="2" t="s">
        <v>23</v>
      </c>
      <c r="B1429" s="2" t="s">
        <v>190</v>
      </c>
      <c r="C1429" s="2" t="s">
        <v>114</v>
      </c>
      <c r="D1429" s="2">
        <v>-0.51748251748251695</v>
      </c>
      <c r="E1429" s="2">
        <v>8.48687711339349E-2</v>
      </c>
      <c r="F1429" s="2" t="s">
        <v>228</v>
      </c>
      <c r="G1429" s="2" t="s">
        <v>102</v>
      </c>
      <c r="H1429">
        <f t="shared" si="22"/>
        <v>1</v>
      </c>
    </row>
    <row r="1430" spans="1:8" ht="18" x14ac:dyDescent="0.2">
      <c r="A1430" s="2" t="s">
        <v>24</v>
      </c>
      <c r="B1430" s="2" t="s">
        <v>190</v>
      </c>
      <c r="C1430" s="2" t="s">
        <v>114</v>
      </c>
      <c r="D1430" s="2">
        <v>-0.111888111888111</v>
      </c>
      <c r="E1430" s="2">
        <v>0.72919499075106498</v>
      </c>
      <c r="F1430" s="2" t="s">
        <v>228</v>
      </c>
      <c r="G1430" s="2" t="s">
        <v>102</v>
      </c>
      <c r="H1430">
        <f t="shared" si="22"/>
        <v>1</v>
      </c>
    </row>
    <row r="1431" spans="1:8" ht="18" x14ac:dyDescent="0.2">
      <c r="A1431" s="2" t="s">
        <v>24</v>
      </c>
      <c r="B1431" s="2" t="s">
        <v>190</v>
      </c>
      <c r="C1431" s="2" t="s">
        <v>173</v>
      </c>
      <c r="D1431" s="2">
        <v>-0.294256213270297</v>
      </c>
      <c r="E1431" s="2">
        <v>3.6078768998277599E-4</v>
      </c>
      <c r="F1431" s="2" t="s">
        <v>241</v>
      </c>
      <c r="G1431" s="2" t="s">
        <v>102</v>
      </c>
      <c r="H1431">
        <f t="shared" si="22"/>
        <v>1</v>
      </c>
    </row>
    <row r="1432" spans="1:8" ht="18" x14ac:dyDescent="0.2">
      <c r="A1432" s="2" t="s">
        <v>12</v>
      </c>
      <c r="B1432" s="2" t="s">
        <v>190</v>
      </c>
      <c r="C1432" s="2" t="s">
        <v>114</v>
      </c>
      <c r="D1432" s="2">
        <v>-0.21526067828884701</v>
      </c>
      <c r="E1432" s="2">
        <v>9.8260087028281696E-3</v>
      </c>
      <c r="F1432" s="2" t="s">
        <v>241</v>
      </c>
      <c r="G1432" s="2" t="s">
        <v>102</v>
      </c>
      <c r="H1432">
        <f t="shared" si="22"/>
        <v>1</v>
      </c>
    </row>
    <row r="1433" spans="1:8" ht="18" x14ac:dyDescent="0.2">
      <c r="A1433" s="2" t="s">
        <v>23</v>
      </c>
      <c r="B1433" s="2" t="s">
        <v>190</v>
      </c>
      <c r="C1433" s="2" t="s">
        <v>173</v>
      </c>
      <c r="D1433" s="2">
        <v>-0.21492826422403799</v>
      </c>
      <c r="E1433" s="2">
        <v>9.9428690651035094E-3</v>
      </c>
      <c r="F1433" s="2" t="s">
        <v>241</v>
      </c>
      <c r="G1433" s="2" t="s">
        <v>102</v>
      </c>
      <c r="H1433">
        <f t="shared" si="22"/>
        <v>1</v>
      </c>
    </row>
    <row r="1434" spans="1:8" ht="18" x14ac:dyDescent="0.2">
      <c r="A1434" s="2" t="s">
        <v>13</v>
      </c>
      <c r="B1434" s="2" t="s">
        <v>190</v>
      </c>
      <c r="C1434" s="2" t="s">
        <v>114</v>
      </c>
      <c r="D1434" s="2">
        <v>-0.206035162021077</v>
      </c>
      <c r="E1434" s="2">
        <v>1.35587571632232E-2</v>
      </c>
      <c r="F1434" s="2" t="s">
        <v>241</v>
      </c>
      <c r="G1434" s="2" t="s">
        <v>102</v>
      </c>
      <c r="H1434">
        <f t="shared" si="22"/>
        <v>1</v>
      </c>
    </row>
    <row r="1435" spans="1:8" ht="18" x14ac:dyDescent="0.2">
      <c r="A1435" s="2" t="s">
        <v>20</v>
      </c>
      <c r="B1435" s="2" t="s">
        <v>190</v>
      </c>
      <c r="C1435" s="2" t="s">
        <v>114</v>
      </c>
      <c r="D1435" s="2">
        <v>-0.18185511671427099</v>
      </c>
      <c r="E1435" s="2">
        <v>2.9724372376100899E-2</v>
      </c>
      <c r="F1435" s="2" t="s">
        <v>241</v>
      </c>
      <c r="G1435" s="2" t="s">
        <v>102</v>
      </c>
      <c r="H1435">
        <f t="shared" si="22"/>
        <v>1</v>
      </c>
    </row>
    <row r="1436" spans="1:8" ht="18" x14ac:dyDescent="0.2">
      <c r="A1436" s="2" t="s">
        <v>22</v>
      </c>
      <c r="B1436" s="2" t="s">
        <v>190</v>
      </c>
      <c r="C1436" s="2" t="s">
        <v>114</v>
      </c>
      <c r="D1436" s="2">
        <v>-0.16057240881184501</v>
      </c>
      <c r="E1436" s="2">
        <v>5.5395091622489297E-2</v>
      </c>
      <c r="F1436" s="2" t="s">
        <v>241</v>
      </c>
      <c r="G1436" s="2" t="s">
        <v>102</v>
      </c>
      <c r="H1436">
        <f t="shared" si="22"/>
        <v>1</v>
      </c>
    </row>
    <row r="1437" spans="1:8" ht="18" x14ac:dyDescent="0.2">
      <c r="A1437" s="2" t="s">
        <v>19</v>
      </c>
      <c r="B1437" s="2" t="s">
        <v>190</v>
      </c>
      <c r="C1437" s="2" t="s">
        <v>114</v>
      </c>
      <c r="D1437" s="2">
        <v>-0.149085656127909</v>
      </c>
      <c r="E1437" s="2">
        <v>7.5551219098052402E-2</v>
      </c>
      <c r="F1437" s="2" t="s">
        <v>241</v>
      </c>
      <c r="G1437" s="2" t="s">
        <v>102</v>
      </c>
      <c r="H1437">
        <f t="shared" si="22"/>
        <v>1</v>
      </c>
    </row>
    <row r="1438" spans="1:8" ht="18" x14ac:dyDescent="0.2">
      <c r="A1438" s="2" t="s">
        <v>18</v>
      </c>
      <c r="B1438" s="2" t="s">
        <v>190</v>
      </c>
      <c r="C1438" s="2" t="s">
        <v>114</v>
      </c>
      <c r="D1438" s="2">
        <v>-0.123949407400111</v>
      </c>
      <c r="E1438" s="2">
        <v>0.14023828271455499</v>
      </c>
      <c r="F1438" s="2" t="s">
        <v>241</v>
      </c>
      <c r="G1438" s="2" t="s">
        <v>102</v>
      </c>
      <c r="H1438">
        <f t="shared" si="22"/>
        <v>1</v>
      </c>
    </row>
    <row r="1439" spans="1:8" ht="18" x14ac:dyDescent="0.2">
      <c r="A1439" s="2" t="s">
        <v>15</v>
      </c>
      <c r="B1439" s="2" t="s">
        <v>190</v>
      </c>
      <c r="C1439" s="2" t="s">
        <v>114</v>
      </c>
      <c r="D1439" s="2">
        <v>-0.12074017531764</v>
      </c>
      <c r="E1439" s="2">
        <v>0.15087971671564601</v>
      </c>
      <c r="F1439" s="2" t="s">
        <v>241</v>
      </c>
      <c r="G1439" s="2" t="s">
        <v>102</v>
      </c>
      <c r="H1439">
        <f t="shared" si="22"/>
        <v>1</v>
      </c>
    </row>
    <row r="1440" spans="1:8" ht="18" x14ac:dyDescent="0.2">
      <c r="A1440" s="2" t="s">
        <v>21</v>
      </c>
      <c r="B1440" s="2" t="s">
        <v>190</v>
      </c>
      <c r="C1440" s="2" t="s">
        <v>114</v>
      </c>
      <c r="D1440" s="2">
        <v>-0.107234314980793</v>
      </c>
      <c r="E1440" s="2">
        <v>0.20239402656488101</v>
      </c>
      <c r="F1440" s="2" t="s">
        <v>241</v>
      </c>
      <c r="G1440" s="2" t="s">
        <v>102</v>
      </c>
      <c r="H1440">
        <f t="shared" si="22"/>
        <v>1</v>
      </c>
    </row>
    <row r="1441" spans="1:8" ht="18" x14ac:dyDescent="0.2">
      <c r="A1441" s="2" t="s">
        <v>17</v>
      </c>
      <c r="B1441" s="2" t="s">
        <v>190</v>
      </c>
      <c r="C1441" s="2" t="s">
        <v>114</v>
      </c>
      <c r="D1441" s="2">
        <v>-9.0387898486489995E-2</v>
      </c>
      <c r="E1441" s="2">
        <v>0.28300429239409203</v>
      </c>
      <c r="F1441" s="2" t="s">
        <v>241</v>
      </c>
      <c r="G1441" s="2" t="s">
        <v>102</v>
      </c>
      <c r="H1441">
        <f t="shared" si="22"/>
        <v>1</v>
      </c>
    </row>
    <row r="1442" spans="1:8" ht="18" x14ac:dyDescent="0.2">
      <c r="A1442" s="2" t="s">
        <v>14</v>
      </c>
      <c r="B1442" s="2" t="s">
        <v>190</v>
      </c>
      <c r="C1442" s="2" t="s">
        <v>114</v>
      </c>
      <c r="D1442" s="2">
        <v>7.1276141698676895E-2</v>
      </c>
      <c r="E1442" s="2">
        <v>0.39758921243051698</v>
      </c>
      <c r="F1442" s="2" t="s">
        <v>241</v>
      </c>
      <c r="G1442" s="2" t="s">
        <v>102</v>
      </c>
      <c r="H1442">
        <f t="shared" si="22"/>
        <v>1</v>
      </c>
    </row>
    <row r="1443" spans="1:8" ht="18" x14ac:dyDescent="0.2">
      <c r="A1443" s="2" t="s">
        <v>16</v>
      </c>
      <c r="B1443" s="2" t="s">
        <v>190</v>
      </c>
      <c r="C1443" s="2" t="s">
        <v>114</v>
      </c>
      <c r="D1443" s="2">
        <v>0.227469713385206</v>
      </c>
      <c r="E1443" s="2">
        <v>6.29166163266923E-3</v>
      </c>
      <c r="F1443" s="2" t="s">
        <v>241</v>
      </c>
      <c r="G1443" s="2" t="s">
        <v>102</v>
      </c>
      <c r="H1443">
        <f t="shared" si="22"/>
        <v>1</v>
      </c>
    </row>
    <row r="1444" spans="1:8" ht="18" x14ac:dyDescent="0.2">
      <c r="A1444" s="2" t="s">
        <v>18</v>
      </c>
      <c r="B1444" s="2" t="s">
        <v>190</v>
      </c>
      <c r="C1444" s="2" t="s">
        <v>114</v>
      </c>
      <c r="D1444" s="2">
        <v>-0.68414228992788195</v>
      </c>
      <c r="E1444" s="2">
        <v>5.8799880964710198E-7</v>
      </c>
      <c r="F1444" s="2" t="s">
        <v>184</v>
      </c>
      <c r="G1444" s="2" t="s">
        <v>102</v>
      </c>
      <c r="H1444">
        <f t="shared" si="22"/>
        <v>1</v>
      </c>
    </row>
    <row r="1445" spans="1:8" ht="18" x14ac:dyDescent="0.2">
      <c r="A1445" s="2" t="s">
        <v>21</v>
      </c>
      <c r="B1445" s="2" t="s">
        <v>190</v>
      </c>
      <c r="C1445" s="2" t="s">
        <v>114</v>
      </c>
      <c r="D1445" s="2">
        <v>-0.636982416335791</v>
      </c>
      <c r="E1445" s="2">
        <v>5.7470527033257804E-6</v>
      </c>
      <c r="F1445" s="2" t="s">
        <v>184</v>
      </c>
      <c r="G1445" s="2" t="s">
        <v>102</v>
      </c>
      <c r="H1445">
        <f t="shared" si="22"/>
        <v>1</v>
      </c>
    </row>
    <row r="1446" spans="1:8" ht="18" x14ac:dyDescent="0.2">
      <c r="A1446" s="2" t="s">
        <v>24</v>
      </c>
      <c r="B1446" s="2" t="s">
        <v>190</v>
      </c>
      <c r="C1446" s="2" t="s">
        <v>114</v>
      </c>
      <c r="D1446" s="2">
        <v>-0.63536180212300397</v>
      </c>
      <c r="E1446" s="2">
        <v>6.1734175236796899E-6</v>
      </c>
      <c r="F1446" s="2" t="s">
        <v>184</v>
      </c>
      <c r="G1446" s="2" t="s">
        <v>102</v>
      </c>
      <c r="H1446">
        <f t="shared" si="22"/>
        <v>1</v>
      </c>
    </row>
    <row r="1447" spans="1:8" ht="18" x14ac:dyDescent="0.2">
      <c r="A1447" s="2" t="s">
        <v>13</v>
      </c>
      <c r="B1447" s="2" t="s">
        <v>190</v>
      </c>
      <c r="C1447" s="2" t="s">
        <v>114</v>
      </c>
      <c r="D1447" s="2">
        <v>-0.63325500364638099</v>
      </c>
      <c r="E1447" s="2">
        <v>6.7711798608980301E-6</v>
      </c>
      <c r="F1447" s="2" t="s">
        <v>184</v>
      </c>
      <c r="G1447" s="2" t="s">
        <v>102</v>
      </c>
      <c r="H1447">
        <f t="shared" si="22"/>
        <v>1</v>
      </c>
    </row>
    <row r="1448" spans="1:8" ht="18" x14ac:dyDescent="0.2">
      <c r="A1448" s="2" t="s">
        <v>22</v>
      </c>
      <c r="B1448" s="2" t="s">
        <v>190</v>
      </c>
      <c r="C1448" s="2" t="s">
        <v>114</v>
      </c>
      <c r="D1448" s="2">
        <v>-0.62693460821651403</v>
      </c>
      <c r="E1448" s="2">
        <v>8.8983210606056596E-6</v>
      </c>
      <c r="F1448" s="2" t="s">
        <v>184</v>
      </c>
      <c r="G1448" s="2" t="s">
        <v>102</v>
      </c>
      <c r="H1448">
        <f t="shared" si="22"/>
        <v>1</v>
      </c>
    </row>
    <row r="1449" spans="1:8" ht="18" x14ac:dyDescent="0.2">
      <c r="A1449" s="2" t="s">
        <v>19</v>
      </c>
      <c r="B1449" s="2" t="s">
        <v>190</v>
      </c>
      <c r="C1449" s="2" t="s">
        <v>114</v>
      </c>
      <c r="D1449" s="2">
        <v>-0.58577100721173303</v>
      </c>
      <c r="E1449" s="2">
        <v>4.5928594259534401E-5</v>
      </c>
      <c r="F1449" s="2" t="s">
        <v>184</v>
      </c>
      <c r="G1449" s="2" t="s">
        <v>102</v>
      </c>
      <c r="H1449">
        <f t="shared" si="22"/>
        <v>1</v>
      </c>
    </row>
    <row r="1450" spans="1:8" ht="18" x14ac:dyDescent="0.2">
      <c r="A1450" s="2" t="s">
        <v>20</v>
      </c>
      <c r="B1450" s="2" t="s">
        <v>190</v>
      </c>
      <c r="C1450" s="2" t="s">
        <v>114</v>
      </c>
      <c r="D1450" s="2">
        <v>-0.525808281338627</v>
      </c>
      <c r="E1450" s="2">
        <v>3.4878612492099002E-4</v>
      </c>
      <c r="F1450" s="2" t="s">
        <v>184</v>
      </c>
      <c r="G1450" s="2" t="s">
        <v>102</v>
      </c>
      <c r="H1450">
        <f t="shared" si="22"/>
        <v>1</v>
      </c>
    </row>
    <row r="1451" spans="1:8" ht="18" x14ac:dyDescent="0.2">
      <c r="A1451" s="2" t="s">
        <v>17</v>
      </c>
      <c r="B1451" s="2" t="s">
        <v>190</v>
      </c>
      <c r="C1451" s="2" t="s">
        <v>114</v>
      </c>
      <c r="D1451" s="2">
        <v>-0.46649380115063599</v>
      </c>
      <c r="E1451" s="2">
        <v>1.8457048867202E-3</v>
      </c>
      <c r="F1451" s="2" t="s">
        <v>184</v>
      </c>
      <c r="G1451" s="2" t="s">
        <v>102</v>
      </c>
      <c r="H1451">
        <f t="shared" si="22"/>
        <v>1</v>
      </c>
    </row>
    <row r="1452" spans="1:8" ht="18" x14ac:dyDescent="0.2">
      <c r="A1452" s="2" t="s">
        <v>23</v>
      </c>
      <c r="B1452" s="2" t="s">
        <v>190</v>
      </c>
      <c r="C1452" s="2" t="s">
        <v>114</v>
      </c>
      <c r="D1452" s="2">
        <v>-0.452232396078113</v>
      </c>
      <c r="E1452" s="2">
        <v>2.6405041918710999E-3</v>
      </c>
      <c r="F1452" s="2" t="s">
        <v>184</v>
      </c>
      <c r="G1452" s="2" t="s">
        <v>102</v>
      </c>
      <c r="H1452">
        <f t="shared" si="22"/>
        <v>1</v>
      </c>
    </row>
    <row r="1453" spans="1:8" ht="18" x14ac:dyDescent="0.2">
      <c r="A1453" s="2" t="s">
        <v>12</v>
      </c>
      <c r="B1453" s="2" t="s">
        <v>190</v>
      </c>
      <c r="C1453" s="2" t="s">
        <v>114</v>
      </c>
      <c r="D1453" s="2">
        <v>-0.40717932096264398</v>
      </c>
      <c r="E1453" s="2">
        <v>7.4449694979137502E-3</v>
      </c>
      <c r="F1453" s="2" t="s">
        <v>184</v>
      </c>
      <c r="G1453" s="2" t="s">
        <v>102</v>
      </c>
      <c r="H1453">
        <f t="shared" si="22"/>
        <v>1</v>
      </c>
    </row>
    <row r="1454" spans="1:8" ht="18" x14ac:dyDescent="0.2">
      <c r="A1454" s="2" t="s">
        <v>15</v>
      </c>
      <c r="B1454" s="2" t="s">
        <v>190</v>
      </c>
      <c r="C1454" s="2" t="s">
        <v>114</v>
      </c>
      <c r="D1454" s="2">
        <v>-0.25856899765010899</v>
      </c>
      <c r="E1454" s="2">
        <v>9.8249457286743599E-2</v>
      </c>
      <c r="F1454" s="2" t="s">
        <v>184</v>
      </c>
      <c r="G1454" s="2" t="s">
        <v>102</v>
      </c>
      <c r="H1454">
        <f t="shared" si="22"/>
        <v>1</v>
      </c>
    </row>
    <row r="1455" spans="1:8" ht="18" x14ac:dyDescent="0.2">
      <c r="A1455" s="2" t="s">
        <v>16</v>
      </c>
      <c r="B1455" s="2" t="s">
        <v>190</v>
      </c>
      <c r="C1455" s="2" t="s">
        <v>114</v>
      </c>
      <c r="D1455" s="2">
        <v>-0.20265780730897001</v>
      </c>
      <c r="E1455" s="2">
        <v>0.198045006024714</v>
      </c>
      <c r="F1455" s="2" t="s">
        <v>184</v>
      </c>
      <c r="G1455" s="2" t="s">
        <v>102</v>
      </c>
      <c r="H1455">
        <f t="shared" si="22"/>
        <v>1</v>
      </c>
    </row>
    <row r="1456" spans="1:8" ht="18" x14ac:dyDescent="0.2">
      <c r="A1456" s="2" t="s">
        <v>14</v>
      </c>
      <c r="B1456" s="2" t="s">
        <v>190</v>
      </c>
      <c r="C1456" s="2" t="s">
        <v>114</v>
      </c>
      <c r="D1456" s="2">
        <v>-8.0625557086135599E-2</v>
      </c>
      <c r="E1456" s="2">
        <v>0.61175336481561304</v>
      </c>
      <c r="F1456" s="2" t="s">
        <v>184</v>
      </c>
      <c r="G1456" s="2" t="s">
        <v>102</v>
      </c>
      <c r="H1456">
        <f t="shared" si="22"/>
        <v>1</v>
      </c>
    </row>
    <row r="1457" spans="1:8" ht="18" x14ac:dyDescent="0.2">
      <c r="A1457" s="2" t="s">
        <v>14</v>
      </c>
      <c r="B1457" s="2" t="s">
        <v>190</v>
      </c>
      <c r="C1457" s="2" t="str">
        <f>VLOOKUP(B1457,Pearson!B:C,2,FALSE)</f>
        <v>Nuclear transcription factor Y subunit</v>
      </c>
      <c r="D1457" s="2">
        <v>-0.73333333333333295</v>
      </c>
      <c r="E1457" s="2">
        <v>2.4554150071469601E-2</v>
      </c>
      <c r="F1457" s="2" t="s">
        <v>232</v>
      </c>
      <c r="G1457" s="2" t="str">
        <f>VLOOKUP(B1457,Pearson!B:G,6,FALSE)</f>
        <v>I</v>
      </c>
      <c r="H1457">
        <f t="shared" si="22"/>
        <v>1</v>
      </c>
    </row>
    <row r="1458" spans="1:8" ht="18" x14ac:dyDescent="0.2">
      <c r="A1458" s="2" t="s">
        <v>16</v>
      </c>
      <c r="B1458" s="2" t="s">
        <v>190</v>
      </c>
      <c r="C1458" s="2" t="str">
        <f>VLOOKUP(B1458,Pearson!B:C,2,FALSE)</f>
        <v>Nuclear transcription factor Y subunit</v>
      </c>
      <c r="D1458" s="2">
        <v>-0.68333333333333302</v>
      </c>
      <c r="E1458" s="2">
        <v>4.2442272087072297E-2</v>
      </c>
      <c r="F1458" s="2" t="s">
        <v>232</v>
      </c>
      <c r="G1458" s="2" t="str">
        <f>VLOOKUP(B1458,Pearson!B:G,6,FALSE)</f>
        <v>I</v>
      </c>
      <c r="H1458">
        <f t="shared" si="22"/>
        <v>1</v>
      </c>
    </row>
    <row r="1459" spans="1:8" ht="18" x14ac:dyDescent="0.2">
      <c r="A1459" s="2" t="s">
        <v>24</v>
      </c>
      <c r="B1459" s="2" t="s">
        <v>190</v>
      </c>
      <c r="C1459" s="2" t="str">
        <f>VLOOKUP(B1459,Pearson!B:C,2,FALSE)</f>
        <v>Nuclear transcription factor Y subunit</v>
      </c>
      <c r="D1459" s="2">
        <v>-0.29999999999999899</v>
      </c>
      <c r="E1459" s="2">
        <v>0.432845326709482</v>
      </c>
      <c r="F1459" s="2" t="s">
        <v>232</v>
      </c>
      <c r="G1459" s="2" t="str">
        <f>VLOOKUP(B1459,Pearson!B:G,6,FALSE)</f>
        <v>I</v>
      </c>
      <c r="H1459">
        <f t="shared" si="22"/>
        <v>1</v>
      </c>
    </row>
    <row r="1460" spans="1:8" ht="18" x14ac:dyDescent="0.2">
      <c r="A1460" s="2" t="s">
        <v>17</v>
      </c>
      <c r="B1460" s="2" t="s">
        <v>190</v>
      </c>
      <c r="C1460" s="2" t="str">
        <f>VLOOKUP(B1460,Pearson!B:C,2,FALSE)</f>
        <v>Nuclear transcription factor Y subunit</v>
      </c>
      <c r="D1460" s="2">
        <v>-0.28333333333333299</v>
      </c>
      <c r="E1460" s="2">
        <v>0.46003032896571899</v>
      </c>
      <c r="F1460" s="2" t="s">
        <v>232</v>
      </c>
      <c r="G1460" s="2" t="str">
        <f>VLOOKUP(B1460,Pearson!B:G,6,FALSE)</f>
        <v>I</v>
      </c>
      <c r="H1460">
        <f t="shared" si="22"/>
        <v>1</v>
      </c>
    </row>
    <row r="1461" spans="1:8" ht="18" x14ac:dyDescent="0.2">
      <c r="A1461" s="2" t="s">
        <v>12</v>
      </c>
      <c r="B1461" s="2" t="s">
        <v>190</v>
      </c>
      <c r="C1461" s="2" t="str">
        <f>VLOOKUP(B1461,Pearson!B:C,2,FALSE)</f>
        <v>Nuclear transcription factor Y subunit</v>
      </c>
      <c r="D1461" s="2">
        <v>-8.3333333333333301E-2</v>
      </c>
      <c r="E1461" s="2">
        <v>0.83121409771030697</v>
      </c>
      <c r="F1461" s="2" t="s">
        <v>232</v>
      </c>
      <c r="G1461" s="2" t="str">
        <f>VLOOKUP(B1461,Pearson!B:G,6,FALSE)</f>
        <v>I</v>
      </c>
      <c r="H1461">
        <f t="shared" si="22"/>
        <v>1</v>
      </c>
    </row>
    <row r="1462" spans="1:8" ht="18" x14ac:dyDescent="0.2">
      <c r="A1462" s="2" t="s">
        <v>20</v>
      </c>
      <c r="B1462" s="2" t="s">
        <v>190</v>
      </c>
      <c r="C1462" s="2" t="str">
        <f>VLOOKUP(B1462,Pearson!B:C,2,FALSE)</f>
        <v>Nuclear transcription factor Y subunit</v>
      </c>
      <c r="D1462" s="2">
        <v>-3.3333333333333298E-2</v>
      </c>
      <c r="E1462" s="2">
        <v>0.93215673554050404</v>
      </c>
      <c r="F1462" s="2" t="s">
        <v>232</v>
      </c>
      <c r="G1462" s="2" t="str">
        <f>VLOOKUP(B1462,Pearson!B:G,6,FALSE)</f>
        <v>I</v>
      </c>
      <c r="H1462">
        <f t="shared" si="22"/>
        <v>1</v>
      </c>
    </row>
    <row r="1463" spans="1:8" ht="18" x14ac:dyDescent="0.2">
      <c r="A1463" s="2" t="s">
        <v>15</v>
      </c>
      <c r="B1463" s="2" t="s">
        <v>190</v>
      </c>
      <c r="C1463" s="2" t="str">
        <f>VLOOKUP(B1463,Pearson!B:C,2,FALSE)</f>
        <v>Nuclear transcription factor Y subunit</v>
      </c>
      <c r="D1463" s="2">
        <v>8.3333333333333301E-2</v>
      </c>
      <c r="E1463" s="2">
        <v>0.83121409771030697</v>
      </c>
      <c r="F1463" s="2" t="s">
        <v>232</v>
      </c>
      <c r="G1463" s="2" t="str">
        <f>VLOOKUP(B1463,Pearson!B:G,6,FALSE)</f>
        <v>I</v>
      </c>
      <c r="H1463">
        <f t="shared" si="22"/>
        <v>1</v>
      </c>
    </row>
    <row r="1464" spans="1:8" ht="18" x14ac:dyDescent="0.2">
      <c r="A1464" s="2" t="s">
        <v>18</v>
      </c>
      <c r="B1464" s="2" t="s">
        <v>190</v>
      </c>
      <c r="C1464" s="2" t="str">
        <f>VLOOKUP(B1464,Pearson!B:C,2,FALSE)</f>
        <v>Nuclear transcription factor Y subunit</v>
      </c>
      <c r="D1464" s="2">
        <v>0.133333333333333</v>
      </c>
      <c r="E1464" s="2">
        <v>0.73236750523629701</v>
      </c>
      <c r="F1464" s="2" t="s">
        <v>232</v>
      </c>
      <c r="G1464" s="2" t="str">
        <f>VLOOKUP(B1464,Pearson!B:G,6,FALSE)</f>
        <v>I</v>
      </c>
      <c r="H1464">
        <f t="shared" si="22"/>
        <v>1</v>
      </c>
    </row>
    <row r="1465" spans="1:8" ht="18" x14ac:dyDescent="0.2">
      <c r="A1465" s="2" t="s">
        <v>23</v>
      </c>
      <c r="B1465" s="2" t="s">
        <v>190</v>
      </c>
      <c r="C1465" s="2" t="str">
        <f>VLOOKUP(B1465,Pearson!B:C,2,FALSE)</f>
        <v>Nuclear transcription factor Y subunit</v>
      </c>
      <c r="D1465" s="2">
        <v>0.133333333333333</v>
      </c>
      <c r="E1465" s="2">
        <v>0.73236750523629701</v>
      </c>
      <c r="F1465" s="2" t="s">
        <v>232</v>
      </c>
      <c r="G1465" s="2" t="str">
        <f>VLOOKUP(B1465,Pearson!B:G,6,FALSE)</f>
        <v>I</v>
      </c>
      <c r="H1465">
        <f t="shared" si="22"/>
        <v>1</v>
      </c>
    </row>
    <row r="1466" spans="1:8" ht="18" x14ac:dyDescent="0.2">
      <c r="A1466" s="2" t="s">
        <v>22</v>
      </c>
      <c r="B1466" s="2" t="s">
        <v>190</v>
      </c>
      <c r="C1466" s="2" t="str">
        <f>VLOOKUP(B1466,Pearson!B:C,2,FALSE)</f>
        <v>Nuclear transcription factor Y subunit</v>
      </c>
      <c r="D1466" s="2">
        <v>0.149999999999999</v>
      </c>
      <c r="E1466" s="2">
        <v>0.70009423096914103</v>
      </c>
      <c r="F1466" s="2" t="s">
        <v>232</v>
      </c>
      <c r="G1466" s="2" t="str">
        <f>VLOOKUP(B1466,Pearson!B:G,6,FALSE)</f>
        <v>I</v>
      </c>
      <c r="H1466">
        <f t="shared" si="22"/>
        <v>1</v>
      </c>
    </row>
    <row r="1467" spans="1:8" ht="18" x14ac:dyDescent="0.2">
      <c r="A1467" s="2" t="s">
        <v>21</v>
      </c>
      <c r="B1467" s="2" t="s">
        <v>190</v>
      </c>
      <c r="C1467" s="2" t="str">
        <f>VLOOKUP(B1467,Pearson!B:C,2,FALSE)</f>
        <v>Nuclear transcription factor Y subunit</v>
      </c>
      <c r="D1467" s="2">
        <v>0.16666666666666599</v>
      </c>
      <c r="E1467" s="2">
        <v>0.66823104007150402</v>
      </c>
      <c r="F1467" s="2" t="s">
        <v>232</v>
      </c>
      <c r="G1467" s="2" t="str">
        <f>VLOOKUP(B1467,Pearson!B:G,6,FALSE)</f>
        <v>I</v>
      </c>
      <c r="H1467">
        <f t="shared" si="22"/>
        <v>1</v>
      </c>
    </row>
    <row r="1468" spans="1:8" ht="18" x14ac:dyDescent="0.2">
      <c r="A1468" s="2" t="s">
        <v>13</v>
      </c>
      <c r="B1468" s="2" t="s">
        <v>190</v>
      </c>
      <c r="C1468" s="2" t="str">
        <f>VLOOKUP(B1468,Pearson!B:C,2,FALSE)</f>
        <v>Nuclear transcription factor Y subunit</v>
      </c>
      <c r="D1468" s="2">
        <v>0.2</v>
      </c>
      <c r="E1468" s="2">
        <v>0.60590127417955297</v>
      </c>
      <c r="F1468" s="2" t="s">
        <v>232</v>
      </c>
      <c r="G1468" s="2" t="str">
        <f>VLOOKUP(B1468,Pearson!B:G,6,FALSE)</f>
        <v>I</v>
      </c>
      <c r="H1468">
        <f t="shared" si="22"/>
        <v>1</v>
      </c>
    </row>
    <row r="1469" spans="1:8" ht="18" x14ac:dyDescent="0.2">
      <c r="A1469" s="2" t="s">
        <v>19</v>
      </c>
      <c r="B1469" s="2" t="s">
        <v>190</v>
      </c>
      <c r="C1469" s="2" t="str">
        <f>VLOOKUP(B1469,Pearson!B:C,2,FALSE)</f>
        <v>Nuclear transcription factor Y subunit</v>
      </c>
      <c r="D1469" s="2">
        <v>0.34999999999999898</v>
      </c>
      <c r="E1469" s="2">
        <v>0.35581957250178797</v>
      </c>
      <c r="F1469" s="2" t="s">
        <v>232</v>
      </c>
      <c r="G1469" s="2" t="str">
        <f>VLOOKUP(B1469,Pearson!B:G,6,FALSE)</f>
        <v>I</v>
      </c>
      <c r="H1469">
        <f t="shared" si="22"/>
        <v>1</v>
      </c>
    </row>
  </sheetData>
  <sortState ref="A2:G1470">
    <sortCondition ref="B1"/>
  </sortState>
  <phoneticPr fontId="1" type="noConversion"/>
  <conditionalFormatting sqref="A2:G1469">
    <cfRule type="expression" dxfId="3" priority="2" stopIfTrue="1">
      <formula>$H2=1</formula>
    </cfRule>
    <cfRule type="expression" dxfId="2" priority="3">
      <formula>AND($E2&gt;=0.05,$E2&lt;0.2)</formula>
    </cfRule>
    <cfRule type="expression" dxfId="1" priority="4">
      <formula>$E2&lt;=0.05</formula>
    </cfRule>
  </conditionalFormatting>
  <conditionalFormatting sqref="A2:G1469">
    <cfRule type="expression" dxfId="0" priority="1" stopIfTrue="1">
      <formula>$H2=0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Pearson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2015-12-29T06:57:40Z</dcterms:created>
  <dcterms:modified xsi:type="dcterms:W3CDTF">2016-01-06T07:28:10Z</dcterms:modified>
</cp:coreProperties>
</file>