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23715" windowHeight="9780" activeTab="1"/>
  </bookViews>
  <sheets>
    <sheet name="Inputs" sheetId="1" r:id="rId1"/>
    <sheet name="Case1" sheetId="6" r:id="rId2"/>
    <sheet name="Case2" sheetId="5" r:id="rId3"/>
    <sheet name="Case3" sheetId="4" r:id="rId4"/>
  </sheets>
  <calcPr calcId="145621"/>
</workbook>
</file>

<file path=xl/calcChain.xml><?xml version="1.0" encoding="utf-8"?>
<calcChain xmlns="http://schemas.openxmlformats.org/spreadsheetml/2006/main">
  <c r="T38" i="1" l="1"/>
  <c r="T37" i="1"/>
  <c r="H76" i="1"/>
  <c r="H75" i="1"/>
  <c r="F62" i="1"/>
  <c r="H58" i="1"/>
  <c r="H57" i="1"/>
  <c r="C57" i="1"/>
  <c r="F43" i="1"/>
  <c r="C54" i="1"/>
  <c r="C34" i="1"/>
  <c r="G38" i="1"/>
  <c r="G37" i="1"/>
  <c r="C38" i="1"/>
  <c r="F23" i="1"/>
  <c r="C76" i="1" l="1"/>
  <c r="C73" i="1"/>
  <c r="B41" i="1" l="1"/>
  <c r="N79" i="1"/>
  <c r="N60" i="1"/>
  <c r="N41" i="1"/>
  <c r="B79" i="1"/>
  <c r="B60" i="1"/>
</calcChain>
</file>

<file path=xl/sharedStrings.xml><?xml version="1.0" encoding="utf-8"?>
<sst xmlns="http://schemas.openxmlformats.org/spreadsheetml/2006/main" count="549" uniqueCount="299">
  <si>
    <t>Préchauffage air 540°C</t>
  </si>
  <si>
    <t>Préchauffage air 570°C</t>
  </si>
  <si>
    <t>T air comb</t>
  </si>
  <si>
    <t>T fumées</t>
  </si>
  <si>
    <t>T cheminée</t>
  </si>
  <si>
    <t>T air amb</t>
  </si>
  <si>
    <t>Sans ORC</t>
  </si>
  <si>
    <t>ORC = 5MWth</t>
  </si>
  <si>
    <t>ORC = 8MWth</t>
  </si>
  <si>
    <t>ORC = 6,5MWth</t>
  </si>
  <si>
    <t>Qfumées</t>
  </si>
  <si>
    <t>Qair</t>
  </si>
  <si>
    <t>Nm3/h</t>
  </si>
  <si>
    <t>S*K</t>
  </si>
  <si>
    <t>Trécu,in</t>
  </si>
  <si>
    <t>Augmentation surface récupérateur</t>
  </si>
  <si>
    <t>dP</t>
  </si>
  <si>
    <t>3000Pa</t>
  </si>
  <si>
    <t>dP récupérateur</t>
  </si>
  <si>
    <t>dP thermosiphon</t>
  </si>
  <si>
    <t>400Pa</t>
  </si>
  <si>
    <t>1500Pa</t>
  </si>
  <si>
    <t>W_dot_ORC</t>
  </si>
  <si>
    <t>eta_ORC</t>
  </si>
  <si>
    <t>Variables in Main</t>
  </si>
  <si>
    <t xml:space="preserve">A_fins=0.001979 </t>
  </si>
  <si>
    <t xml:space="preserve">A_fins_cond=0.8412 </t>
  </si>
  <si>
    <t xml:space="preserve">A_fpt=2.385 </t>
  </si>
  <si>
    <t xml:space="preserve">A_root_cond=0.1232 </t>
  </si>
  <si>
    <t xml:space="preserve">A_t=0.3487 </t>
  </si>
  <si>
    <t xml:space="preserve">A_t0_cond=0.1433 </t>
  </si>
  <si>
    <t xml:space="preserve">A_to=0.4059 </t>
  </si>
  <si>
    <t xml:space="preserve">A_tot=2.734 </t>
  </si>
  <si>
    <t xml:space="preserve">A_tot_cond=0.1433 </t>
  </si>
  <si>
    <t xml:space="preserve">beta_tphex=1.571 </t>
  </si>
  <si>
    <t xml:space="preserve">D_fins=0.052 </t>
  </si>
  <si>
    <t xml:space="preserve">D_i_tphex=0.033 </t>
  </si>
  <si>
    <t>D_o_tphex=0.038 [m]</t>
  </si>
  <si>
    <t xml:space="preserve">eff_rec=0.1495 </t>
  </si>
  <si>
    <t>epsilon_rec=0.8 [-]</t>
  </si>
  <si>
    <t>epsilon_s_pp=0.7 [-]</t>
  </si>
  <si>
    <t>epsilon_s_tur=0.8 [-]</t>
  </si>
  <si>
    <t>eta_gen=0.9 [-]</t>
  </si>
  <si>
    <t>eta_motor=0.9 [-]</t>
  </si>
  <si>
    <t xml:space="preserve">eta_s_tur=0.8 </t>
  </si>
  <si>
    <t>ExGasCMI$='heos::CO2[0.0854]&amp;Water[0.1634]&amp;Oxygen[0.0248]&amp;Nitrogen[0.7264]'</t>
  </si>
  <si>
    <t xml:space="preserve">f_free_spacing=0.002422 </t>
  </si>
  <si>
    <t xml:space="preserve">F_r_tphex=0.6 </t>
  </si>
  <si>
    <t xml:space="preserve">f_spacing=0.002822 </t>
  </si>
  <si>
    <t>h_fins=0.007 [m]</t>
  </si>
  <si>
    <t xml:space="preserve">h_in_pp=-17706 </t>
  </si>
  <si>
    <t xml:space="preserve">h_in_tur=572357 </t>
  </si>
  <si>
    <t xml:space="preserve">h_l_out_rec=58822 </t>
  </si>
  <si>
    <t xml:space="preserve">h_out_pp=-12704 </t>
  </si>
  <si>
    <t xml:space="preserve">h_out_s_tur=436586 </t>
  </si>
  <si>
    <t xml:space="preserve">h_out_tur=463740 </t>
  </si>
  <si>
    <t xml:space="preserve">h_v_out_rec=392214 </t>
  </si>
  <si>
    <t>L_a=0.3 [m]</t>
  </si>
  <si>
    <t>L_c=1.2 [m]</t>
  </si>
  <si>
    <t>L_e=3.4 [m]</t>
  </si>
  <si>
    <t>M_dot_f=50.22 [kg/s]</t>
  </si>
  <si>
    <t xml:space="preserve">N_col_ini=26 </t>
  </si>
  <si>
    <t xml:space="preserve">n_fins_cond=425 </t>
  </si>
  <si>
    <t xml:space="preserve">n_fpi=9 </t>
  </si>
  <si>
    <t xml:space="preserve">N_tpc=37 </t>
  </si>
  <si>
    <t xml:space="preserve">N_tpc_ini=35.79 </t>
  </si>
  <si>
    <t>ORCF$='cyclopentane'</t>
  </si>
  <si>
    <t>PipeMat$='Carbon_Steel'</t>
  </si>
  <si>
    <t>p_atm=101325 [Pa]</t>
  </si>
  <si>
    <t xml:space="preserve">P_cd_wf=103829 </t>
  </si>
  <si>
    <t xml:space="preserve">P_crit_wf=4.571E+06 </t>
  </si>
  <si>
    <t xml:space="preserve">P_ev_wf=2.647E+06 </t>
  </si>
  <si>
    <t xml:space="preserve">P_fan_SI=37285 </t>
  </si>
  <si>
    <t>p_in_f=101325 [Pa]</t>
  </si>
  <si>
    <t xml:space="preserve">P_l_out_rec=2.647E+06 </t>
  </si>
  <si>
    <t xml:space="preserve">P_v_out_rec=103829 </t>
  </si>
  <si>
    <t xml:space="preserve">q_flux_critical=366460 </t>
  </si>
  <si>
    <t>Rec$='True'</t>
  </si>
  <si>
    <t xml:space="preserve">rho_in_f=0.3237 </t>
  </si>
  <si>
    <t xml:space="preserve">rho_in_f1=0.3237 </t>
  </si>
  <si>
    <t>rho_N_f=1.242 [kg/m^3]</t>
  </si>
  <si>
    <t xml:space="preserve">SC=10 </t>
  </si>
  <si>
    <t>SC$='True'</t>
  </si>
  <si>
    <t xml:space="preserve">SH=0 </t>
  </si>
  <si>
    <t>SH$='False'</t>
  </si>
  <si>
    <t xml:space="preserve">stage_N#=1 </t>
  </si>
  <si>
    <t xml:space="preserve">S_cross_tphex=11.56 </t>
  </si>
  <si>
    <t xml:space="preserve">s_in_tur=1344 </t>
  </si>
  <si>
    <t>TTF$='water'</t>
  </si>
  <si>
    <t xml:space="preserve">T_b_wf=322.4 </t>
  </si>
  <si>
    <t xml:space="preserve">T_cd_wf=323.2 </t>
  </si>
  <si>
    <t xml:space="preserve">T_crit_wf=511.7 </t>
  </si>
  <si>
    <t xml:space="preserve">T_crit_wf_C=238.6 </t>
  </si>
  <si>
    <t>T_ev_wf=473.2 [K]</t>
  </si>
  <si>
    <t>t_fins=0.0004 [m]</t>
  </si>
  <si>
    <t>T_in_f=1048 [K]</t>
  </si>
  <si>
    <t>T_in_pp=313.2 [K]</t>
  </si>
  <si>
    <t>T_in_tur=473.2 [K]</t>
  </si>
  <si>
    <t xml:space="preserve">T_out_pp=314.8 </t>
  </si>
  <si>
    <t xml:space="preserve">T_out_tur=373.5 </t>
  </si>
  <si>
    <t>t_pipe=0.0025 [m]</t>
  </si>
  <si>
    <t>V_dot_f=40.44 [m^3/s]</t>
  </si>
  <si>
    <t xml:space="preserve">V_r=30.38 </t>
  </si>
  <si>
    <t>W_tphex=3.4 [m]</t>
  </si>
  <si>
    <t xml:space="preserve">alpha_f=0.2938 </t>
  </si>
  <si>
    <t xml:space="preserve">alpha_m=85.47 </t>
  </si>
  <si>
    <t>A_tphex=182.9 [m^2]</t>
  </si>
  <si>
    <t xml:space="preserve">A_tphex_a=11.93 </t>
  </si>
  <si>
    <t xml:space="preserve">A_tphex_c=47.7 </t>
  </si>
  <si>
    <t xml:space="preserve">A_tphex_e=135.2 </t>
  </si>
  <si>
    <t xml:space="preserve">cp_target_f=1289 </t>
  </si>
  <si>
    <t>DELTAp_f=115.5 [Pa]</t>
  </si>
  <si>
    <t xml:space="preserve">DELTAp_f1=574.8 </t>
  </si>
  <si>
    <t xml:space="preserve">DT_out_f=0.09168 </t>
  </si>
  <si>
    <t xml:space="preserve">epsilon_f=0.1419 </t>
  </si>
  <si>
    <t xml:space="preserve">eta_f=0.963 </t>
  </si>
  <si>
    <t xml:space="preserve">eta_ORC=0.1738 </t>
  </si>
  <si>
    <t xml:space="preserve">eta_tur=0.8217 </t>
  </si>
  <si>
    <t xml:space="preserve">h_c_o=43300 </t>
  </si>
  <si>
    <t xml:space="preserve">h_e_o=127 </t>
  </si>
  <si>
    <t>h_e_o_conv=112 [W/m^2-K]</t>
  </si>
  <si>
    <t xml:space="preserve">h_e_o_conv1=82.72 </t>
  </si>
  <si>
    <t xml:space="preserve">h_e_o_rad=15.02 </t>
  </si>
  <si>
    <t xml:space="preserve">k_pipe=36.06 </t>
  </si>
  <si>
    <t xml:space="preserve">L_M=0.2078 </t>
  </si>
  <si>
    <t xml:space="preserve">L_tphex=0.827 </t>
  </si>
  <si>
    <t xml:space="preserve">m_dot_wf=15.77 </t>
  </si>
  <si>
    <t xml:space="preserve">Nusselt_f=64.1 </t>
  </si>
  <si>
    <t xml:space="preserve">Nusselt_f1=48.51 </t>
  </si>
  <si>
    <t xml:space="preserve">N_col=9 </t>
  </si>
  <si>
    <t xml:space="preserve">N_S_tur=0.09914 </t>
  </si>
  <si>
    <t xml:space="preserve">N_t=333 </t>
  </si>
  <si>
    <t>ORCAL$='Case3'</t>
  </si>
  <si>
    <t xml:space="preserve">P_pp=8522 </t>
  </si>
  <si>
    <t xml:space="preserve">Q_dot_ent_max=39943 </t>
  </si>
  <si>
    <t xml:space="preserve">Q_dot_ent_min=39654 </t>
  </si>
  <si>
    <t xml:space="preserve">Q_dot_ent_moy=39802 </t>
  </si>
  <si>
    <t xml:space="preserve">Q_dot_h=8.098E+06 </t>
  </si>
  <si>
    <t xml:space="preserve">Q_dot_max=27099 </t>
  </si>
  <si>
    <t xml:space="preserve">Q_dot_min=21696 </t>
  </si>
  <si>
    <t xml:space="preserve">Q_dot_moy=24318 </t>
  </si>
  <si>
    <t xml:space="preserve">Q_dot_rec=1.128E+06 </t>
  </si>
  <si>
    <t xml:space="preserve">Q_dot_target_f=8.093E+06 </t>
  </si>
  <si>
    <t xml:space="preserve">Q_dot_tphex=8.098E+06 </t>
  </si>
  <si>
    <t xml:space="preserve">Q_dot_tphex_ent=1.325E+07 </t>
  </si>
  <si>
    <t xml:space="preserve">q_flux_c=169753 </t>
  </si>
  <si>
    <t xml:space="preserve">Re_f=7517 </t>
  </si>
  <si>
    <t xml:space="preserve">Re_f1=7091 </t>
  </si>
  <si>
    <t xml:space="preserve">RPM_tur=16842 </t>
  </si>
  <si>
    <t xml:space="preserve">SL\D=2.418 </t>
  </si>
  <si>
    <t xml:space="preserve">SP=0.1301 </t>
  </si>
  <si>
    <t xml:space="preserve">SP_last=0.1301 </t>
  </si>
  <si>
    <t xml:space="preserve">ST\D=2.418 </t>
  </si>
  <si>
    <t xml:space="preserve">ST\Df=1.767 </t>
  </si>
  <si>
    <t xml:space="preserve">ST\SL=1 </t>
  </si>
  <si>
    <t>S_L=0.09189 [m]</t>
  </si>
  <si>
    <t>S_T=0.09189 [m]</t>
  </si>
  <si>
    <t>TubeBank$='Inline'</t>
  </si>
  <si>
    <t>T_out_f=923.2 [K]</t>
  </si>
  <si>
    <t xml:space="preserve">T_out_f_C=650.1 </t>
  </si>
  <si>
    <t xml:space="preserve">T_out_target_f=923.2 </t>
  </si>
  <si>
    <t>T_we_moy=518.6 [K]</t>
  </si>
  <si>
    <t xml:space="preserve">V_dot_in_tur=0.2054 </t>
  </si>
  <si>
    <t xml:space="preserve">V_dot_out_s_tur=6.241 </t>
  </si>
  <si>
    <t xml:space="preserve">W_dot_ORC=1.407E+06 </t>
  </si>
  <si>
    <t xml:space="preserve">W_dot_pp=78881 </t>
  </si>
  <si>
    <t xml:space="preserve">W_dot_spec=7695 </t>
  </si>
  <si>
    <t xml:space="preserve">W_dot_tur=1.713E+06 </t>
  </si>
  <si>
    <t xml:space="preserve">w_s=23.76 </t>
  </si>
  <si>
    <t xml:space="preserve">alpha_f=0.3025 </t>
  </si>
  <si>
    <t xml:space="preserve">alpha_m=84.62 </t>
  </si>
  <si>
    <t>A_tphex=138.4 [m^2]</t>
  </si>
  <si>
    <t xml:space="preserve">A_tphex_a=9.025 </t>
  </si>
  <si>
    <t xml:space="preserve">A_tphex_c=36.1 </t>
  </si>
  <si>
    <t xml:space="preserve">A_tphex_e=102.3 </t>
  </si>
  <si>
    <t xml:space="preserve">cp_target_f=1293 </t>
  </si>
  <si>
    <t>DELTAp_f=82.34 [Pa]</t>
  </si>
  <si>
    <t xml:space="preserve">DELTAp_f1=429.1 </t>
  </si>
  <si>
    <t xml:space="preserve">DT_out_f=0.8338 </t>
  </si>
  <si>
    <t xml:space="preserve">epsilon_f=0.144 </t>
  </si>
  <si>
    <t xml:space="preserve">eta_f=0.9633 </t>
  </si>
  <si>
    <t xml:space="preserve">eta_ORC=0.1723 </t>
  </si>
  <si>
    <t xml:space="preserve">eta_tur=0.8173 </t>
  </si>
  <si>
    <t xml:space="preserve">h_c_o=43587 </t>
  </si>
  <si>
    <t xml:space="preserve">h_e_o=124.2 </t>
  </si>
  <si>
    <t>h_e_o_conv=108.4 [W/m^2-K]</t>
  </si>
  <si>
    <t xml:space="preserve">h_e_o_conv1=81.91 </t>
  </si>
  <si>
    <t xml:space="preserve">h_e_o_rad=15.76 </t>
  </si>
  <si>
    <t xml:space="preserve">k_pipe=36.05 </t>
  </si>
  <si>
    <t xml:space="preserve">L_M=0.2213 </t>
  </si>
  <si>
    <t xml:space="preserve">L_tphex=0.6611 </t>
  </si>
  <si>
    <t xml:space="preserve">m_dot_wf=12.05 </t>
  </si>
  <si>
    <t xml:space="preserve">Nusselt_f=61.43 </t>
  </si>
  <si>
    <t xml:space="preserve">Nusselt_f1=47.49 </t>
  </si>
  <si>
    <t xml:space="preserve">N_col=7 </t>
  </si>
  <si>
    <t xml:space="preserve">N_S_tur=0.1009 </t>
  </si>
  <si>
    <t xml:space="preserve">N_t=252 </t>
  </si>
  <si>
    <t xml:space="preserve">N_tpc=36 </t>
  </si>
  <si>
    <t>ORCAL$='Case2'</t>
  </si>
  <si>
    <t xml:space="preserve">P_pp=6798 </t>
  </si>
  <si>
    <t xml:space="preserve">Q_dot_ent_max=39917 </t>
  </si>
  <si>
    <t xml:space="preserve">Q_dot_ent_min=39712 </t>
  </si>
  <si>
    <t xml:space="preserve">Q_dot_ent_moy=39816 </t>
  </si>
  <si>
    <t xml:space="preserve">Q_dot_h=6.189E+06 </t>
  </si>
  <si>
    <t xml:space="preserve">Q_dot_max=26540 </t>
  </si>
  <si>
    <t xml:space="preserve">Q_dot_min=22654 </t>
  </si>
  <si>
    <t xml:space="preserve">Q_dot_moy=24559 </t>
  </si>
  <si>
    <t xml:space="preserve">Q_dot_rec=861983 </t>
  </si>
  <si>
    <t xml:space="preserve">Q_dot_target_f=6.234E+06 </t>
  </si>
  <si>
    <t xml:space="preserve">Q_dot_tphex=6.189E+06 </t>
  </si>
  <si>
    <t xml:space="preserve">Q_dot_tphex_ent=1.003E+07 </t>
  </si>
  <si>
    <t xml:space="preserve">q_flux_c=171432 </t>
  </si>
  <si>
    <t xml:space="preserve">Re_f=7201 </t>
  </si>
  <si>
    <t xml:space="preserve">Re_f1=6878 </t>
  </si>
  <si>
    <t xml:space="preserve">RPM_tur=19609 </t>
  </si>
  <si>
    <t xml:space="preserve">SL\D=2.485 </t>
  </si>
  <si>
    <t xml:space="preserve">SP=0.1138 </t>
  </si>
  <si>
    <t xml:space="preserve">SP_last=0.1138 </t>
  </si>
  <si>
    <t xml:space="preserve">ST\D=2.485 </t>
  </si>
  <si>
    <t xml:space="preserve">ST\Df=1.816 </t>
  </si>
  <si>
    <t>S_L=0.09444 [m]</t>
  </si>
  <si>
    <t>S_T=0.09444 [m]</t>
  </si>
  <si>
    <t>T_out_f=953 [K]</t>
  </si>
  <si>
    <t xml:space="preserve">T_out_f_C=679.8 </t>
  </si>
  <si>
    <t xml:space="preserve">T_out_target_f=952.2 </t>
  </si>
  <si>
    <t>T_we_moy=519 [K]</t>
  </si>
  <si>
    <t xml:space="preserve">V_dot_in_tur=0.157 </t>
  </si>
  <si>
    <t xml:space="preserve">V_dot_out_s_tur=4.769 </t>
  </si>
  <si>
    <t xml:space="preserve">W_dot_ORC=1.066E+06 </t>
  </si>
  <si>
    <t xml:space="preserve">W_dot_pp=60284 </t>
  </si>
  <si>
    <t xml:space="preserve">W_dot_spec=7705 </t>
  </si>
  <si>
    <t xml:space="preserve">W_dot_tur=1.309E+06 </t>
  </si>
  <si>
    <t xml:space="preserve">w_s=23.28 </t>
  </si>
  <si>
    <t xml:space="preserve">alpha_f=0.2857 </t>
  </si>
  <si>
    <t xml:space="preserve">alpha_m=86.35 </t>
  </si>
  <si>
    <t>A_tphex=229.5 [m^2]</t>
  </si>
  <si>
    <t xml:space="preserve">A_tphex_a=14.97 </t>
  </si>
  <si>
    <t xml:space="preserve">A_tphex_c=59.88 </t>
  </si>
  <si>
    <t xml:space="preserve">A_tphex_e=169.7 </t>
  </si>
  <si>
    <t xml:space="preserve">cp_target_f=1285 </t>
  </si>
  <si>
    <t>DELTAp_f=153.7 [Pa]</t>
  </si>
  <si>
    <t xml:space="preserve">DELTAp_f1=732.3 </t>
  </si>
  <si>
    <t xml:space="preserve">DT_out_f=1.624 </t>
  </si>
  <si>
    <t xml:space="preserve">epsilon_f=0.14 </t>
  </si>
  <si>
    <t xml:space="preserve">eta_ORC=0.1747 </t>
  </si>
  <si>
    <t xml:space="preserve">eta_tur=0.8245 </t>
  </si>
  <si>
    <t xml:space="preserve">h_c_o=42808 </t>
  </si>
  <si>
    <t xml:space="preserve">h_e_o=129.1 </t>
  </si>
  <si>
    <t>h_e_o_conv=114.8 [W/m^2-K]</t>
  </si>
  <si>
    <t xml:space="preserve">h_e_o_conv1=83.56 </t>
  </si>
  <si>
    <t xml:space="preserve">h_e_o_rad=14.31 </t>
  </si>
  <si>
    <t xml:space="preserve">k_pipe=36.09 </t>
  </si>
  <si>
    <t xml:space="preserve">L_M=0.1953 </t>
  </si>
  <si>
    <t xml:space="preserve">L_tphex=0.9842 </t>
  </si>
  <si>
    <t xml:space="preserve">m_dot_wf=19.46 </t>
  </si>
  <si>
    <t xml:space="preserve">Nusselt_f=66.41 </t>
  </si>
  <si>
    <t xml:space="preserve">Nusselt_f1=49.57 </t>
  </si>
  <si>
    <t xml:space="preserve">N_col=11 </t>
  </si>
  <si>
    <t xml:space="preserve">N_S_tur=0.09803 </t>
  </si>
  <si>
    <t xml:space="preserve">N_t=418 </t>
  </si>
  <si>
    <t xml:space="preserve">N_tpc=38 </t>
  </si>
  <si>
    <t>ORCAL$='Case1'</t>
  </si>
  <si>
    <t>plot1$='T-s: cyclopentane'</t>
  </si>
  <si>
    <t>plot2$='duty'</t>
  </si>
  <si>
    <t xml:space="preserve">P_pp=10182 </t>
  </si>
  <si>
    <t xml:space="preserve">Q_dot_ent_max=39962 </t>
  </si>
  <si>
    <t xml:space="preserve">Q_dot_ent_min=39582 </t>
  </si>
  <si>
    <t xml:space="preserve">Q_dot_ent_moy=39778 </t>
  </si>
  <si>
    <t xml:space="preserve">Q_dot_h=9.993E+06 </t>
  </si>
  <si>
    <t xml:space="preserve">Q_dot_max=27518 </t>
  </si>
  <si>
    <t xml:space="preserve">Q_dot_min=20571 </t>
  </si>
  <si>
    <t xml:space="preserve">Q_dot_moy=23907 </t>
  </si>
  <si>
    <t xml:space="preserve">Q_dot_rec=1.392E+06 </t>
  </si>
  <si>
    <t xml:space="preserve">Q_dot_target_f=9.877E+06 </t>
  </si>
  <si>
    <t xml:space="preserve">Q_dot_tphex=9.993E+06 </t>
  </si>
  <si>
    <t xml:space="preserve">Q_dot_tphex_ent=1.663E+07 </t>
  </si>
  <si>
    <t xml:space="preserve">q_flux_c=166880 </t>
  </si>
  <si>
    <t xml:space="preserve">Re_f=7853 </t>
  </si>
  <si>
    <t xml:space="preserve">Re_f1=7314 </t>
  </si>
  <si>
    <t xml:space="preserve">RPM_tur=14991 </t>
  </si>
  <si>
    <t xml:space="preserve">SL\D=2.355 </t>
  </si>
  <si>
    <t xml:space="preserve">SP=0.1446 </t>
  </si>
  <si>
    <t xml:space="preserve">SP_last=0.1446 </t>
  </si>
  <si>
    <t xml:space="preserve">ST\D=2.355 </t>
  </si>
  <si>
    <t xml:space="preserve">ST\Df=1.721 </t>
  </si>
  <si>
    <t>S_L=0.08947 [m]</t>
  </si>
  <si>
    <t>S_T=0.08947 [m]</t>
  </si>
  <si>
    <t>Table1$='N_col'</t>
  </si>
  <si>
    <t>T_out_f=893.5 [K]</t>
  </si>
  <si>
    <t xml:space="preserve">T_out_f_C=620.4 </t>
  </si>
  <si>
    <t xml:space="preserve">T_out_target_f=895.2 </t>
  </si>
  <si>
    <t>T_we_moy=518.1 [K]</t>
  </si>
  <si>
    <t xml:space="preserve">V_dot_in_tur=0.2535 </t>
  </si>
  <si>
    <t xml:space="preserve">V_dot_out_s_tur=7.701 </t>
  </si>
  <si>
    <t xml:space="preserve">W_dot_ORC=1.745E+06 </t>
  </si>
  <si>
    <t xml:space="preserve">W_dot_pp=97340 </t>
  </si>
  <si>
    <t xml:space="preserve">W_dot_spec=7604 </t>
  </si>
  <si>
    <t xml:space="preserve">W_dot_tur=2.114E+06 </t>
  </si>
  <si>
    <t xml:space="preserve">w_s=24.27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</si>
</sst>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 W/K&quot;"/>
    <numFmt numFmtId="165" formatCode="General&quot; °C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9" fontId="1" fillId="3" borderId="0" xfId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9" fontId="1" fillId="2" borderId="0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9" fontId="1" fillId="3" borderId="2" xfId="1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9" fontId="1" fillId="4" borderId="0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8</xdr:row>
      <xdr:rowOff>38100</xdr:rowOff>
    </xdr:from>
    <xdr:to>
      <xdr:col>22</xdr:col>
      <xdr:colOff>676275</xdr:colOff>
      <xdr:row>15</xdr:row>
      <xdr:rowOff>66675</xdr:rowOff>
    </xdr:to>
    <xdr:grpSp>
      <xdr:nvGrpSpPr>
        <xdr:cNvPr id="4477" name="Groupe 272"/>
        <xdr:cNvGrpSpPr>
          <a:grpSpLocks/>
        </xdr:cNvGrpSpPr>
      </xdr:nvGrpSpPr>
      <xdr:grpSpPr bwMode="auto">
        <a:xfrm>
          <a:off x="9220200" y="1575707"/>
          <a:ext cx="7920718" cy="1362075"/>
          <a:chOff x="1475656" y="1556792"/>
          <a:chExt cx="7876392" cy="1368152"/>
        </a:xfrm>
      </xdr:grpSpPr>
      <xdr:sp macro="" textlink="">
        <xdr:nvSpPr>
          <xdr:cNvPr id="274" name="Ellipse 273"/>
          <xdr:cNvSpPr/>
        </xdr:nvSpPr>
        <xdr:spPr>
          <a:xfrm>
            <a:off x="2129652" y="1575927"/>
            <a:ext cx="104260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275" name="Ellipse 274"/>
          <xdr:cNvSpPr/>
        </xdr:nvSpPr>
        <xdr:spPr>
          <a:xfrm>
            <a:off x="7437450" y="1575927"/>
            <a:ext cx="104260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276" name="Connecteur droit 275"/>
          <xdr:cNvCxnSpPr/>
        </xdr:nvCxnSpPr>
        <xdr:spPr>
          <a:xfrm>
            <a:off x="3778861" y="1633332"/>
            <a:ext cx="502345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Connecteur droit 276"/>
          <xdr:cNvCxnSpPr/>
        </xdr:nvCxnSpPr>
        <xdr:spPr>
          <a:xfrm flipH="1">
            <a:off x="5437548" y="1633332"/>
            <a:ext cx="502345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753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304" name="Connecteur droit 303"/>
            <xdr:cNvCxnSpPr/>
          </xdr:nvCxnSpPr>
          <xdr:spPr>
            <a:xfrm flipV="1">
              <a:off x="2481006" y="342748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Connecteur droit 304"/>
            <xdr:cNvCxnSpPr/>
          </xdr:nvCxnSpPr>
          <xdr:spPr>
            <a:xfrm>
              <a:off x="2623179" y="342748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6" name="Connecteur droit 305"/>
            <xdr:cNvCxnSpPr/>
          </xdr:nvCxnSpPr>
          <xdr:spPr>
            <a:xfrm flipH="1">
              <a:off x="2774830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7" name="Connecteur droit 306"/>
            <xdr:cNvCxnSpPr/>
          </xdr:nvCxnSpPr>
          <xdr:spPr>
            <a:xfrm>
              <a:off x="2917003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8" name="Connecteur droit 307"/>
            <xdr:cNvCxnSpPr/>
          </xdr:nvCxnSpPr>
          <xdr:spPr>
            <a:xfrm flipH="1">
              <a:off x="3059176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9" name="Connecteur droit 308"/>
            <xdr:cNvCxnSpPr/>
          </xdr:nvCxnSpPr>
          <xdr:spPr>
            <a:xfrm>
              <a:off x="3201349" y="342748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0" name="Connecteur droit 309"/>
            <xdr:cNvCxnSpPr/>
          </xdr:nvCxnSpPr>
          <xdr:spPr>
            <a:xfrm flipH="1">
              <a:off x="3353001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1" name="Connecteur droit 310"/>
            <xdr:cNvCxnSpPr/>
          </xdr:nvCxnSpPr>
          <xdr:spPr>
            <a:xfrm flipH="1" flipV="1">
              <a:off x="3495174" y="342748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79" name="Connecteur droit 278"/>
          <xdr:cNvCxnSpPr>
            <a:stCxn id="275" idx="2"/>
          </xdr:cNvCxnSpPr>
        </xdr:nvCxnSpPr>
        <xdr:spPr>
          <a:xfrm flipH="1">
            <a:off x="5939893" y="1633332"/>
            <a:ext cx="14975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Connecteur droit 279"/>
          <xdr:cNvCxnSpPr>
            <a:endCxn id="274" idx="6"/>
          </xdr:cNvCxnSpPr>
        </xdr:nvCxnSpPr>
        <xdr:spPr>
          <a:xfrm flipH="1">
            <a:off x="2233913" y="1633332"/>
            <a:ext cx="154494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756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296" name="Connecteur droit 295"/>
            <xdr:cNvCxnSpPr/>
          </xdr:nvCxnSpPr>
          <xdr:spPr>
            <a:xfrm flipV="1">
              <a:off x="2481006" y="342597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Connecteur droit 296"/>
            <xdr:cNvCxnSpPr/>
          </xdr:nvCxnSpPr>
          <xdr:spPr>
            <a:xfrm>
              <a:off x="2623179" y="342597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Connecteur droit 297"/>
            <xdr:cNvCxnSpPr/>
          </xdr:nvCxnSpPr>
          <xdr:spPr>
            <a:xfrm flipH="1">
              <a:off x="2774830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Connecteur droit 298"/>
            <xdr:cNvCxnSpPr/>
          </xdr:nvCxnSpPr>
          <xdr:spPr>
            <a:xfrm>
              <a:off x="2917003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Connecteur droit 299"/>
            <xdr:cNvCxnSpPr/>
          </xdr:nvCxnSpPr>
          <xdr:spPr>
            <a:xfrm flipH="1">
              <a:off x="3059176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Connecteur droit 300"/>
            <xdr:cNvCxnSpPr/>
          </xdr:nvCxnSpPr>
          <xdr:spPr>
            <a:xfrm>
              <a:off x="3201349" y="342597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Connecteur droit 301"/>
            <xdr:cNvCxnSpPr/>
          </xdr:nvCxnSpPr>
          <xdr:spPr>
            <a:xfrm flipH="1">
              <a:off x="3353001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" name="Connecteur droit 302"/>
            <xdr:cNvCxnSpPr/>
          </xdr:nvCxnSpPr>
          <xdr:spPr>
            <a:xfrm flipH="1" flipV="1">
              <a:off x="3495174" y="342597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2" name="Rectangle 281"/>
          <xdr:cNvSpPr/>
        </xdr:nvSpPr>
        <xdr:spPr>
          <a:xfrm>
            <a:off x="4214859" y="1834249"/>
            <a:ext cx="1289036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283" name="Ellipse 282"/>
          <xdr:cNvSpPr/>
        </xdr:nvSpPr>
        <xdr:spPr>
          <a:xfrm>
            <a:off x="1475656" y="2130842"/>
            <a:ext cx="104260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284" name="Connecteur droit 283"/>
          <xdr:cNvCxnSpPr/>
        </xdr:nvCxnSpPr>
        <xdr:spPr>
          <a:xfrm flipH="1">
            <a:off x="2196000" y="2637919"/>
            <a:ext cx="2085206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Connecteur droit 284"/>
          <xdr:cNvCxnSpPr>
            <a:stCxn id="283" idx="5"/>
          </xdr:cNvCxnSpPr>
        </xdr:nvCxnSpPr>
        <xdr:spPr>
          <a:xfrm>
            <a:off x="1570438" y="2226517"/>
            <a:ext cx="625562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" name="ZoneTexte 47"/>
          <xdr:cNvSpPr txBox="1"/>
        </xdr:nvSpPr>
        <xdr:spPr>
          <a:xfrm>
            <a:off x="4214859" y="1556792"/>
            <a:ext cx="1289036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cxnSp macro="">
        <xdr:nvCxnSpPr>
          <xdr:cNvPr id="289" name="Connecteur droit 288"/>
          <xdr:cNvCxnSpPr>
            <a:stCxn id="290" idx="2"/>
          </xdr:cNvCxnSpPr>
        </xdr:nvCxnSpPr>
        <xdr:spPr>
          <a:xfrm flipH="1">
            <a:off x="5456504" y="2637919"/>
            <a:ext cx="265389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Ellipse 289"/>
          <xdr:cNvSpPr/>
        </xdr:nvSpPr>
        <xdr:spPr>
          <a:xfrm>
            <a:off x="8110403" y="2389164"/>
            <a:ext cx="502345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291" name="Connecteur droit 290"/>
          <xdr:cNvCxnSpPr>
            <a:stCxn id="290" idx="1"/>
            <a:endCxn id="290" idx="6"/>
          </xdr:cNvCxnSpPr>
        </xdr:nvCxnSpPr>
        <xdr:spPr>
          <a:xfrm>
            <a:off x="8176750" y="2456137"/>
            <a:ext cx="435998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" name="Connecteur droit 291"/>
          <xdr:cNvCxnSpPr>
            <a:stCxn id="290" idx="3"/>
            <a:endCxn id="290" idx="6"/>
          </xdr:cNvCxnSpPr>
        </xdr:nvCxnSpPr>
        <xdr:spPr>
          <a:xfrm flipV="1">
            <a:off x="8176750" y="2637919"/>
            <a:ext cx="435998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" name="Cylindre 292"/>
          <xdr:cNvSpPr/>
        </xdr:nvSpPr>
        <xdr:spPr>
          <a:xfrm>
            <a:off x="9067702" y="1556792"/>
            <a:ext cx="284346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294" name="Connecteur droit 293"/>
          <xdr:cNvCxnSpPr>
            <a:endCxn id="290" idx="6"/>
          </xdr:cNvCxnSpPr>
        </xdr:nvCxnSpPr>
        <xdr:spPr>
          <a:xfrm flipH="1">
            <a:off x="8612748" y="2637919"/>
            <a:ext cx="644518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Ellipse 294"/>
          <xdr:cNvSpPr/>
        </xdr:nvSpPr>
        <xdr:spPr>
          <a:xfrm>
            <a:off x="6717106" y="2580514"/>
            <a:ext cx="104260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457200</xdr:colOff>
      <xdr:row>25</xdr:row>
      <xdr:rowOff>38100</xdr:rowOff>
    </xdr:from>
    <xdr:to>
      <xdr:col>22</xdr:col>
      <xdr:colOff>685800</xdr:colOff>
      <xdr:row>32</xdr:row>
      <xdr:rowOff>66675</xdr:rowOff>
    </xdr:to>
    <xdr:grpSp>
      <xdr:nvGrpSpPr>
        <xdr:cNvPr id="4478" name="Groupe 389"/>
        <xdr:cNvGrpSpPr>
          <a:grpSpLocks/>
        </xdr:cNvGrpSpPr>
      </xdr:nvGrpSpPr>
      <xdr:grpSpPr bwMode="auto">
        <a:xfrm>
          <a:off x="9220200" y="4814207"/>
          <a:ext cx="7930243" cy="1362075"/>
          <a:chOff x="1475656" y="1556792"/>
          <a:chExt cx="7889933" cy="1368152"/>
        </a:xfrm>
      </xdr:grpSpPr>
      <xdr:sp macro="" textlink="">
        <xdr:nvSpPr>
          <xdr:cNvPr id="391" name="Ellipse 390"/>
          <xdr:cNvSpPr/>
        </xdr:nvSpPr>
        <xdr:spPr>
          <a:xfrm>
            <a:off x="2129989" y="1575927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392" name="Ellipse 391"/>
          <xdr:cNvSpPr/>
        </xdr:nvSpPr>
        <xdr:spPr>
          <a:xfrm>
            <a:off x="7431038" y="1575927"/>
            <a:ext cx="113797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393" name="Connecteur droit 392"/>
          <xdr:cNvCxnSpPr/>
        </xdr:nvCxnSpPr>
        <xdr:spPr>
          <a:xfrm>
            <a:off x="3780047" y="1633332"/>
            <a:ext cx="502604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" name="Connecteur droit 393"/>
          <xdr:cNvCxnSpPr/>
        </xdr:nvCxnSpPr>
        <xdr:spPr>
          <a:xfrm flipH="1">
            <a:off x="5439589" y="1633332"/>
            <a:ext cx="502604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715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421" name="Connecteur droit 420"/>
            <xdr:cNvCxnSpPr/>
          </xdr:nvCxnSpPr>
          <xdr:spPr>
            <a:xfrm flipV="1">
              <a:off x="2482452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2" name="Connecteur droit 421"/>
            <xdr:cNvCxnSpPr/>
          </xdr:nvCxnSpPr>
          <xdr:spPr>
            <a:xfrm>
              <a:off x="2624698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3" name="Connecteur droit 422"/>
            <xdr:cNvCxnSpPr/>
          </xdr:nvCxnSpPr>
          <xdr:spPr>
            <a:xfrm flipH="1">
              <a:off x="2776428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4" name="Connecteur droit 423"/>
            <xdr:cNvCxnSpPr/>
          </xdr:nvCxnSpPr>
          <xdr:spPr>
            <a:xfrm>
              <a:off x="2918674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5" name="Connecteur droit 424"/>
            <xdr:cNvCxnSpPr/>
          </xdr:nvCxnSpPr>
          <xdr:spPr>
            <a:xfrm flipH="1">
              <a:off x="3060921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6" name="Connecteur droit 425"/>
            <xdr:cNvCxnSpPr/>
          </xdr:nvCxnSpPr>
          <xdr:spPr>
            <a:xfrm>
              <a:off x="3203167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7" name="Connecteur droit 426"/>
            <xdr:cNvCxnSpPr/>
          </xdr:nvCxnSpPr>
          <xdr:spPr>
            <a:xfrm flipH="1">
              <a:off x="3354897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8" name="Connecteur droit 427"/>
            <xdr:cNvCxnSpPr/>
          </xdr:nvCxnSpPr>
          <xdr:spPr>
            <a:xfrm flipH="1" flipV="1">
              <a:off x="3497143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96" name="Connecteur droit 395"/>
          <xdr:cNvCxnSpPr>
            <a:stCxn id="392" idx="2"/>
          </xdr:cNvCxnSpPr>
        </xdr:nvCxnSpPr>
        <xdr:spPr>
          <a:xfrm flipH="1">
            <a:off x="5932709" y="1633332"/>
            <a:ext cx="14983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" name="Connecteur droit 396"/>
          <xdr:cNvCxnSpPr>
            <a:endCxn id="391" idx="6"/>
          </xdr:cNvCxnSpPr>
        </xdr:nvCxnSpPr>
        <xdr:spPr>
          <a:xfrm flipH="1">
            <a:off x="2234303" y="1633332"/>
            <a:ext cx="15457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718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413" name="Connecteur droit 412"/>
            <xdr:cNvCxnSpPr/>
          </xdr:nvCxnSpPr>
          <xdr:spPr>
            <a:xfrm flipV="1">
              <a:off x="2482452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4" name="Connecteur droit 413"/>
            <xdr:cNvCxnSpPr/>
          </xdr:nvCxnSpPr>
          <xdr:spPr>
            <a:xfrm>
              <a:off x="2624698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5" name="Connecteur droit 414"/>
            <xdr:cNvCxnSpPr/>
          </xdr:nvCxnSpPr>
          <xdr:spPr>
            <a:xfrm flipH="1">
              <a:off x="2776428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6" name="Connecteur droit 415"/>
            <xdr:cNvCxnSpPr/>
          </xdr:nvCxnSpPr>
          <xdr:spPr>
            <a:xfrm>
              <a:off x="2918674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7" name="Connecteur droit 416"/>
            <xdr:cNvCxnSpPr/>
          </xdr:nvCxnSpPr>
          <xdr:spPr>
            <a:xfrm flipH="1">
              <a:off x="3060921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8" name="Connecteur droit 417"/>
            <xdr:cNvCxnSpPr/>
          </xdr:nvCxnSpPr>
          <xdr:spPr>
            <a:xfrm>
              <a:off x="3203167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9" name="Connecteur droit 418"/>
            <xdr:cNvCxnSpPr/>
          </xdr:nvCxnSpPr>
          <xdr:spPr>
            <a:xfrm flipH="1">
              <a:off x="3354897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0" name="Connecteur droit 419"/>
            <xdr:cNvCxnSpPr/>
          </xdr:nvCxnSpPr>
          <xdr:spPr>
            <a:xfrm flipH="1" flipV="1">
              <a:off x="3497143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99" name="Rectangle 398"/>
          <xdr:cNvSpPr/>
        </xdr:nvSpPr>
        <xdr:spPr>
          <a:xfrm>
            <a:off x="4216270" y="1834249"/>
            <a:ext cx="1289701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400" name="Ellipse 399"/>
          <xdr:cNvSpPr/>
        </xdr:nvSpPr>
        <xdr:spPr>
          <a:xfrm>
            <a:off x="1475656" y="2130842"/>
            <a:ext cx="104314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401" name="Connecteur droit 400"/>
          <xdr:cNvCxnSpPr/>
        </xdr:nvCxnSpPr>
        <xdr:spPr>
          <a:xfrm flipH="1">
            <a:off x="2196371" y="2637919"/>
            <a:ext cx="2086280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" name="Connecteur droit 401"/>
          <xdr:cNvCxnSpPr>
            <a:stCxn id="400" idx="5"/>
          </xdr:cNvCxnSpPr>
        </xdr:nvCxnSpPr>
        <xdr:spPr>
          <a:xfrm>
            <a:off x="1570487" y="2226517"/>
            <a:ext cx="625884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" name="Rectangle à coins arrondis 402"/>
          <xdr:cNvSpPr/>
        </xdr:nvSpPr>
        <xdr:spPr>
          <a:xfrm>
            <a:off x="2395516" y="2417867"/>
            <a:ext cx="929343" cy="43053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404" name="ZoneTexte 47"/>
          <xdr:cNvSpPr txBox="1"/>
        </xdr:nvSpPr>
        <xdr:spPr>
          <a:xfrm>
            <a:off x="4216270" y="1556792"/>
            <a:ext cx="1289701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405" name="Ellipse 404"/>
          <xdr:cNvSpPr/>
        </xdr:nvSpPr>
        <xdr:spPr>
          <a:xfrm>
            <a:off x="3656767" y="2590082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406" name="Connecteur droit 405"/>
          <xdr:cNvCxnSpPr>
            <a:stCxn id="407" idx="2"/>
          </xdr:cNvCxnSpPr>
        </xdr:nvCxnSpPr>
        <xdr:spPr>
          <a:xfrm flipH="1">
            <a:off x="5449072" y="2637919"/>
            <a:ext cx="26457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7" name="Ellipse 406"/>
          <xdr:cNvSpPr/>
        </xdr:nvSpPr>
        <xdr:spPr>
          <a:xfrm>
            <a:off x="8094855" y="2389164"/>
            <a:ext cx="502604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408" name="Connecteur droit 407"/>
          <xdr:cNvCxnSpPr>
            <a:stCxn id="407" idx="1"/>
            <a:endCxn id="407" idx="6"/>
          </xdr:cNvCxnSpPr>
        </xdr:nvCxnSpPr>
        <xdr:spPr>
          <a:xfrm>
            <a:off x="8170719" y="2456137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" name="Connecteur droit 408"/>
          <xdr:cNvCxnSpPr>
            <a:stCxn id="407" idx="3"/>
            <a:endCxn id="407" idx="6"/>
          </xdr:cNvCxnSpPr>
        </xdr:nvCxnSpPr>
        <xdr:spPr>
          <a:xfrm flipV="1">
            <a:off x="8170719" y="2637919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0" name="Cylindre 409"/>
          <xdr:cNvSpPr/>
        </xdr:nvSpPr>
        <xdr:spPr>
          <a:xfrm>
            <a:off x="9081096" y="1556792"/>
            <a:ext cx="284493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411" name="Connecteur droit 410"/>
          <xdr:cNvCxnSpPr>
            <a:endCxn id="407" idx="6"/>
          </xdr:cNvCxnSpPr>
        </xdr:nvCxnSpPr>
        <xdr:spPr>
          <a:xfrm flipH="1">
            <a:off x="8597459" y="2637919"/>
            <a:ext cx="6448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" name="Ellipse 411"/>
          <xdr:cNvSpPr/>
        </xdr:nvSpPr>
        <xdr:spPr>
          <a:xfrm>
            <a:off x="6710323" y="2580514"/>
            <a:ext cx="113797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419100</xdr:colOff>
      <xdr:row>8</xdr:row>
      <xdr:rowOff>28575</xdr:rowOff>
    </xdr:from>
    <xdr:to>
      <xdr:col>10</xdr:col>
      <xdr:colOff>666750</xdr:colOff>
      <xdr:row>15</xdr:row>
      <xdr:rowOff>57150</xdr:rowOff>
    </xdr:to>
    <xdr:grpSp>
      <xdr:nvGrpSpPr>
        <xdr:cNvPr id="4479" name="Groupe 624"/>
        <xdr:cNvGrpSpPr>
          <a:grpSpLocks/>
        </xdr:cNvGrpSpPr>
      </xdr:nvGrpSpPr>
      <xdr:grpSpPr bwMode="auto">
        <a:xfrm>
          <a:off x="419100" y="1566182"/>
          <a:ext cx="7949293" cy="1362075"/>
          <a:chOff x="1475656" y="1556792"/>
          <a:chExt cx="7876392" cy="1368152"/>
        </a:xfrm>
      </xdr:grpSpPr>
      <xdr:sp macro="" textlink="">
        <xdr:nvSpPr>
          <xdr:cNvPr id="626" name="Ellipse 625"/>
          <xdr:cNvSpPr/>
        </xdr:nvSpPr>
        <xdr:spPr>
          <a:xfrm>
            <a:off x="2129652" y="1575927"/>
            <a:ext cx="104260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627" name="Ellipse 626"/>
          <xdr:cNvSpPr/>
        </xdr:nvSpPr>
        <xdr:spPr>
          <a:xfrm>
            <a:off x="7437450" y="1575927"/>
            <a:ext cx="104260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28" name="Connecteur droit 627"/>
          <xdr:cNvCxnSpPr/>
        </xdr:nvCxnSpPr>
        <xdr:spPr>
          <a:xfrm>
            <a:off x="3778861" y="1633332"/>
            <a:ext cx="502345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" name="Connecteur droit 628"/>
          <xdr:cNvCxnSpPr/>
        </xdr:nvCxnSpPr>
        <xdr:spPr>
          <a:xfrm flipH="1">
            <a:off x="5437548" y="1633332"/>
            <a:ext cx="502345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79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654" name="Connecteur droit 653"/>
            <xdr:cNvCxnSpPr/>
          </xdr:nvCxnSpPr>
          <xdr:spPr>
            <a:xfrm flipV="1">
              <a:off x="2481006" y="342748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" name="Connecteur droit 654"/>
            <xdr:cNvCxnSpPr/>
          </xdr:nvCxnSpPr>
          <xdr:spPr>
            <a:xfrm>
              <a:off x="2623179" y="342748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" name="Connecteur droit 655"/>
            <xdr:cNvCxnSpPr/>
          </xdr:nvCxnSpPr>
          <xdr:spPr>
            <a:xfrm flipH="1">
              <a:off x="2774830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" name="Connecteur droit 656"/>
            <xdr:cNvCxnSpPr/>
          </xdr:nvCxnSpPr>
          <xdr:spPr>
            <a:xfrm>
              <a:off x="2917003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" name="Connecteur droit 657"/>
            <xdr:cNvCxnSpPr/>
          </xdr:nvCxnSpPr>
          <xdr:spPr>
            <a:xfrm flipH="1">
              <a:off x="3059176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" name="Connecteur droit 658"/>
            <xdr:cNvCxnSpPr/>
          </xdr:nvCxnSpPr>
          <xdr:spPr>
            <a:xfrm>
              <a:off x="3201349" y="342748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" name="Connecteur droit 659"/>
            <xdr:cNvCxnSpPr/>
          </xdr:nvCxnSpPr>
          <xdr:spPr>
            <a:xfrm flipH="1">
              <a:off x="3353001" y="342748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" name="Connecteur droit 660"/>
            <xdr:cNvCxnSpPr/>
          </xdr:nvCxnSpPr>
          <xdr:spPr>
            <a:xfrm flipH="1" flipV="1">
              <a:off x="3495174" y="342748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31" name="Connecteur droit 630"/>
          <xdr:cNvCxnSpPr>
            <a:stCxn id="627" idx="2"/>
          </xdr:cNvCxnSpPr>
        </xdr:nvCxnSpPr>
        <xdr:spPr>
          <a:xfrm flipH="1">
            <a:off x="5939893" y="1633332"/>
            <a:ext cx="14975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" name="Connecteur droit 631"/>
          <xdr:cNvCxnSpPr>
            <a:endCxn id="626" idx="6"/>
          </xdr:cNvCxnSpPr>
        </xdr:nvCxnSpPr>
        <xdr:spPr>
          <a:xfrm flipH="1">
            <a:off x="2233913" y="1633332"/>
            <a:ext cx="154494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82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646" name="Connecteur droit 645"/>
            <xdr:cNvCxnSpPr/>
          </xdr:nvCxnSpPr>
          <xdr:spPr>
            <a:xfrm flipV="1">
              <a:off x="2481006" y="342597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" name="Connecteur droit 646"/>
            <xdr:cNvCxnSpPr/>
          </xdr:nvCxnSpPr>
          <xdr:spPr>
            <a:xfrm>
              <a:off x="2623179" y="342597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" name="Connecteur droit 647"/>
            <xdr:cNvCxnSpPr/>
          </xdr:nvCxnSpPr>
          <xdr:spPr>
            <a:xfrm flipH="1">
              <a:off x="2774830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" name="Connecteur droit 648"/>
            <xdr:cNvCxnSpPr/>
          </xdr:nvCxnSpPr>
          <xdr:spPr>
            <a:xfrm>
              <a:off x="2917003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" name="Connecteur droit 649"/>
            <xdr:cNvCxnSpPr/>
          </xdr:nvCxnSpPr>
          <xdr:spPr>
            <a:xfrm flipH="1">
              <a:off x="3059176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" name="Connecteur droit 650"/>
            <xdr:cNvCxnSpPr/>
          </xdr:nvCxnSpPr>
          <xdr:spPr>
            <a:xfrm>
              <a:off x="3201349" y="3425979"/>
              <a:ext cx="151651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" name="Connecteur droit 651"/>
            <xdr:cNvCxnSpPr/>
          </xdr:nvCxnSpPr>
          <xdr:spPr>
            <a:xfrm flipH="1">
              <a:off x="3353001" y="3425979"/>
              <a:ext cx="142173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" name="Connecteur droit 652"/>
            <xdr:cNvCxnSpPr/>
          </xdr:nvCxnSpPr>
          <xdr:spPr>
            <a:xfrm flipH="1" flipV="1">
              <a:off x="3495174" y="3425979"/>
              <a:ext cx="142173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34" name="Rectangle 633"/>
          <xdr:cNvSpPr/>
        </xdr:nvSpPr>
        <xdr:spPr>
          <a:xfrm>
            <a:off x="4214859" y="1834249"/>
            <a:ext cx="1289036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635" name="Ellipse 634"/>
          <xdr:cNvSpPr/>
        </xdr:nvSpPr>
        <xdr:spPr>
          <a:xfrm>
            <a:off x="1475656" y="2130842"/>
            <a:ext cx="104260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36" name="Connecteur droit 635"/>
          <xdr:cNvCxnSpPr/>
        </xdr:nvCxnSpPr>
        <xdr:spPr>
          <a:xfrm flipH="1">
            <a:off x="2196000" y="2637919"/>
            <a:ext cx="2085206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" name="Connecteur droit 636"/>
          <xdr:cNvCxnSpPr>
            <a:stCxn id="635" idx="5"/>
          </xdr:cNvCxnSpPr>
        </xdr:nvCxnSpPr>
        <xdr:spPr>
          <a:xfrm>
            <a:off x="1570438" y="2226517"/>
            <a:ext cx="625562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8" name="ZoneTexte 47"/>
          <xdr:cNvSpPr txBox="1"/>
        </xdr:nvSpPr>
        <xdr:spPr>
          <a:xfrm>
            <a:off x="4214859" y="1556792"/>
            <a:ext cx="1289036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cxnSp macro="">
        <xdr:nvCxnSpPr>
          <xdr:cNvPr id="639" name="Connecteur droit 638"/>
          <xdr:cNvCxnSpPr>
            <a:stCxn id="640" idx="2"/>
          </xdr:cNvCxnSpPr>
        </xdr:nvCxnSpPr>
        <xdr:spPr>
          <a:xfrm flipH="1">
            <a:off x="5456504" y="2637919"/>
            <a:ext cx="265389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0" name="Ellipse 639"/>
          <xdr:cNvSpPr/>
        </xdr:nvSpPr>
        <xdr:spPr>
          <a:xfrm>
            <a:off x="8110403" y="2389164"/>
            <a:ext cx="502345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41" name="Connecteur droit 640"/>
          <xdr:cNvCxnSpPr>
            <a:stCxn id="640" idx="1"/>
            <a:endCxn id="640" idx="6"/>
          </xdr:cNvCxnSpPr>
        </xdr:nvCxnSpPr>
        <xdr:spPr>
          <a:xfrm>
            <a:off x="8176750" y="2456137"/>
            <a:ext cx="435998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2" name="Connecteur droit 641"/>
          <xdr:cNvCxnSpPr>
            <a:stCxn id="640" idx="3"/>
            <a:endCxn id="640" idx="6"/>
          </xdr:cNvCxnSpPr>
        </xdr:nvCxnSpPr>
        <xdr:spPr>
          <a:xfrm flipV="1">
            <a:off x="8176750" y="2637919"/>
            <a:ext cx="435998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3" name="Cylindre 642"/>
          <xdr:cNvSpPr/>
        </xdr:nvSpPr>
        <xdr:spPr>
          <a:xfrm>
            <a:off x="9067702" y="1556792"/>
            <a:ext cx="284346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44" name="Connecteur droit 643"/>
          <xdr:cNvCxnSpPr>
            <a:endCxn id="640" idx="6"/>
          </xdr:cNvCxnSpPr>
        </xdr:nvCxnSpPr>
        <xdr:spPr>
          <a:xfrm flipH="1">
            <a:off x="8612748" y="2637919"/>
            <a:ext cx="644518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5" name="Ellipse 644"/>
          <xdr:cNvSpPr/>
        </xdr:nvSpPr>
        <xdr:spPr>
          <a:xfrm>
            <a:off x="6717106" y="2580514"/>
            <a:ext cx="104260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409575</xdr:colOff>
      <xdr:row>25</xdr:row>
      <xdr:rowOff>28575</xdr:rowOff>
    </xdr:from>
    <xdr:to>
      <xdr:col>10</xdr:col>
      <xdr:colOff>666750</xdr:colOff>
      <xdr:row>32</xdr:row>
      <xdr:rowOff>57150</xdr:rowOff>
    </xdr:to>
    <xdr:grpSp>
      <xdr:nvGrpSpPr>
        <xdr:cNvPr id="4480" name="Groupe 662"/>
        <xdr:cNvGrpSpPr>
          <a:grpSpLocks/>
        </xdr:cNvGrpSpPr>
      </xdr:nvGrpSpPr>
      <xdr:grpSpPr bwMode="auto">
        <a:xfrm>
          <a:off x="409575" y="4804682"/>
          <a:ext cx="7958818" cy="1362075"/>
          <a:chOff x="1475656" y="1556792"/>
          <a:chExt cx="7889933" cy="1368152"/>
        </a:xfrm>
      </xdr:grpSpPr>
      <xdr:sp macro="" textlink="">
        <xdr:nvSpPr>
          <xdr:cNvPr id="664" name="Ellipse 663"/>
          <xdr:cNvSpPr/>
        </xdr:nvSpPr>
        <xdr:spPr>
          <a:xfrm>
            <a:off x="2129989" y="1575927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665" name="Ellipse 664"/>
          <xdr:cNvSpPr/>
        </xdr:nvSpPr>
        <xdr:spPr>
          <a:xfrm>
            <a:off x="7431038" y="1575927"/>
            <a:ext cx="113797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66" name="Connecteur droit 665"/>
          <xdr:cNvCxnSpPr/>
        </xdr:nvCxnSpPr>
        <xdr:spPr>
          <a:xfrm>
            <a:off x="3780047" y="1633332"/>
            <a:ext cx="502604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7" name="Connecteur droit 666"/>
          <xdr:cNvCxnSpPr/>
        </xdr:nvCxnSpPr>
        <xdr:spPr>
          <a:xfrm flipH="1">
            <a:off x="5439589" y="1633332"/>
            <a:ext cx="502604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41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694" name="Connecteur droit 693"/>
            <xdr:cNvCxnSpPr/>
          </xdr:nvCxnSpPr>
          <xdr:spPr>
            <a:xfrm flipV="1">
              <a:off x="2482452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" name="Connecteur droit 694"/>
            <xdr:cNvCxnSpPr/>
          </xdr:nvCxnSpPr>
          <xdr:spPr>
            <a:xfrm>
              <a:off x="2624698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" name="Connecteur droit 695"/>
            <xdr:cNvCxnSpPr/>
          </xdr:nvCxnSpPr>
          <xdr:spPr>
            <a:xfrm flipH="1">
              <a:off x="2776428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" name="Connecteur droit 696"/>
            <xdr:cNvCxnSpPr/>
          </xdr:nvCxnSpPr>
          <xdr:spPr>
            <a:xfrm>
              <a:off x="2918674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" name="Connecteur droit 697"/>
            <xdr:cNvCxnSpPr/>
          </xdr:nvCxnSpPr>
          <xdr:spPr>
            <a:xfrm flipH="1">
              <a:off x="3060921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" name="Connecteur droit 698"/>
            <xdr:cNvCxnSpPr/>
          </xdr:nvCxnSpPr>
          <xdr:spPr>
            <a:xfrm>
              <a:off x="3203167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" name="Connecteur droit 699"/>
            <xdr:cNvCxnSpPr/>
          </xdr:nvCxnSpPr>
          <xdr:spPr>
            <a:xfrm flipH="1">
              <a:off x="3354897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" name="Connecteur droit 700"/>
            <xdr:cNvCxnSpPr/>
          </xdr:nvCxnSpPr>
          <xdr:spPr>
            <a:xfrm flipH="1" flipV="1">
              <a:off x="3497143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69" name="Connecteur droit 668"/>
          <xdr:cNvCxnSpPr>
            <a:stCxn id="665" idx="2"/>
          </xdr:cNvCxnSpPr>
        </xdr:nvCxnSpPr>
        <xdr:spPr>
          <a:xfrm flipH="1">
            <a:off x="5932709" y="1633332"/>
            <a:ext cx="14983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0" name="Connecteur droit 669"/>
          <xdr:cNvCxnSpPr>
            <a:endCxn id="664" idx="6"/>
          </xdr:cNvCxnSpPr>
        </xdr:nvCxnSpPr>
        <xdr:spPr>
          <a:xfrm flipH="1">
            <a:off x="2234303" y="1633332"/>
            <a:ext cx="15457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44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686" name="Connecteur droit 685"/>
            <xdr:cNvCxnSpPr/>
          </xdr:nvCxnSpPr>
          <xdr:spPr>
            <a:xfrm flipV="1">
              <a:off x="2482452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" name="Connecteur droit 686"/>
            <xdr:cNvCxnSpPr/>
          </xdr:nvCxnSpPr>
          <xdr:spPr>
            <a:xfrm>
              <a:off x="2624698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" name="Connecteur droit 687"/>
            <xdr:cNvCxnSpPr/>
          </xdr:nvCxnSpPr>
          <xdr:spPr>
            <a:xfrm flipH="1">
              <a:off x="2776428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" name="Connecteur droit 688"/>
            <xdr:cNvCxnSpPr/>
          </xdr:nvCxnSpPr>
          <xdr:spPr>
            <a:xfrm>
              <a:off x="2918674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" name="Connecteur droit 689"/>
            <xdr:cNvCxnSpPr/>
          </xdr:nvCxnSpPr>
          <xdr:spPr>
            <a:xfrm flipH="1">
              <a:off x="3060921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" name="Connecteur droit 690"/>
            <xdr:cNvCxnSpPr/>
          </xdr:nvCxnSpPr>
          <xdr:spPr>
            <a:xfrm>
              <a:off x="3203167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" name="Connecteur droit 691"/>
            <xdr:cNvCxnSpPr/>
          </xdr:nvCxnSpPr>
          <xdr:spPr>
            <a:xfrm flipH="1">
              <a:off x="3354897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" name="Connecteur droit 692"/>
            <xdr:cNvCxnSpPr/>
          </xdr:nvCxnSpPr>
          <xdr:spPr>
            <a:xfrm flipH="1" flipV="1">
              <a:off x="3497143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72" name="Rectangle 671"/>
          <xdr:cNvSpPr/>
        </xdr:nvSpPr>
        <xdr:spPr>
          <a:xfrm>
            <a:off x="4216270" y="1834249"/>
            <a:ext cx="1289701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673" name="Ellipse 672"/>
          <xdr:cNvSpPr/>
        </xdr:nvSpPr>
        <xdr:spPr>
          <a:xfrm>
            <a:off x="1475656" y="2130842"/>
            <a:ext cx="104314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74" name="Connecteur droit 673"/>
          <xdr:cNvCxnSpPr/>
        </xdr:nvCxnSpPr>
        <xdr:spPr>
          <a:xfrm flipH="1">
            <a:off x="2196371" y="2637919"/>
            <a:ext cx="2086280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5" name="Connecteur droit 674"/>
          <xdr:cNvCxnSpPr>
            <a:stCxn id="673" idx="5"/>
          </xdr:cNvCxnSpPr>
        </xdr:nvCxnSpPr>
        <xdr:spPr>
          <a:xfrm>
            <a:off x="1570487" y="2226517"/>
            <a:ext cx="625884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76" name="Rectangle à coins arrondis 675"/>
          <xdr:cNvSpPr/>
        </xdr:nvSpPr>
        <xdr:spPr>
          <a:xfrm>
            <a:off x="2395516" y="2417867"/>
            <a:ext cx="929343" cy="43053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677" name="ZoneTexte 47"/>
          <xdr:cNvSpPr txBox="1"/>
        </xdr:nvSpPr>
        <xdr:spPr>
          <a:xfrm>
            <a:off x="4216270" y="1556792"/>
            <a:ext cx="1289701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678" name="Ellipse 677"/>
          <xdr:cNvSpPr/>
        </xdr:nvSpPr>
        <xdr:spPr>
          <a:xfrm>
            <a:off x="3656767" y="2590082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79" name="Connecteur droit 678"/>
          <xdr:cNvCxnSpPr>
            <a:stCxn id="680" idx="2"/>
          </xdr:cNvCxnSpPr>
        </xdr:nvCxnSpPr>
        <xdr:spPr>
          <a:xfrm flipH="1">
            <a:off x="5449072" y="2637919"/>
            <a:ext cx="26457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0" name="Ellipse 679"/>
          <xdr:cNvSpPr/>
        </xdr:nvSpPr>
        <xdr:spPr>
          <a:xfrm>
            <a:off x="8094855" y="2389164"/>
            <a:ext cx="502604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81" name="Connecteur droit 680"/>
          <xdr:cNvCxnSpPr>
            <a:stCxn id="680" idx="1"/>
            <a:endCxn id="680" idx="6"/>
          </xdr:cNvCxnSpPr>
        </xdr:nvCxnSpPr>
        <xdr:spPr>
          <a:xfrm>
            <a:off x="8170719" y="2456137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2" name="Connecteur droit 681"/>
          <xdr:cNvCxnSpPr>
            <a:stCxn id="680" idx="3"/>
            <a:endCxn id="680" idx="6"/>
          </xdr:cNvCxnSpPr>
        </xdr:nvCxnSpPr>
        <xdr:spPr>
          <a:xfrm flipV="1">
            <a:off x="8170719" y="2637919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3" name="Cylindre 682"/>
          <xdr:cNvSpPr/>
        </xdr:nvSpPr>
        <xdr:spPr>
          <a:xfrm>
            <a:off x="9081096" y="1556792"/>
            <a:ext cx="284493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684" name="Connecteur droit 683"/>
          <xdr:cNvCxnSpPr>
            <a:endCxn id="680" idx="6"/>
          </xdr:cNvCxnSpPr>
        </xdr:nvCxnSpPr>
        <xdr:spPr>
          <a:xfrm flipH="1">
            <a:off x="8597459" y="2637919"/>
            <a:ext cx="6448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5" name="Ellipse 684"/>
          <xdr:cNvSpPr/>
        </xdr:nvSpPr>
        <xdr:spPr>
          <a:xfrm>
            <a:off x="6710323" y="2580514"/>
            <a:ext cx="113797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438150</xdr:colOff>
      <xdr:row>45</xdr:row>
      <xdr:rowOff>19050</xdr:rowOff>
    </xdr:from>
    <xdr:to>
      <xdr:col>10</xdr:col>
      <xdr:colOff>695325</xdr:colOff>
      <xdr:row>52</xdr:row>
      <xdr:rowOff>47625</xdr:rowOff>
    </xdr:to>
    <xdr:grpSp>
      <xdr:nvGrpSpPr>
        <xdr:cNvPr id="4481" name="Groupe 701"/>
        <xdr:cNvGrpSpPr>
          <a:grpSpLocks/>
        </xdr:cNvGrpSpPr>
      </xdr:nvGrpSpPr>
      <xdr:grpSpPr bwMode="auto">
        <a:xfrm>
          <a:off x="438150" y="8605157"/>
          <a:ext cx="7958818" cy="1362075"/>
          <a:chOff x="1475656" y="1556792"/>
          <a:chExt cx="7889933" cy="1368152"/>
        </a:xfrm>
      </xdr:grpSpPr>
      <xdr:sp macro="" textlink="">
        <xdr:nvSpPr>
          <xdr:cNvPr id="703" name="Ellipse 702"/>
          <xdr:cNvSpPr/>
        </xdr:nvSpPr>
        <xdr:spPr>
          <a:xfrm>
            <a:off x="2129989" y="1575927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04" name="Ellipse 703"/>
          <xdr:cNvSpPr/>
        </xdr:nvSpPr>
        <xdr:spPr>
          <a:xfrm>
            <a:off x="7431038" y="1575927"/>
            <a:ext cx="113797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05" name="Connecteur droit 704"/>
          <xdr:cNvCxnSpPr/>
        </xdr:nvCxnSpPr>
        <xdr:spPr>
          <a:xfrm>
            <a:off x="3780047" y="1633332"/>
            <a:ext cx="502604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Connecteur droit 705"/>
          <xdr:cNvCxnSpPr/>
        </xdr:nvCxnSpPr>
        <xdr:spPr>
          <a:xfrm flipH="1">
            <a:off x="5439589" y="1633332"/>
            <a:ext cx="502604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03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733" name="Connecteur droit 732"/>
            <xdr:cNvCxnSpPr/>
          </xdr:nvCxnSpPr>
          <xdr:spPr>
            <a:xfrm flipV="1">
              <a:off x="2482452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" name="Connecteur droit 733"/>
            <xdr:cNvCxnSpPr/>
          </xdr:nvCxnSpPr>
          <xdr:spPr>
            <a:xfrm>
              <a:off x="2624698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" name="Connecteur droit 734"/>
            <xdr:cNvCxnSpPr/>
          </xdr:nvCxnSpPr>
          <xdr:spPr>
            <a:xfrm flipH="1">
              <a:off x="2776428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" name="Connecteur droit 735"/>
            <xdr:cNvCxnSpPr/>
          </xdr:nvCxnSpPr>
          <xdr:spPr>
            <a:xfrm>
              <a:off x="2918674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" name="Connecteur droit 736"/>
            <xdr:cNvCxnSpPr/>
          </xdr:nvCxnSpPr>
          <xdr:spPr>
            <a:xfrm flipH="1">
              <a:off x="3060921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" name="Connecteur droit 737"/>
            <xdr:cNvCxnSpPr/>
          </xdr:nvCxnSpPr>
          <xdr:spPr>
            <a:xfrm>
              <a:off x="3203167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" name="Connecteur droit 738"/>
            <xdr:cNvCxnSpPr/>
          </xdr:nvCxnSpPr>
          <xdr:spPr>
            <a:xfrm flipH="1">
              <a:off x="3354897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" name="Connecteur droit 739"/>
            <xdr:cNvCxnSpPr/>
          </xdr:nvCxnSpPr>
          <xdr:spPr>
            <a:xfrm flipH="1" flipV="1">
              <a:off x="3497143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08" name="Connecteur droit 707"/>
          <xdr:cNvCxnSpPr>
            <a:stCxn id="704" idx="2"/>
          </xdr:cNvCxnSpPr>
        </xdr:nvCxnSpPr>
        <xdr:spPr>
          <a:xfrm flipH="1">
            <a:off x="5932709" y="1633332"/>
            <a:ext cx="14983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9" name="Connecteur droit 708"/>
          <xdr:cNvCxnSpPr>
            <a:endCxn id="703" idx="6"/>
          </xdr:cNvCxnSpPr>
        </xdr:nvCxnSpPr>
        <xdr:spPr>
          <a:xfrm flipH="1">
            <a:off x="2234303" y="1633332"/>
            <a:ext cx="15457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06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725" name="Connecteur droit 724"/>
            <xdr:cNvCxnSpPr/>
          </xdr:nvCxnSpPr>
          <xdr:spPr>
            <a:xfrm flipV="1">
              <a:off x="2482452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" name="Connecteur droit 725"/>
            <xdr:cNvCxnSpPr/>
          </xdr:nvCxnSpPr>
          <xdr:spPr>
            <a:xfrm>
              <a:off x="2624698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" name="Connecteur droit 726"/>
            <xdr:cNvCxnSpPr/>
          </xdr:nvCxnSpPr>
          <xdr:spPr>
            <a:xfrm flipH="1">
              <a:off x="2776428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" name="Connecteur droit 727"/>
            <xdr:cNvCxnSpPr/>
          </xdr:nvCxnSpPr>
          <xdr:spPr>
            <a:xfrm>
              <a:off x="2918674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" name="Connecteur droit 728"/>
            <xdr:cNvCxnSpPr/>
          </xdr:nvCxnSpPr>
          <xdr:spPr>
            <a:xfrm flipH="1">
              <a:off x="3060921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" name="Connecteur droit 729"/>
            <xdr:cNvCxnSpPr/>
          </xdr:nvCxnSpPr>
          <xdr:spPr>
            <a:xfrm>
              <a:off x="3203167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" name="Connecteur droit 730"/>
            <xdr:cNvCxnSpPr/>
          </xdr:nvCxnSpPr>
          <xdr:spPr>
            <a:xfrm flipH="1">
              <a:off x="3354897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" name="Connecteur droit 731"/>
            <xdr:cNvCxnSpPr/>
          </xdr:nvCxnSpPr>
          <xdr:spPr>
            <a:xfrm flipH="1" flipV="1">
              <a:off x="3497143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11" name="Rectangle 710"/>
          <xdr:cNvSpPr/>
        </xdr:nvSpPr>
        <xdr:spPr>
          <a:xfrm>
            <a:off x="4216270" y="1834249"/>
            <a:ext cx="1289701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12" name="Ellipse 711"/>
          <xdr:cNvSpPr/>
        </xdr:nvSpPr>
        <xdr:spPr>
          <a:xfrm>
            <a:off x="1475656" y="2130842"/>
            <a:ext cx="104314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13" name="Connecteur droit 712"/>
          <xdr:cNvCxnSpPr/>
        </xdr:nvCxnSpPr>
        <xdr:spPr>
          <a:xfrm flipH="1">
            <a:off x="2196371" y="2637919"/>
            <a:ext cx="2086280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" name="Connecteur droit 713"/>
          <xdr:cNvCxnSpPr>
            <a:stCxn id="712" idx="5"/>
          </xdr:cNvCxnSpPr>
        </xdr:nvCxnSpPr>
        <xdr:spPr>
          <a:xfrm>
            <a:off x="1570487" y="2226517"/>
            <a:ext cx="625884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5" name="Rectangle à coins arrondis 714"/>
          <xdr:cNvSpPr/>
        </xdr:nvSpPr>
        <xdr:spPr>
          <a:xfrm>
            <a:off x="2395516" y="2417867"/>
            <a:ext cx="929343" cy="43053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716" name="ZoneTexte 47"/>
          <xdr:cNvSpPr txBox="1"/>
        </xdr:nvSpPr>
        <xdr:spPr>
          <a:xfrm>
            <a:off x="4216270" y="1556792"/>
            <a:ext cx="1289701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717" name="Ellipse 716"/>
          <xdr:cNvSpPr/>
        </xdr:nvSpPr>
        <xdr:spPr>
          <a:xfrm>
            <a:off x="3656767" y="2590082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18" name="Connecteur droit 717"/>
          <xdr:cNvCxnSpPr>
            <a:stCxn id="719" idx="2"/>
          </xdr:cNvCxnSpPr>
        </xdr:nvCxnSpPr>
        <xdr:spPr>
          <a:xfrm flipH="1">
            <a:off x="5449072" y="2637919"/>
            <a:ext cx="26457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9" name="Ellipse 718"/>
          <xdr:cNvSpPr/>
        </xdr:nvSpPr>
        <xdr:spPr>
          <a:xfrm>
            <a:off x="8094855" y="2389164"/>
            <a:ext cx="502604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20" name="Connecteur droit 719"/>
          <xdr:cNvCxnSpPr>
            <a:stCxn id="719" idx="1"/>
            <a:endCxn id="719" idx="6"/>
          </xdr:cNvCxnSpPr>
        </xdr:nvCxnSpPr>
        <xdr:spPr>
          <a:xfrm>
            <a:off x="8170719" y="2456137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1" name="Connecteur droit 720"/>
          <xdr:cNvCxnSpPr>
            <a:stCxn id="719" idx="3"/>
            <a:endCxn id="719" idx="6"/>
          </xdr:cNvCxnSpPr>
        </xdr:nvCxnSpPr>
        <xdr:spPr>
          <a:xfrm flipV="1">
            <a:off x="8170719" y="2637919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2" name="Cylindre 721"/>
          <xdr:cNvSpPr/>
        </xdr:nvSpPr>
        <xdr:spPr>
          <a:xfrm>
            <a:off x="9081096" y="1556792"/>
            <a:ext cx="284493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23" name="Connecteur droit 722"/>
          <xdr:cNvCxnSpPr>
            <a:endCxn id="719" idx="6"/>
          </xdr:cNvCxnSpPr>
        </xdr:nvCxnSpPr>
        <xdr:spPr>
          <a:xfrm flipH="1">
            <a:off x="8597459" y="2637919"/>
            <a:ext cx="6448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4" name="Ellipse 723"/>
          <xdr:cNvSpPr/>
        </xdr:nvSpPr>
        <xdr:spPr>
          <a:xfrm>
            <a:off x="6710323" y="2580514"/>
            <a:ext cx="113797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466725</xdr:colOff>
      <xdr:row>45</xdr:row>
      <xdr:rowOff>9525</xdr:rowOff>
    </xdr:from>
    <xdr:to>
      <xdr:col>22</xdr:col>
      <xdr:colOff>695325</xdr:colOff>
      <xdr:row>52</xdr:row>
      <xdr:rowOff>38100</xdr:rowOff>
    </xdr:to>
    <xdr:grpSp>
      <xdr:nvGrpSpPr>
        <xdr:cNvPr id="4482" name="Groupe 740"/>
        <xdr:cNvGrpSpPr>
          <a:grpSpLocks/>
        </xdr:cNvGrpSpPr>
      </xdr:nvGrpSpPr>
      <xdr:grpSpPr bwMode="auto">
        <a:xfrm>
          <a:off x="9229725" y="8595632"/>
          <a:ext cx="7930243" cy="1362075"/>
          <a:chOff x="1475656" y="1556792"/>
          <a:chExt cx="7889933" cy="1368152"/>
        </a:xfrm>
      </xdr:grpSpPr>
      <xdr:sp macro="" textlink="">
        <xdr:nvSpPr>
          <xdr:cNvPr id="742" name="Ellipse 741"/>
          <xdr:cNvSpPr/>
        </xdr:nvSpPr>
        <xdr:spPr>
          <a:xfrm>
            <a:off x="2129989" y="1575927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43" name="Ellipse 742"/>
          <xdr:cNvSpPr/>
        </xdr:nvSpPr>
        <xdr:spPr>
          <a:xfrm>
            <a:off x="7431038" y="1575927"/>
            <a:ext cx="113797" cy="114810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44" name="Connecteur droit 743"/>
          <xdr:cNvCxnSpPr/>
        </xdr:nvCxnSpPr>
        <xdr:spPr>
          <a:xfrm>
            <a:off x="3780047" y="1633332"/>
            <a:ext cx="502604" cy="57405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5" name="Connecteur droit 744"/>
          <xdr:cNvCxnSpPr/>
        </xdr:nvCxnSpPr>
        <xdr:spPr>
          <a:xfrm flipH="1">
            <a:off x="5439589" y="1633332"/>
            <a:ext cx="502604" cy="574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565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772" name="Connecteur droit 771"/>
            <xdr:cNvCxnSpPr/>
          </xdr:nvCxnSpPr>
          <xdr:spPr>
            <a:xfrm flipV="1">
              <a:off x="2482452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3" name="Connecteur droit 772"/>
            <xdr:cNvCxnSpPr/>
          </xdr:nvCxnSpPr>
          <xdr:spPr>
            <a:xfrm>
              <a:off x="2624698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4" name="Connecteur droit 773"/>
            <xdr:cNvCxnSpPr/>
          </xdr:nvCxnSpPr>
          <xdr:spPr>
            <a:xfrm flipH="1">
              <a:off x="2776428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5" name="Connecteur droit 774"/>
            <xdr:cNvCxnSpPr/>
          </xdr:nvCxnSpPr>
          <xdr:spPr>
            <a:xfrm>
              <a:off x="2918674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6" name="Connecteur droit 775"/>
            <xdr:cNvCxnSpPr/>
          </xdr:nvCxnSpPr>
          <xdr:spPr>
            <a:xfrm flipH="1">
              <a:off x="3060921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7" name="Connecteur droit 776"/>
            <xdr:cNvCxnSpPr/>
          </xdr:nvCxnSpPr>
          <xdr:spPr>
            <a:xfrm>
              <a:off x="3203167" y="342748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8" name="Connecteur droit 777"/>
            <xdr:cNvCxnSpPr/>
          </xdr:nvCxnSpPr>
          <xdr:spPr>
            <a:xfrm flipH="1">
              <a:off x="3354897" y="342748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9" name="Connecteur droit 778"/>
            <xdr:cNvCxnSpPr/>
          </xdr:nvCxnSpPr>
          <xdr:spPr>
            <a:xfrm flipH="1" flipV="1">
              <a:off x="3497143" y="342748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47" name="Connecteur droit 746"/>
          <xdr:cNvCxnSpPr>
            <a:stCxn id="743" idx="2"/>
          </xdr:cNvCxnSpPr>
        </xdr:nvCxnSpPr>
        <xdr:spPr>
          <a:xfrm flipH="1">
            <a:off x="5932709" y="1633332"/>
            <a:ext cx="14983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8" name="Connecteur droit 747"/>
          <xdr:cNvCxnSpPr>
            <a:endCxn id="742" idx="6"/>
          </xdr:cNvCxnSpPr>
        </xdr:nvCxnSpPr>
        <xdr:spPr>
          <a:xfrm flipH="1">
            <a:off x="2234303" y="1633332"/>
            <a:ext cx="15457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568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764" name="Connecteur droit 763"/>
            <xdr:cNvCxnSpPr/>
          </xdr:nvCxnSpPr>
          <xdr:spPr>
            <a:xfrm flipV="1">
              <a:off x="2482452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5" name="Connecteur droit 764"/>
            <xdr:cNvCxnSpPr/>
          </xdr:nvCxnSpPr>
          <xdr:spPr>
            <a:xfrm>
              <a:off x="2624698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6" name="Connecteur droit 765"/>
            <xdr:cNvCxnSpPr/>
          </xdr:nvCxnSpPr>
          <xdr:spPr>
            <a:xfrm flipH="1">
              <a:off x="2776428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7" name="Connecteur droit 766"/>
            <xdr:cNvCxnSpPr/>
          </xdr:nvCxnSpPr>
          <xdr:spPr>
            <a:xfrm>
              <a:off x="2918674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8" name="Connecteur droit 767"/>
            <xdr:cNvCxnSpPr/>
          </xdr:nvCxnSpPr>
          <xdr:spPr>
            <a:xfrm flipH="1">
              <a:off x="3060921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9" name="Connecteur droit 768"/>
            <xdr:cNvCxnSpPr/>
          </xdr:nvCxnSpPr>
          <xdr:spPr>
            <a:xfrm>
              <a:off x="3203167" y="3425979"/>
              <a:ext cx="151730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0" name="Connecteur droit 769"/>
            <xdr:cNvCxnSpPr/>
          </xdr:nvCxnSpPr>
          <xdr:spPr>
            <a:xfrm flipH="1">
              <a:off x="3354897" y="3425979"/>
              <a:ext cx="142246" cy="36356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1" name="Connecteur droit 770"/>
            <xdr:cNvCxnSpPr/>
          </xdr:nvCxnSpPr>
          <xdr:spPr>
            <a:xfrm flipH="1" flipV="1">
              <a:off x="3497143" y="3425979"/>
              <a:ext cx="142246" cy="22005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50" name="Rectangle 749"/>
          <xdr:cNvSpPr/>
        </xdr:nvSpPr>
        <xdr:spPr>
          <a:xfrm>
            <a:off x="4216270" y="1834249"/>
            <a:ext cx="1289701" cy="1081127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51" name="Ellipse 750"/>
          <xdr:cNvSpPr/>
        </xdr:nvSpPr>
        <xdr:spPr>
          <a:xfrm>
            <a:off x="1475656" y="2130842"/>
            <a:ext cx="104314" cy="10524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52" name="Connecteur droit 751"/>
          <xdr:cNvCxnSpPr/>
        </xdr:nvCxnSpPr>
        <xdr:spPr>
          <a:xfrm flipH="1">
            <a:off x="2196371" y="2637919"/>
            <a:ext cx="2086280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3" name="Connecteur droit 752"/>
          <xdr:cNvCxnSpPr>
            <a:stCxn id="751" idx="5"/>
          </xdr:cNvCxnSpPr>
        </xdr:nvCxnSpPr>
        <xdr:spPr>
          <a:xfrm>
            <a:off x="1570487" y="2226517"/>
            <a:ext cx="625884" cy="411402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4" name="Rectangle à coins arrondis 753"/>
          <xdr:cNvSpPr/>
        </xdr:nvSpPr>
        <xdr:spPr>
          <a:xfrm>
            <a:off x="2395516" y="2417867"/>
            <a:ext cx="929343" cy="43053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755" name="ZoneTexte 47"/>
          <xdr:cNvSpPr txBox="1"/>
        </xdr:nvSpPr>
        <xdr:spPr>
          <a:xfrm>
            <a:off x="4216270" y="1556792"/>
            <a:ext cx="1289701" cy="26789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756" name="Ellipse 755"/>
          <xdr:cNvSpPr/>
        </xdr:nvSpPr>
        <xdr:spPr>
          <a:xfrm>
            <a:off x="3656767" y="2590082"/>
            <a:ext cx="104314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57" name="Connecteur droit 756"/>
          <xdr:cNvCxnSpPr>
            <a:stCxn id="758" idx="2"/>
          </xdr:cNvCxnSpPr>
        </xdr:nvCxnSpPr>
        <xdr:spPr>
          <a:xfrm flipH="1">
            <a:off x="5449072" y="2637919"/>
            <a:ext cx="26457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8" name="Ellipse 757"/>
          <xdr:cNvSpPr/>
        </xdr:nvSpPr>
        <xdr:spPr>
          <a:xfrm>
            <a:off x="8094855" y="2389164"/>
            <a:ext cx="502604" cy="49751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59" name="Connecteur droit 758"/>
          <xdr:cNvCxnSpPr>
            <a:stCxn id="758" idx="1"/>
            <a:endCxn id="758" idx="6"/>
          </xdr:cNvCxnSpPr>
        </xdr:nvCxnSpPr>
        <xdr:spPr>
          <a:xfrm>
            <a:off x="8170719" y="2456137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0" name="Connecteur droit 759"/>
          <xdr:cNvCxnSpPr>
            <a:stCxn id="758" idx="3"/>
            <a:endCxn id="758" idx="6"/>
          </xdr:cNvCxnSpPr>
        </xdr:nvCxnSpPr>
        <xdr:spPr>
          <a:xfrm flipV="1">
            <a:off x="8170719" y="2637919"/>
            <a:ext cx="426739" cy="1817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1" name="Cylindre 760"/>
          <xdr:cNvSpPr/>
        </xdr:nvSpPr>
        <xdr:spPr>
          <a:xfrm>
            <a:off x="9081096" y="1556792"/>
            <a:ext cx="284493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62" name="Connecteur droit 761"/>
          <xdr:cNvCxnSpPr>
            <a:endCxn id="758" idx="6"/>
          </xdr:cNvCxnSpPr>
        </xdr:nvCxnSpPr>
        <xdr:spPr>
          <a:xfrm flipH="1">
            <a:off x="8597459" y="2637919"/>
            <a:ext cx="6448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3" name="Ellipse 762"/>
          <xdr:cNvSpPr/>
        </xdr:nvSpPr>
        <xdr:spPr>
          <a:xfrm>
            <a:off x="6710323" y="2580514"/>
            <a:ext cx="113797" cy="10524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438150</xdr:colOff>
      <xdr:row>64</xdr:row>
      <xdr:rowOff>0</xdr:rowOff>
    </xdr:from>
    <xdr:to>
      <xdr:col>10</xdr:col>
      <xdr:colOff>685800</xdr:colOff>
      <xdr:row>71</xdr:row>
      <xdr:rowOff>38100</xdr:rowOff>
    </xdr:to>
    <xdr:grpSp>
      <xdr:nvGrpSpPr>
        <xdr:cNvPr id="4483" name="Groupe 779"/>
        <xdr:cNvGrpSpPr>
          <a:grpSpLocks/>
        </xdr:cNvGrpSpPr>
      </xdr:nvGrpSpPr>
      <xdr:grpSpPr bwMode="auto">
        <a:xfrm>
          <a:off x="438150" y="12205607"/>
          <a:ext cx="7949293" cy="1371600"/>
          <a:chOff x="1475656" y="1556792"/>
          <a:chExt cx="7889933" cy="1368152"/>
        </a:xfrm>
      </xdr:grpSpPr>
      <xdr:sp macro="" textlink="">
        <xdr:nvSpPr>
          <xdr:cNvPr id="781" name="Ellipse 780"/>
          <xdr:cNvSpPr/>
        </xdr:nvSpPr>
        <xdr:spPr>
          <a:xfrm>
            <a:off x="2130777" y="1575794"/>
            <a:ext cx="104440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82" name="Ellipse 781"/>
          <xdr:cNvSpPr/>
        </xdr:nvSpPr>
        <xdr:spPr>
          <a:xfrm>
            <a:off x="7438205" y="1575794"/>
            <a:ext cx="104440" cy="114013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83" name="Connecteur droit 782"/>
          <xdr:cNvCxnSpPr/>
        </xdr:nvCxnSpPr>
        <xdr:spPr>
          <a:xfrm>
            <a:off x="3782821" y="1632800"/>
            <a:ext cx="503209" cy="57006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4" name="Connecteur droit 783"/>
          <xdr:cNvCxnSpPr/>
        </xdr:nvCxnSpPr>
        <xdr:spPr>
          <a:xfrm flipH="1">
            <a:off x="5434864" y="1632800"/>
            <a:ext cx="503209" cy="5700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527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811" name="Connecteur droit 810"/>
            <xdr:cNvCxnSpPr/>
          </xdr:nvCxnSpPr>
          <xdr:spPr>
            <a:xfrm flipV="1">
              <a:off x="2485829" y="3424499"/>
              <a:ext cx="142418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2" name="Connecteur droit 811"/>
            <xdr:cNvCxnSpPr/>
          </xdr:nvCxnSpPr>
          <xdr:spPr>
            <a:xfrm>
              <a:off x="2628247" y="3424499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3" name="Connecteur droit 812"/>
            <xdr:cNvCxnSpPr/>
          </xdr:nvCxnSpPr>
          <xdr:spPr>
            <a:xfrm flipH="1">
              <a:off x="2770664" y="3424499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4" name="Connecteur droit 813"/>
            <xdr:cNvCxnSpPr/>
          </xdr:nvCxnSpPr>
          <xdr:spPr>
            <a:xfrm>
              <a:off x="2913082" y="3424499"/>
              <a:ext cx="151912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5" name="Connecteur droit 814"/>
            <xdr:cNvCxnSpPr/>
          </xdr:nvCxnSpPr>
          <xdr:spPr>
            <a:xfrm flipH="1">
              <a:off x="3064994" y="3424499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6" name="Connecteur droit 815"/>
            <xdr:cNvCxnSpPr/>
          </xdr:nvCxnSpPr>
          <xdr:spPr>
            <a:xfrm>
              <a:off x="3207411" y="3424499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7" name="Connecteur droit 816"/>
            <xdr:cNvCxnSpPr/>
          </xdr:nvCxnSpPr>
          <xdr:spPr>
            <a:xfrm flipH="1">
              <a:off x="3349829" y="3424499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8" name="Connecteur droit 817"/>
            <xdr:cNvCxnSpPr/>
          </xdr:nvCxnSpPr>
          <xdr:spPr>
            <a:xfrm flipH="1" flipV="1">
              <a:off x="3492246" y="3424499"/>
              <a:ext cx="142418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86" name="Connecteur droit 785"/>
          <xdr:cNvCxnSpPr>
            <a:stCxn id="782" idx="2"/>
          </xdr:cNvCxnSpPr>
        </xdr:nvCxnSpPr>
        <xdr:spPr>
          <a:xfrm flipH="1">
            <a:off x="5938073" y="1632800"/>
            <a:ext cx="1500132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" name="Connecteur droit 786"/>
          <xdr:cNvCxnSpPr>
            <a:endCxn id="781" idx="6"/>
          </xdr:cNvCxnSpPr>
        </xdr:nvCxnSpPr>
        <xdr:spPr>
          <a:xfrm flipH="1">
            <a:off x="2235216" y="1632800"/>
            <a:ext cx="1547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530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803" name="Connecteur droit 802"/>
            <xdr:cNvCxnSpPr/>
          </xdr:nvCxnSpPr>
          <xdr:spPr>
            <a:xfrm flipV="1">
              <a:off x="2485829" y="3429500"/>
              <a:ext cx="142418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4" name="Connecteur droit 803"/>
            <xdr:cNvCxnSpPr/>
          </xdr:nvCxnSpPr>
          <xdr:spPr>
            <a:xfrm>
              <a:off x="2628247" y="3429500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5" name="Connecteur droit 804"/>
            <xdr:cNvCxnSpPr/>
          </xdr:nvCxnSpPr>
          <xdr:spPr>
            <a:xfrm flipH="1">
              <a:off x="2770664" y="3429500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6" name="Connecteur droit 805"/>
            <xdr:cNvCxnSpPr/>
          </xdr:nvCxnSpPr>
          <xdr:spPr>
            <a:xfrm>
              <a:off x="2913082" y="3429500"/>
              <a:ext cx="151912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7" name="Connecteur droit 806"/>
            <xdr:cNvCxnSpPr/>
          </xdr:nvCxnSpPr>
          <xdr:spPr>
            <a:xfrm flipH="1">
              <a:off x="3064994" y="3429500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8" name="Connecteur droit 807"/>
            <xdr:cNvCxnSpPr/>
          </xdr:nvCxnSpPr>
          <xdr:spPr>
            <a:xfrm>
              <a:off x="3207411" y="3429500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9" name="Connecteur droit 808"/>
            <xdr:cNvCxnSpPr/>
          </xdr:nvCxnSpPr>
          <xdr:spPr>
            <a:xfrm flipH="1">
              <a:off x="3349829" y="3429500"/>
              <a:ext cx="142418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0" name="Connecteur droit 809"/>
            <xdr:cNvCxnSpPr/>
          </xdr:nvCxnSpPr>
          <xdr:spPr>
            <a:xfrm flipH="1" flipV="1">
              <a:off x="3492246" y="3429500"/>
              <a:ext cx="142418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9" name="Rectangle 788"/>
          <xdr:cNvSpPr/>
        </xdr:nvSpPr>
        <xdr:spPr>
          <a:xfrm>
            <a:off x="4210073" y="1832323"/>
            <a:ext cx="1300747" cy="1083120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790" name="Ellipse 789"/>
          <xdr:cNvSpPr/>
        </xdr:nvSpPr>
        <xdr:spPr>
          <a:xfrm>
            <a:off x="1475656" y="2136356"/>
            <a:ext cx="104440" cy="10451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91" name="Connecteur droit 790"/>
          <xdr:cNvCxnSpPr/>
        </xdr:nvCxnSpPr>
        <xdr:spPr>
          <a:xfrm flipH="1">
            <a:off x="2197238" y="2639912"/>
            <a:ext cx="2088791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" name="Connecteur droit 791"/>
          <xdr:cNvCxnSpPr>
            <a:stCxn id="790" idx="5"/>
          </xdr:cNvCxnSpPr>
        </xdr:nvCxnSpPr>
        <xdr:spPr>
          <a:xfrm>
            <a:off x="1570601" y="2221866"/>
            <a:ext cx="626637" cy="418046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3" name="Rectangle à coins arrondis 792"/>
          <xdr:cNvSpPr/>
        </xdr:nvSpPr>
        <xdr:spPr>
          <a:xfrm>
            <a:off x="2387128" y="2421388"/>
            <a:ext cx="939956" cy="42754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794" name="ZoneTexte 47"/>
          <xdr:cNvSpPr txBox="1"/>
        </xdr:nvSpPr>
        <xdr:spPr>
          <a:xfrm>
            <a:off x="4210073" y="1556792"/>
            <a:ext cx="1300747" cy="2660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795" name="Ellipse 794"/>
          <xdr:cNvSpPr/>
        </xdr:nvSpPr>
        <xdr:spPr>
          <a:xfrm>
            <a:off x="3659392" y="2592407"/>
            <a:ext cx="104440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96" name="Connecteur droit 795"/>
          <xdr:cNvCxnSpPr>
            <a:stCxn id="797" idx="2"/>
          </xdr:cNvCxnSpPr>
        </xdr:nvCxnSpPr>
        <xdr:spPr>
          <a:xfrm flipH="1">
            <a:off x="5444359" y="2639912"/>
            <a:ext cx="264896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7" name="Ellipse 796"/>
          <xdr:cNvSpPr/>
        </xdr:nvSpPr>
        <xdr:spPr>
          <a:xfrm>
            <a:off x="8093325" y="2383384"/>
            <a:ext cx="503209" cy="503556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798" name="Connecteur droit 797"/>
          <xdr:cNvCxnSpPr>
            <a:stCxn id="797" idx="1"/>
            <a:endCxn id="797" idx="6"/>
          </xdr:cNvCxnSpPr>
        </xdr:nvCxnSpPr>
        <xdr:spPr>
          <a:xfrm>
            <a:off x="8169281" y="2459392"/>
            <a:ext cx="427253" cy="1805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" name="Connecteur droit 798"/>
          <xdr:cNvCxnSpPr>
            <a:stCxn id="797" idx="3"/>
            <a:endCxn id="797" idx="6"/>
          </xdr:cNvCxnSpPr>
        </xdr:nvCxnSpPr>
        <xdr:spPr>
          <a:xfrm flipV="1">
            <a:off x="8169281" y="2639912"/>
            <a:ext cx="427253" cy="1805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0" name="Cylindre 799"/>
          <xdr:cNvSpPr/>
        </xdr:nvSpPr>
        <xdr:spPr>
          <a:xfrm>
            <a:off x="9080754" y="1556792"/>
            <a:ext cx="284835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01" name="Connecteur droit 800"/>
          <xdr:cNvCxnSpPr>
            <a:endCxn id="797" idx="6"/>
          </xdr:cNvCxnSpPr>
        </xdr:nvCxnSpPr>
        <xdr:spPr>
          <a:xfrm flipH="1">
            <a:off x="8596534" y="2639912"/>
            <a:ext cx="64562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2" name="Ellipse 801"/>
          <xdr:cNvSpPr/>
        </xdr:nvSpPr>
        <xdr:spPr>
          <a:xfrm>
            <a:off x="6716622" y="2582906"/>
            <a:ext cx="104440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466725</xdr:colOff>
      <xdr:row>63</xdr:row>
      <xdr:rowOff>180975</xdr:rowOff>
    </xdr:from>
    <xdr:to>
      <xdr:col>22</xdr:col>
      <xdr:colOff>695325</xdr:colOff>
      <xdr:row>71</xdr:row>
      <xdr:rowOff>28575</xdr:rowOff>
    </xdr:to>
    <xdr:grpSp>
      <xdr:nvGrpSpPr>
        <xdr:cNvPr id="4484" name="Groupe 818"/>
        <xdr:cNvGrpSpPr>
          <a:grpSpLocks/>
        </xdr:cNvGrpSpPr>
      </xdr:nvGrpSpPr>
      <xdr:grpSpPr bwMode="auto">
        <a:xfrm>
          <a:off x="9229725" y="12196082"/>
          <a:ext cx="7930243" cy="1371600"/>
          <a:chOff x="1475656" y="1556792"/>
          <a:chExt cx="7889933" cy="1368152"/>
        </a:xfrm>
      </xdr:grpSpPr>
      <xdr:sp macro="" textlink="">
        <xdr:nvSpPr>
          <xdr:cNvPr id="820" name="Ellipse 819"/>
          <xdr:cNvSpPr/>
        </xdr:nvSpPr>
        <xdr:spPr>
          <a:xfrm>
            <a:off x="2129989" y="1575794"/>
            <a:ext cx="104314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821" name="Ellipse 820"/>
          <xdr:cNvSpPr/>
        </xdr:nvSpPr>
        <xdr:spPr>
          <a:xfrm>
            <a:off x="7431038" y="1575794"/>
            <a:ext cx="113797" cy="114013"/>
          </a:xfrm>
          <a:prstGeom prst="ellips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22" name="Connecteur droit 821"/>
          <xdr:cNvCxnSpPr/>
        </xdr:nvCxnSpPr>
        <xdr:spPr>
          <a:xfrm>
            <a:off x="3780047" y="1632800"/>
            <a:ext cx="502604" cy="57006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" name="Connecteur droit 822"/>
          <xdr:cNvCxnSpPr/>
        </xdr:nvCxnSpPr>
        <xdr:spPr>
          <a:xfrm flipH="1">
            <a:off x="5439589" y="1632800"/>
            <a:ext cx="502604" cy="5700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489" name="Groupe 235"/>
          <xdr:cNvGrpSpPr>
            <a:grpSpLocks/>
          </xdr:cNvGrpSpPr>
        </xdr:nvGrpSpPr>
        <xdr:grpSpPr bwMode="auto">
          <a:xfrm>
            <a:off x="4283968" y="1988840"/>
            <a:ext cx="1152128" cy="360040"/>
            <a:chOff x="2483768" y="3429000"/>
            <a:chExt cx="1152128" cy="360040"/>
          </a:xfrm>
        </xdr:grpSpPr>
        <xdr:cxnSp macro="">
          <xdr:nvCxnSpPr>
            <xdr:cNvPr id="850" name="Connecteur droit 849"/>
            <xdr:cNvCxnSpPr/>
          </xdr:nvCxnSpPr>
          <xdr:spPr>
            <a:xfrm flipV="1">
              <a:off x="2482452" y="3424499"/>
              <a:ext cx="142246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1" name="Connecteur droit 850"/>
            <xdr:cNvCxnSpPr/>
          </xdr:nvCxnSpPr>
          <xdr:spPr>
            <a:xfrm>
              <a:off x="2624698" y="3424499"/>
              <a:ext cx="151730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2" name="Connecteur droit 851"/>
            <xdr:cNvCxnSpPr/>
          </xdr:nvCxnSpPr>
          <xdr:spPr>
            <a:xfrm flipH="1">
              <a:off x="2776428" y="3424499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3" name="Connecteur droit 852"/>
            <xdr:cNvCxnSpPr/>
          </xdr:nvCxnSpPr>
          <xdr:spPr>
            <a:xfrm>
              <a:off x="2918674" y="3424499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4" name="Connecteur droit 853"/>
            <xdr:cNvCxnSpPr/>
          </xdr:nvCxnSpPr>
          <xdr:spPr>
            <a:xfrm flipH="1">
              <a:off x="3060921" y="3424499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5" name="Connecteur droit 854"/>
            <xdr:cNvCxnSpPr/>
          </xdr:nvCxnSpPr>
          <xdr:spPr>
            <a:xfrm>
              <a:off x="3203167" y="3424499"/>
              <a:ext cx="151730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6" name="Connecteur droit 855"/>
            <xdr:cNvCxnSpPr/>
          </xdr:nvCxnSpPr>
          <xdr:spPr>
            <a:xfrm flipH="1">
              <a:off x="3354897" y="3424499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7" name="Connecteur droit 856"/>
            <xdr:cNvCxnSpPr/>
          </xdr:nvCxnSpPr>
          <xdr:spPr>
            <a:xfrm flipH="1" flipV="1">
              <a:off x="3497143" y="3424499"/>
              <a:ext cx="142246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25" name="Connecteur droit 824"/>
          <xdr:cNvCxnSpPr>
            <a:stCxn id="821" idx="2"/>
          </xdr:cNvCxnSpPr>
        </xdr:nvCxnSpPr>
        <xdr:spPr>
          <a:xfrm flipH="1">
            <a:off x="5932709" y="1632800"/>
            <a:ext cx="149832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" name="Connecteur droit 825"/>
          <xdr:cNvCxnSpPr>
            <a:endCxn id="820" idx="6"/>
          </xdr:cNvCxnSpPr>
        </xdr:nvCxnSpPr>
        <xdr:spPr>
          <a:xfrm flipH="1">
            <a:off x="2234303" y="1632800"/>
            <a:ext cx="154574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492" name="Groupe 238"/>
          <xdr:cNvGrpSpPr>
            <a:grpSpLocks/>
          </xdr:cNvGrpSpPr>
        </xdr:nvGrpSpPr>
        <xdr:grpSpPr bwMode="auto">
          <a:xfrm>
            <a:off x="4283968" y="2420888"/>
            <a:ext cx="1152128" cy="360040"/>
            <a:chOff x="2483768" y="3429000"/>
            <a:chExt cx="1152128" cy="360040"/>
          </a:xfrm>
        </xdr:grpSpPr>
        <xdr:cxnSp macro="">
          <xdr:nvCxnSpPr>
            <xdr:cNvPr id="842" name="Connecteur droit 841"/>
            <xdr:cNvCxnSpPr/>
          </xdr:nvCxnSpPr>
          <xdr:spPr>
            <a:xfrm flipV="1">
              <a:off x="2482452" y="3429500"/>
              <a:ext cx="142246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3" name="Connecteur droit 842"/>
            <xdr:cNvCxnSpPr/>
          </xdr:nvCxnSpPr>
          <xdr:spPr>
            <a:xfrm>
              <a:off x="2624698" y="3429500"/>
              <a:ext cx="151730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4" name="Connecteur droit 843"/>
            <xdr:cNvCxnSpPr/>
          </xdr:nvCxnSpPr>
          <xdr:spPr>
            <a:xfrm flipH="1">
              <a:off x="2776428" y="3429500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5" name="Connecteur droit 844"/>
            <xdr:cNvCxnSpPr/>
          </xdr:nvCxnSpPr>
          <xdr:spPr>
            <a:xfrm>
              <a:off x="2918674" y="3429500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6" name="Connecteur droit 845"/>
            <xdr:cNvCxnSpPr/>
          </xdr:nvCxnSpPr>
          <xdr:spPr>
            <a:xfrm flipH="1">
              <a:off x="3060921" y="3429500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7" name="Connecteur droit 846"/>
            <xdr:cNvCxnSpPr/>
          </xdr:nvCxnSpPr>
          <xdr:spPr>
            <a:xfrm>
              <a:off x="3203167" y="3429500"/>
              <a:ext cx="151730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8" name="Connecteur droit 847"/>
            <xdr:cNvCxnSpPr/>
          </xdr:nvCxnSpPr>
          <xdr:spPr>
            <a:xfrm flipH="1">
              <a:off x="3354897" y="3429500"/>
              <a:ext cx="142246" cy="3610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9" name="Connecteur droit 848"/>
            <xdr:cNvCxnSpPr/>
          </xdr:nvCxnSpPr>
          <xdr:spPr>
            <a:xfrm flipH="1" flipV="1">
              <a:off x="3497143" y="3429500"/>
              <a:ext cx="142246" cy="21852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28" name="Rectangle 827"/>
          <xdr:cNvSpPr/>
        </xdr:nvSpPr>
        <xdr:spPr>
          <a:xfrm>
            <a:off x="4216270" y="1832323"/>
            <a:ext cx="1289701" cy="1083120"/>
          </a:xfrm>
          <a:prstGeom prst="rect">
            <a:avLst/>
          </a:prstGeom>
          <a:noFill/>
          <a:ln w="1905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sp macro="" textlink="">
        <xdr:nvSpPr>
          <xdr:cNvPr id="829" name="Ellipse 828"/>
          <xdr:cNvSpPr/>
        </xdr:nvSpPr>
        <xdr:spPr>
          <a:xfrm>
            <a:off x="1475656" y="2136356"/>
            <a:ext cx="104314" cy="104512"/>
          </a:xfrm>
          <a:prstGeom prst="ellipse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30" name="Connecteur droit 829"/>
          <xdr:cNvCxnSpPr/>
        </xdr:nvCxnSpPr>
        <xdr:spPr>
          <a:xfrm flipH="1">
            <a:off x="2196371" y="2639912"/>
            <a:ext cx="2086280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" name="Connecteur droit 830"/>
          <xdr:cNvCxnSpPr>
            <a:stCxn id="829" idx="5"/>
          </xdr:cNvCxnSpPr>
        </xdr:nvCxnSpPr>
        <xdr:spPr>
          <a:xfrm>
            <a:off x="1570487" y="2221866"/>
            <a:ext cx="625884" cy="418046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2" name="Rectangle à coins arrondis 831"/>
          <xdr:cNvSpPr/>
        </xdr:nvSpPr>
        <xdr:spPr>
          <a:xfrm>
            <a:off x="2395516" y="2421388"/>
            <a:ext cx="929343" cy="42754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000"/>
              <a:t>Thermosiphon</a:t>
            </a:r>
          </a:p>
        </xdr:txBody>
      </xdr:sp>
      <xdr:sp macro="" textlink="">
        <xdr:nvSpPr>
          <xdr:cNvPr id="833" name="ZoneTexte 47"/>
          <xdr:cNvSpPr txBox="1"/>
        </xdr:nvSpPr>
        <xdr:spPr>
          <a:xfrm>
            <a:off x="4216270" y="1556792"/>
            <a:ext cx="1289701" cy="2660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1100"/>
              <a:t>Récupérateur</a:t>
            </a:r>
          </a:p>
        </xdr:txBody>
      </xdr:sp>
      <xdr:sp macro="" textlink="">
        <xdr:nvSpPr>
          <xdr:cNvPr id="834" name="Ellipse 833"/>
          <xdr:cNvSpPr/>
        </xdr:nvSpPr>
        <xdr:spPr>
          <a:xfrm>
            <a:off x="3656767" y="2592407"/>
            <a:ext cx="104314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35" name="Connecteur droit 834"/>
          <xdr:cNvCxnSpPr>
            <a:stCxn id="836" idx="2"/>
          </xdr:cNvCxnSpPr>
        </xdr:nvCxnSpPr>
        <xdr:spPr>
          <a:xfrm flipH="1">
            <a:off x="5449072" y="2639912"/>
            <a:ext cx="264578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6" name="Ellipse 835"/>
          <xdr:cNvSpPr/>
        </xdr:nvSpPr>
        <xdr:spPr>
          <a:xfrm>
            <a:off x="8094855" y="2383384"/>
            <a:ext cx="502604" cy="503556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37" name="Connecteur droit 836"/>
          <xdr:cNvCxnSpPr>
            <a:stCxn id="836" idx="1"/>
            <a:endCxn id="836" idx="6"/>
          </xdr:cNvCxnSpPr>
        </xdr:nvCxnSpPr>
        <xdr:spPr>
          <a:xfrm>
            <a:off x="8170719" y="2459392"/>
            <a:ext cx="426739" cy="1805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Connecteur droit 837"/>
          <xdr:cNvCxnSpPr>
            <a:stCxn id="836" idx="3"/>
            <a:endCxn id="836" idx="6"/>
          </xdr:cNvCxnSpPr>
        </xdr:nvCxnSpPr>
        <xdr:spPr>
          <a:xfrm flipV="1">
            <a:off x="8170719" y="2639912"/>
            <a:ext cx="426739" cy="1805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9" name="Cylindre 838"/>
          <xdr:cNvSpPr/>
        </xdr:nvSpPr>
        <xdr:spPr>
          <a:xfrm>
            <a:off x="9081096" y="1556792"/>
            <a:ext cx="284493" cy="1368152"/>
          </a:xfrm>
          <a:prstGeom prst="ca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  <xdr:cxnSp macro="">
        <xdr:nvCxnSpPr>
          <xdr:cNvPr id="840" name="Connecteur droit 839"/>
          <xdr:cNvCxnSpPr>
            <a:endCxn id="836" idx="6"/>
          </xdr:cNvCxnSpPr>
        </xdr:nvCxnSpPr>
        <xdr:spPr>
          <a:xfrm flipH="1">
            <a:off x="8597459" y="2639912"/>
            <a:ext cx="6448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1" name="Ellipse 840"/>
          <xdr:cNvSpPr/>
        </xdr:nvSpPr>
        <xdr:spPr>
          <a:xfrm>
            <a:off x="6710323" y="2582906"/>
            <a:ext cx="113797" cy="104512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133350</xdr:rowOff>
    </xdr:from>
    <xdr:to>
      <xdr:col>14</xdr:col>
      <xdr:colOff>571500</xdr:colOff>
      <xdr:row>23</xdr:row>
      <xdr:rowOff>28575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514350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4</xdr:row>
      <xdr:rowOff>66675</xdr:rowOff>
    </xdr:from>
    <xdr:to>
      <xdr:col>17</xdr:col>
      <xdr:colOff>257175</xdr:colOff>
      <xdr:row>24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828675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4</xdr:row>
      <xdr:rowOff>142875</xdr:rowOff>
    </xdr:from>
    <xdr:to>
      <xdr:col>15</xdr:col>
      <xdr:colOff>38100</xdr:colOff>
      <xdr:row>25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904875"/>
          <a:ext cx="55911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80"/>
  <sheetViews>
    <sheetView topLeftCell="A37" zoomScale="70" zoomScaleNormal="70" workbookViewId="0">
      <selection activeCell="O38" sqref="O38"/>
    </sheetView>
  </sheetViews>
  <sheetFormatPr defaultColWidth="11.42578125" defaultRowHeight="15" x14ac:dyDescent="0.25"/>
  <cols>
    <col min="1" max="1" width="12.140625" style="3" customWidth="1"/>
    <col min="2" max="4" width="11.42578125" style="3"/>
    <col min="5" max="5" width="11.85546875" style="3" customWidth="1"/>
    <col min="6" max="9" width="11.42578125" style="3"/>
    <col min="10" max="10" width="11.42578125" style="3" customWidth="1"/>
    <col min="11" max="11" width="11.42578125" style="3"/>
    <col min="12" max="12" width="4.42578125" style="3" customWidth="1"/>
    <col min="13" max="13" width="11.42578125" style="3"/>
    <col min="14" max="14" width="12.5703125" style="3" customWidth="1"/>
    <col min="15" max="16384" width="11.42578125" style="3"/>
  </cols>
  <sheetData>
    <row r="1" spans="1:23" s="1" customFormat="1" ht="15.75" thickBo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4"/>
      <c r="L1" s="3"/>
      <c r="M1" s="42" t="s">
        <v>1</v>
      </c>
      <c r="N1" s="43"/>
      <c r="O1" s="43"/>
      <c r="P1" s="43"/>
      <c r="Q1" s="43"/>
      <c r="R1" s="43"/>
      <c r="S1" s="43"/>
      <c r="T1" s="43"/>
      <c r="U1" s="43"/>
      <c r="V1" s="43"/>
      <c r="W1" s="44"/>
    </row>
    <row r="2" spans="1:23" s="1" customFormat="1" x14ac:dyDescent="0.25">
      <c r="A2" s="45" t="s">
        <v>6</v>
      </c>
      <c r="B2" s="45"/>
      <c r="C2" s="45"/>
      <c r="D2" s="45"/>
      <c r="E2" s="45"/>
      <c r="F2" s="45"/>
      <c r="G2" s="45"/>
      <c r="H2" s="45"/>
      <c r="I2" s="45"/>
      <c r="J2" s="45"/>
      <c r="K2" s="46"/>
      <c r="L2" s="12"/>
      <c r="M2" s="47" t="s">
        <v>6</v>
      </c>
      <c r="N2" s="48"/>
      <c r="O2" s="48"/>
      <c r="P2" s="48"/>
      <c r="Q2" s="48"/>
      <c r="R2" s="48"/>
      <c r="S2" s="48"/>
      <c r="T2" s="48"/>
      <c r="U2" s="48"/>
      <c r="V2" s="48"/>
      <c r="W2" s="46"/>
    </row>
    <row r="3" spans="1:23" s="1" customFormat="1" x14ac:dyDescent="0.25">
      <c r="A3" s="17" t="s">
        <v>10</v>
      </c>
      <c r="B3" s="18">
        <v>145571</v>
      </c>
      <c r="C3" s="19" t="s">
        <v>12</v>
      </c>
      <c r="D3" s="10"/>
      <c r="E3" s="10"/>
      <c r="F3" s="10"/>
      <c r="G3" s="11"/>
      <c r="H3" s="11"/>
      <c r="I3" s="11"/>
      <c r="J3" s="11"/>
      <c r="K3" s="11"/>
      <c r="L3" s="12"/>
      <c r="M3" s="17" t="s">
        <v>10</v>
      </c>
      <c r="N3" s="18">
        <v>145571</v>
      </c>
      <c r="O3" s="19" t="s">
        <v>12</v>
      </c>
      <c r="P3" s="3"/>
      <c r="Q3" s="3"/>
      <c r="R3" s="3"/>
      <c r="S3" s="3"/>
      <c r="T3" s="3"/>
      <c r="U3" s="3"/>
      <c r="V3" s="3"/>
      <c r="W3" s="6"/>
    </row>
    <row r="4" spans="1:23" s="1" customFormat="1" x14ac:dyDescent="0.25">
      <c r="A4" s="9" t="s">
        <v>11</v>
      </c>
      <c r="B4" s="7">
        <v>131559</v>
      </c>
      <c r="C4" s="8" t="s">
        <v>12</v>
      </c>
      <c r="L4" s="12"/>
      <c r="M4" s="9" t="s">
        <v>11</v>
      </c>
      <c r="N4" s="7">
        <v>131559</v>
      </c>
      <c r="O4" s="8" t="s">
        <v>12</v>
      </c>
      <c r="P4" s="3"/>
      <c r="Q4" s="3"/>
      <c r="R4" s="3"/>
      <c r="S4" s="3"/>
      <c r="T4" s="3"/>
      <c r="U4" s="3"/>
      <c r="V4" s="3"/>
      <c r="W4" s="6"/>
    </row>
    <row r="5" spans="1:23" s="1" customFormat="1" x14ac:dyDescent="0.25">
      <c r="L5" s="12"/>
      <c r="M5" s="12"/>
      <c r="N5" s="3"/>
      <c r="O5" s="3"/>
      <c r="P5" s="3"/>
      <c r="Q5" s="3"/>
      <c r="R5" s="3"/>
      <c r="S5" s="3"/>
      <c r="T5" s="3"/>
      <c r="U5" s="3"/>
      <c r="V5" s="3"/>
      <c r="W5" s="6"/>
    </row>
    <row r="6" spans="1:23" s="1" customFormat="1" x14ac:dyDescent="0.25">
      <c r="L6" s="12"/>
      <c r="M6" s="12"/>
      <c r="N6" s="3"/>
      <c r="O6" s="3"/>
      <c r="P6" s="3"/>
      <c r="Q6" s="3"/>
      <c r="R6" s="3"/>
      <c r="S6" s="3"/>
      <c r="T6" s="3"/>
      <c r="U6" s="3"/>
      <c r="V6" s="3"/>
      <c r="W6" s="6"/>
    </row>
    <row r="7" spans="1:23" s="1" customFormat="1" x14ac:dyDescent="0.25">
      <c r="B7" s="1" t="s">
        <v>2</v>
      </c>
      <c r="E7" s="2"/>
      <c r="F7" s="2"/>
      <c r="I7" s="1" t="s">
        <v>5</v>
      </c>
      <c r="L7" s="12"/>
      <c r="M7" s="12"/>
      <c r="N7" s="3" t="s">
        <v>2</v>
      </c>
      <c r="O7" s="3"/>
      <c r="P7" s="3"/>
      <c r="Q7" s="3"/>
      <c r="R7" s="3"/>
      <c r="S7" s="3"/>
      <c r="T7" s="3"/>
      <c r="U7" s="3" t="s">
        <v>5</v>
      </c>
      <c r="V7" s="3"/>
      <c r="W7" s="6"/>
    </row>
    <row r="8" spans="1:23" s="1" customFormat="1" x14ac:dyDescent="0.25">
      <c r="B8" s="13">
        <v>540</v>
      </c>
      <c r="E8" s="2"/>
      <c r="F8" s="2"/>
      <c r="I8" s="13">
        <v>20</v>
      </c>
      <c r="L8" s="12"/>
      <c r="M8" s="12"/>
      <c r="N8" s="20">
        <v>540</v>
      </c>
      <c r="O8" s="3"/>
      <c r="P8" s="3"/>
      <c r="Q8" s="3"/>
      <c r="R8" s="3"/>
      <c r="S8" s="3"/>
      <c r="T8" s="3"/>
      <c r="U8" s="20">
        <v>20</v>
      </c>
      <c r="V8" s="3"/>
      <c r="W8" s="6"/>
    </row>
    <row r="9" spans="1:23" s="1" customFormat="1" x14ac:dyDescent="0.25">
      <c r="L9" s="12"/>
      <c r="M9" s="12"/>
      <c r="N9" s="3"/>
      <c r="O9" s="3"/>
      <c r="P9" s="3"/>
      <c r="Q9" s="3"/>
      <c r="R9" s="3"/>
      <c r="S9" s="3"/>
      <c r="T9" s="3"/>
      <c r="U9" s="3"/>
      <c r="V9" s="3"/>
      <c r="W9" s="6"/>
    </row>
    <row r="10" spans="1:23" s="1" customFormat="1" x14ac:dyDescent="0.25">
      <c r="L10" s="12"/>
      <c r="M10" s="12"/>
      <c r="N10" s="3"/>
      <c r="O10" s="3"/>
      <c r="P10" s="3"/>
      <c r="Q10" s="3"/>
      <c r="R10" s="3"/>
      <c r="S10" s="3"/>
      <c r="T10" s="3"/>
      <c r="U10" s="3"/>
      <c r="V10" s="3"/>
      <c r="W10" s="6"/>
    </row>
    <row r="11" spans="1:23" s="1" customFormat="1" x14ac:dyDescent="0.25">
      <c r="J11" s="1" t="s">
        <v>16</v>
      </c>
      <c r="L11" s="12"/>
      <c r="M11" s="12"/>
      <c r="N11" s="3"/>
      <c r="O11" s="3"/>
      <c r="P11" s="3"/>
      <c r="Q11" s="3"/>
      <c r="R11" s="3"/>
      <c r="S11" s="3"/>
      <c r="T11" s="3"/>
      <c r="U11" s="3"/>
      <c r="V11" s="3" t="s">
        <v>16</v>
      </c>
      <c r="W11" s="6"/>
    </row>
    <row r="12" spans="1:23" s="1" customFormat="1" x14ac:dyDescent="0.25">
      <c r="J12" s="26" t="s">
        <v>17</v>
      </c>
      <c r="L12" s="12"/>
      <c r="M12" s="12"/>
      <c r="N12" s="3"/>
      <c r="O12" s="3"/>
      <c r="P12" s="3"/>
      <c r="Q12" s="3"/>
      <c r="R12" s="3"/>
      <c r="S12" s="3"/>
      <c r="T12" s="3"/>
      <c r="U12" s="3"/>
      <c r="V12" s="28" t="s">
        <v>17</v>
      </c>
      <c r="W12" s="6"/>
    </row>
    <row r="13" spans="1:23" s="1" customFormat="1" x14ac:dyDescent="0.25">
      <c r="L13" s="12"/>
      <c r="M13" s="12"/>
      <c r="N13" s="3"/>
      <c r="O13" s="3"/>
      <c r="P13" s="3"/>
      <c r="Q13" s="3"/>
      <c r="R13" s="3"/>
      <c r="S13" s="3"/>
      <c r="T13" s="3"/>
      <c r="U13" s="3"/>
      <c r="V13" s="3"/>
      <c r="W13" s="6"/>
    </row>
    <row r="14" spans="1:23" s="1" customFormat="1" x14ac:dyDescent="0.25">
      <c r="A14" s="1" t="s">
        <v>3</v>
      </c>
      <c r="F14" s="16"/>
      <c r="L14" s="12"/>
      <c r="M14" s="12" t="s">
        <v>3</v>
      </c>
      <c r="N14" s="3"/>
      <c r="O14" s="3"/>
      <c r="P14" s="3"/>
      <c r="Q14" s="3"/>
      <c r="R14" s="21"/>
      <c r="S14" s="3"/>
      <c r="T14" s="3"/>
      <c r="U14" s="3"/>
      <c r="V14" s="3"/>
      <c r="W14" s="6"/>
    </row>
    <row r="15" spans="1:23" s="1" customFormat="1" x14ac:dyDescent="0.25">
      <c r="A15" s="13">
        <v>775</v>
      </c>
      <c r="H15" s="1" t="s">
        <v>4</v>
      </c>
      <c r="L15" s="12"/>
      <c r="M15" s="22">
        <v>775</v>
      </c>
      <c r="N15" s="3"/>
      <c r="O15" s="3"/>
      <c r="P15" s="3"/>
      <c r="Q15" s="3"/>
      <c r="R15" s="3"/>
      <c r="S15" s="3"/>
      <c r="T15" s="3" t="s">
        <v>4</v>
      </c>
      <c r="U15" s="3"/>
      <c r="V15" s="3"/>
      <c r="W15" s="6"/>
    </row>
    <row r="16" spans="1:23" s="1" customFormat="1" x14ac:dyDescent="0.25">
      <c r="H16" s="14">
        <v>359</v>
      </c>
      <c r="L16" s="12"/>
      <c r="M16" s="12"/>
      <c r="N16" s="3"/>
      <c r="O16" s="3"/>
      <c r="P16" s="3"/>
      <c r="Q16" s="3"/>
      <c r="R16" s="3"/>
      <c r="S16" s="3"/>
      <c r="T16" s="23">
        <v>334</v>
      </c>
      <c r="U16" s="3"/>
      <c r="V16" s="3"/>
      <c r="W16" s="6"/>
    </row>
    <row r="17" spans="1:23" s="1" customFormat="1" x14ac:dyDescent="0.25">
      <c r="E17" s="38" t="s">
        <v>13</v>
      </c>
      <c r="F17" s="38"/>
      <c r="L17" s="12"/>
      <c r="M17" s="12"/>
      <c r="N17" s="3"/>
      <c r="O17" s="3"/>
      <c r="P17" s="3"/>
      <c r="Q17" s="35" t="s">
        <v>13</v>
      </c>
      <c r="R17" s="35"/>
      <c r="S17" s="3"/>
      <c r="T17" s="3"/>
      <c r="U17" s="3"/>
      <c r="V17" s="3"/>
      <c r="W17" s="6"/>
    </row>
    <row r="18" spans="1:23" s="1" customFormat="1" x14ac:dyDescent="0.25">
      <c r="E18" s="37">
        <v>91155</v>
      </c>
      <c r="F18" s="37"/>
      <c r="L18" s="12"/>
      <c r="M18" s="12"/>
      <c r="N18" s="3"/>
      <c r="O18" s="3"/>
      <c r="P18" s="3"/>
      <c r="Q18" s="36">
        <v>107422</v>
      </c>
      <c r="R18" s="36"/>
      <c r="S18" s="3"/>
      <c r="T18" s="3"/>
      <c r="U18" s="3"/>
      <c r="V18" s="3"/>
      <c r="W18" s="6"/>
    </row>
    <row r="19" spans="1:23" s="1" customFormat="1" x14ac:dyDescent="0.25">
      <c r="A19" s="4" t="s">
        <v>18</v>
      </c>
      <c r="C19" s="26" t="s">
        <v>20</v>
      </c>
      <c r="E19" s="15"/>
      <c r="F19" s="15"/>
      <c r="L19" s="12"/>
      <c r="M19" s="24" t="s">
        <v>18</v>
      </c>
      <c r="N19" s="3"/>
      <c r="O19" s="26" t="s">
        <v>20</v>
      </c>
      <c r="P19" s="3"/>
      <c r="Q19" s="27"/>
      <c r="R19" s="27"/>
      <c r="S19" s="3"/>
      <c r="T19" s="3"/>
      <c r="U19" s="3"/>
      <c r="V19" s="3"/>
      <c r="W19" s="6"/>
    </row>
    <row r="20" spans="1:23" s="1" customFormat="1" x14ac:dyDescent="0.25">
      <c r="E20" s="15"/>
      <c r="F20" s="15"/>
      <c r="L20" s="12"/>
      <c r="M20" s="12"/>
      <c r="N20" s="3"/>
      <c r="O20" s="3"/>
      <c r="P20" s="3"/>
      <c r="Q20" s="27"/>
      <c r="R20" s="27"/>
      <c r="S20" s="3"/>
      <c r="T20" s="3"/>
      <c r="U20" s="3"/>
      <c r="V20" s="3"/>
      <c r="W20" s="6"/>
    </row>
    <row r="21" spans="1:23" s="1" customFormat="1" x14ac:dyDescent="0.25">
      <c r="E21" s="15"/>
      <c r="F21" s="15"/>
      <c r="L21" s="12"/>
      <c r="M21" s="9"/>
      <c r="N21" s="7"/>
      <c r="O21" s="7"/>
      <c r="P21" s="7"/>
      <c r="Q21" s="7"/>
      <c r="R21" s="7"/>
      <c r="S21" s="7"/>
      <c r="T21" s="7"/>
      <c r="U21" s="7"/>
      <c r="V21" s="7"/>
      <c r="W21" s="8"/>
    </row>
    <row r="22" spans="1:23" s="1" customFormat="1" x14ac:dyDescent="0.25">
      <c r="A22" s="39" t="s">
        <v>8</v>
      </c>
      <c r="B22" s="39"/>
      <c r="C22" s="39"/>
      <c r="D22" s="39"/>
      <c r="E22" s="39"/>
      <c r="F22" s="39"/>
      <c r="G22" s="39"/>
      <c r="H22" s="39"/>
      <c r="I22" s="39"/>
      <c r="J22" s="39"/>
      <c r="K22" s="40"/>
      <c r="L22" s="12"/>
      <c r="M22" s="41" t="s">
        <v>8</v>
      </c>
      <c r="N22" s="39"/>
      <c r="O22" s="39"/>
      <c r="P22" s="39"/>
      <c r="Q22" s="39"/>
      <c r="R22" s="39"/>
      <c r="S22" s="39"/>
      <c r="T22" s="39"/>
      <c r="U22" s="39"/>
      <c r="V22" s="39"/>
      <c r="W22" s="40"/>
    </row>
    <row r="23" spans="1:23" s="1" customFormat="1" x14ac:dyDescent="0.25">
      <c r="A23" s="3"/>
      <c r="B23" s="3"/>
      <c r="C23" s="3"/>
      <c r="D23" s="3"/>
      <c r="E23" s="49"/>
      <c r="F23" s="50" t="str">
        <f>Case1!A94</f>
        <v xml:space="preserve">Q_dot_tphex=9.993E+06 </v>
      </c>
      <c r="G23" s="3"/>
      <c r="H23" s="3"/>
      <c r="I23" s="3"/>
      <c r="J23" s="3"/>
      <c r="K23" s="3"/>
      <c r="L23" s="12"/>
      <c r="M23" s="12"/>
      <c r="N23" s="3"/>
      <c r="O23" s="3"/>
      <c r="P23" s="3"/>
      <c r="Q23" s="3"/>
      <c r="R23" s="3"/>
      <c r="S23" s="3"/>
      <c r="T23" s="3"/>
      <c r="U23" s="3"/>
      <c r="V23" s="3"/>
      <c r="W23" s="6"/>
    </row>
    <row r="24" spans="1:23" s="1" customFormat="1" x14ac:dyDescent="0.25">
      <c r="B24" s="1" t="s">
        <v>2</v>
      </c>
      <c r="I24" s="1" t="s">
        <v>5</v>
      </c>
      <c r="L24" s="12"/>
      <c r="M24" s="12"/>
      <c r="N24" s="3" t="s">
        <v>2</v>
      </c>
      <c r="O24" s="3"/>
      <c r="P24" s="3"/>
      <c r="Q24" s="3"/>
      <c r="R24" s="3"/>
      <c r="S24" s="3"/>
      <c r="T24" s="3"/>
      <c r="U24" s="3" t="s">
        <v>5</v>
      </c>
      <c r="V24" s="3"/>
      <c r="W24" s="6"/>
    </row>
    <row r="25" spans="1:23" s="1" customFormat="1" x14ac:dyDescent="0.25">
      <c r="B25" s="13">
        <v>540</v>
      </c>
      <c r="I25" s="13">
        <v>20</v>
      </c>
      <c r="L25" s="12"/>
      <c r="M25" s="12"/>
      <c r="N25" s="20">
        <v>540</v>
      </c>
      <c r="O25" s="3"/>
      <c r="P25" s="3"/>
      <c r="Q25" s="3"/>
      <c r="R25" s="3"/>
      <c r="S25" s="3"/>
      <c r="T25" s="3"/>
      <c r="U25" s="20">
        <v>20</v>
      </c>
      <c r="V25" s="3"/>
      <c r="W25" s="6"/>
    </row>
    <row r="26" spans="1:23" s="1" customFormat="1" x14ac:dyDescent="0.25"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6"/>
    </row>
    <row r="27" spans="1:23" s="1" customFormat="1" x14ac:dyDescent="0.25">
      <c r="L27" s="12"/>
      <c r="M27" s="12"/>
      <c r="N27" s="3"/>
      <c r="O27" s="3"/>
      <c r="P27" s="3"/>
      <c r="Q27" s="3"/>
      <c r="R27" s="3"/>
      <c r="S27" s="3"/>
      <c r="T27" s="3"/>
      <c r="U27" s="3"/>
      <c r="V27" s="3"/>
      <c r="W27" s="6"/>
    </row>
    <row r="28" spans="1:23" s="1" customFormat="1" x14ac:dyDescent="0.25">
      <c r="J28" s="1" t="s">
        <v>16</v>
      </c>
      <c r="L28" s="12"/>
      <c r="M28" s="12"/>
      <c r="N28" s="3"/>
      <c r="O28" s="3"/>
      <c r="P28" s="3"/>
      <c r="Q28" s="3"/>
      <c r="R28" s="3"/>
      <c r="S28" s="3"/>
      <c r="T28" s="3"/>
      <c r="U28" s="3"/>
      <c r="V28" s="3" t="s">
        <v>16</v>
      </c>
      <c r="W28" s="6"/>
    </row>
    <row r="29" spans="1:23" s="1" customFormat="1" x14ac:dyDescent="0.25">
      <c r="J29" s="26" t="s">
        <v>17</v>
      </c>
      <c r="L29" s="12"/>
      <c r="M29" s="12"/>
      <c r="N29" s="3"/>
      <c r="O29" s="3"/>
      <c r="P29" s="3"/>
      <c r="Q29" s="3"/>
      <c r="R29" s="3"/>
      <c r="S29" s="3"/>
      <c r="T29" s="3"/>
      <c r="U29" s="3"/>
      <c r="V29" s="28" t="s">
        <v>17</v>
      </c>
      <c r="W29" s="6"/>
    </row>
    <row r="30" spans="1:23" s="1" customFormat="1" x14ac:dyDescent="0.25">
      <c r="L30" s="12"/>
      <c r="M30" s="12"/>
      <c r="N30" s="3"/>
      <c r="O30" s="3"/>
      <c r="P30" s="3"/>
      <c r="Q30" s="3"/>
      <c r="R30" s="3"/>
      <c r="S30" s="3"/>
      <c r="T30" s="3"/>
      <c r="U30" s="3"/>
      <c r="V30" s="3"/>
      <c r="W30" s="6"/>
    </row>
    <row r="31" spans="1:23" s="1" customFormat="1" x14ac:dyDescent="0.25">
      <c r="A31" s="1" t="s">
        <v>3</v>
      </c>
      <c r="F31" s="16"/>
      <c r="L31" s="12"/>
      <c r="M31" s="12" t="s">
        <v>3</v>
      </c>
      <c r="N31" s="3"/>
      <c r="O31" s="3"/>
      <c r="P31" s="3"/>
      <c r="Q31" s="3"/>
      <c r="R31" s="21"/>
      <c r="S31" s="3"/>
      <c r="T31" s="3"/>
      <c r="U31" s="3"/>
      <c r="V31" s="3"/>
      <c r="W31" s="6"/>
    </row>
    <row r="32" spans="1:23" s="1" customFormat="1" x14ac:dyDescent="0.25">
      <c r="A32" s="13">
        <v>775</v>
      </c>
      <c r="D32" s="1" t="s">
        <v>14</v>
      </c>
      <c r="H32" s="1" t="s">
        <v>4</v>
      </c>
      <c r="L32" s="12"/>
      <c r="M32" s="22">
        <v>775</v>
      </c>
      <c r="N32" s="3"/>
      <c r="O32" s="3"/>
      <c r="P32" s="3" t="s">
        <v>14</v>
      </c>
      <c r="Q32" s="3"/>
      <c r="R32" s="3"/>
      <c r="S32" s="3"/>
      <c r="T32" s="3" t="s">
        <v>4</v>
      </c>
      <c r="U32" s="3"/>
      <c r="V32" s="3"/>
      <c r="W32" s="6"/>
    </row>
    <row r="33" spans="1:23" s="1" customFormat="1" x14ac:dyDescent="0.25">
      <c r="D33" s="14">
        <v>622</v>
      </c>
      <c r="H33" s="14">
        <v>193</v>
      </c>
      <c r="L33" s="12"/>
      <c r="M33" s="12"/>
      <c r="N33" s="3"/>
      <c r="O33" s="3"/>
      <c r="P33" s="23">
        <v>622</v>
      </c>
      <c r="Q33" s="3"/>
      <c r="R33" s="3"/>
      <c r="S33" s="3"/>
      <c r="T33" s="23">
        <v>166</v>
      </c>
      <c r="U33" s="3"/>
      <c r="V33" s="3"/>
      <c r="W33" s="6"/>
    </row>
    <row r="34" spans="1:23" s="1" customFormat="1" x14ac:dyDescent="0.25">
      <c r="B34" s="32"/>
      <c r="C34" s="52" t="str">
        <f>Case1!A133</f>
        <v xml:space="preserve">T_out_f_C=620.4 </v>
      </c>
      <c r="D34" s="32"/>
      <c r="E34" s="38" t="s">
        <v>13</v>
      </c>
      <c r="F34" s="38"/>
      <c r="L34" s="12"/>
      <c r="M34" s="12"/>
      <c r="N34" s="3"/>
      <c r="O34" s="3"/>
      <c r="P34" s="3"/>
      <c r="Q34" s="35" t="s">
        <v>13</v>
      </c>
      <c r="R34" s="35"/>
      <c r="S34" s="3"/>
      <c r="T34" s="3"/>
      <c r="U34" s="3"/>
      <c r="V34" s="3"/>
      <c r="W34" s="6"/>
    </row>
    <row r="35" spans="1:23" s="1" customFormat="1" x14ac:dyDescent="0.25">
      <c r="E35" s="37">
        <v>212736</v>
      </c>
      <c r="F35" s="37"/>
      <c r="L35" s="12"/>
      <c r="M35" s="12"/>
      <c r="N35" s="3"/>
      <c r="O35" s="3"/>
      <c r="P35" s="3"/>
      <c r="Q35" s="36">
        <v>301684</v>
      </c>
      <c r="R35" s="36"/>
      <c r="S35" s="3"/>
      <c r="T35" s="3"/>
      <c r="U35" s="3"/>
      <c r="V35" s="3"/>
      <c r="W35" s="6"/>
    </row>
    <row r="36" spans="1:23" s="1" customFormat="1" x14ac:dyDescent="0.25">
      <c r="E36" s="15"/>
      <c r="F36" s="15"/>
      <c r="L36" s="12"/>
      <c r="M36" s="12"/>
      <c r="N36" s="3"/>
      <c r="O36" s="3"/>
      <c r="P36" s="3"/>
      <c r="Q36" s="27"/>
      <c r="R36" s="27"/>
      <c r="S36" s="3"/>
      <c r="T36" s="3"/>
      <c r="U36" s="3"/>
      <c r="V36" s="3"/>
      <c r="W36" s="6"/>
    </row>
    <row r="37" spans="1:23" s="1" customFormat="1" x14ac:dyDescent="0.25">
      <c r="A37" s="4" t="s">
        <v>18</v>
      </c>
      <c r="C37" s="26"/>
      <c r="E37" s="15" t="s">
        <v>22</v>
      </c>
      <c r="F37" s="33"/>
      <c r="G37" s="52" t="str">
        <f>Case1!A143</f>
        <v xml:space="preserve">W_dot_ORC=1.745E+06 </v>
      </c>
      <c r="H37" s="32"/>
      <c r="L37" s="12"/>
      <c r="M37" s="24" t="s">
        <v>18</v>
      </c>
      <c r="N37" s="3"/>
      <c r="O37" s="28"/>
      <c r="P37" s="3"/>
      <c r="Q37" s="27"/>
      <c r="R37" s="15" t="s">
        <v>22</v>
      </c>
      <c r="S37" s="33"/>
      <c r="T37" s="52" t="str">
        <f>Case1!A143</f>
        <v xml:space="preserve">W_dot_ORC=1.745E+06 </v>
      </c>
      <c r="U37" s="32"/>
      <c r="V37" s="3"/>
      <c r="W37" s="6"/>
    </row>
    <row r="38" spans="1:23" s="1" customFormat="1" x14ac:dyDescent="0.25">
      <c r="A38" s="4" t="s">
        <v>19</v>
      </c>
      <c r="C38" s="51" t="str">
        <f>Case1!A19</f>
        <v>DELTAp_f=153.7 [Pa]</v>
      </c>
      <c r="E38" s="1" t="s">
        <v>23</v>
      </c>
      <c r="F38" s="32"/>
      <c r="G38" s="52" t="str">
        <f>Case1!A33</f>
        <v xml:space="preserve">eta_ORC=0.1747 </v>
      </c>
      <c r="H38" s="32"/>
      <c r="L38" s="12"/>
      <c r="M38" s="24" t="s">
        <v>19</v>
      </c>
      <c r="N38" s="3"/>
      <c r="O38" s="28"/>
      <c r="P38" s="3"/>
      <c r="Q38" s="3"/>
      <c r="R38" s="34" t="s">
        <v>23</v>
      </c>
      <c r="S38" s="32"/>
      <c r="T38" s="52" t="str">
        <f>Case1!A33</f>
        <v xml:space="preserve">eta_ORC=0.1747 </v>
      </c>
      <c r="U38" s="32"/>
      <c r="V38" s="3"/>
      <c r="W38" s="6"/>
    </row>
    <row r="39" spans="1:23" s="1" customFormat="1" x14ac:dyDescent="0.25">
      <c r="L39" s="12"/>
      <c r="M39" s="12"/>
      <c r="N39" s="3"/>
      <c r="O39" s="3"/>
      <c r="P39" s="35"/>
      <c r="Q39" s="35"/>
      <c r="R39" s="3"/>
      <c r="S39" s="3"/>
      <c r="T39" s="3"/>
      <c r="U39" s="3"/>
      <c r="V39" s="3"/>
      <c r="W39" s="6"/>
    </row>
    <row r="40" spans="1:23" s="1" customFormat="1" x14ac:dyDescent="0.25">
      <c r="A40" s="4" t="s">
        <v>15</v>
      </c>
      <c r="L40" s="12"/>
      <c r="M40" s="24" t="s">
        <v>15</v>
      </c>
      <c r="N40" s="3"/>
      <c r="O40" s="3"/>
      <c r="P40" s="3"/>
      <c r="Q40" s="3"/>
      <c r="R40" s="3"/>
      <c r="S40" s="3"/>
      <c r="T40" s="3"/>
      <c r="U40" s="3"/>
      <c r="V40" s="3"/>
      <c r="W40" s="6"/>
    </row>
    <row r="41" spans="1:23" s="1" customFormat="1" x14ac:dyDescent="0.25">
      <c r="B41" s="5">
        <f>(E35-$E$18)/E35</f>
        <v>0.57151116877256314</v>
      </c>
      <c r="L41" s="12"/>
      <c r="M41" s="9"/>
      <c r="N41" s="29">
        <f>(Q35-$Q$18)/Q35</f>
        <v>0.64392543190888485</v>
      </c>
      <c r="O41" s="7"/>
      <c r="P41" s="7"/>
      <c r="Q41" s="7"/>
      <c r="R41" s="7"/>
      <c r="S41" s="7"/>
      <c r="T41" s="7"/>
      <c r="U41" s="7"/>
      <c r="V41" s="7"/>
      <c r="W41" s="8"/>
    </row>
    <row r="42" spans="1:23" s="1" customFormat="1" x14ac:dyDescent="0.25">
      <c r="A42" s="39" t="s">
        <v>7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  <c r="L42" s="12"/>
      <c r="M42" s="41" t="s">
        <v>7</v>
      </c>
      <c r="N42" s="39"/>
      <c r="O42" s="39"/>
      <c r="P42" s="39"/>
      <c r="Q42" s="39"/>
      <c r="R42" s="39"/>
      <c r="S42" s="39"/>
      <c r="T42" s="39"/>
      <c r="U42" s="39"/>
      <c r="V42" s="39"/>
      <c r="W42" s="40"/>
    </row>
    <row r="43" spans="1:23" s="1" customFormat="1" x14ac:dyDescent="0.25">
      <c r="A43" s="3"/>
      <c r="B43" s="3"/>
      <c r="C43" s="3"/>
      <c r="D43" s="3"/>
      <c r="E43" s="3"/>
      <c r="F43" s="49" t="str">
        <f>Case2!A92</f>
        <v xml:space="preserve">Q_dot_tphex=6.189E+06 </v>
      </c>
      <c r="G43" s="3"/>
      <c r="H43" s="3"/>
      <c r="I43" s="3"/>
      <c r="J43" s="3"/>
      <c r="K43" s="3"/>
      <c r="L43" s="12"/>
      <c r="M43" s="12"/>
      <c r="N43" s="3"/>
      <c r="O43" s="3"/>
      <c r="P43" s="3"/>
      <c r="Q43" s="3"/>
      <c r="R43" s="3"/>
      <c r="S43" s="3"/>
      <c r="T43" s="3"/>
      <c r="U43" s="3"/>
      <c r="V43" s="3"/>
      <c r="W43" s="6"/>
    </row>
    <row r="44" spans="1:23" s="1" customFormat="1" x14ac:dyDescent="0.25">
      <c r="B44" s="1" t="s">
        <v>2</v>
      </c>
      <c r="I44" s="1" t="s">
        <v>5</v>
      </c>
      <c r="L44" s="12"/>
      <c r="M44" s="12"/>
      <c r="N44" s="3" t="s">
        <v>2</v>
      </c>
      <c r="O44" s="3"/>
      <c r="P44" s="3"/>
      <c r="Q44" s="3"/>
      <c r="R44" s="3"/>
      <c r="S44" s="3"/>
      <c r="T44" s="3"/>
      <c r="U44" s="3" t="s">
        <v>5</v>
      </c>
      <c r="V44" s="3"/>
      <c r="W44" s="6"/>
    </row>
    <row r="45" spans="1:23" s="1" customFormat="1" x14ac:dyDescent="0.25">
      <c r="B45" s="13">
        <v>540</v>
      </c>
      <c r="I45" s="13">
        <v>20</v>
      </c>
      <c r="L45" s="12"/>
      <c r="M45" s="12"/>
      <c r="N45" s="20">
        <v>540</v>
      </c>
      <c r="O45" s="3"/>
      <c r="P45" s="3"/>
      <c r="Q45" s="3"/>
      <c r="R45" s="3"/>
      <c r="S45" s="3"/>
      <c r="T45" s="3"/>
      <c r="U45" s="20">
        <v>20</v>
      </c>
      <c r="V45" s="3"/>
      <c r="W45" s="6"/>
    </row>
    <row r="46" spans="1:23" s="1" customFormat="1" x14ac:dyDescent="0.25">
      <c r="L46" s="12"/>
      <c r="M46" s="12"/>
      <c r="N46" s="3"/>
      <c r="O46" s="3"/>
      <c r="P46" s="3"/>
      <c r="Q46" s="3"/>
      <c r="R46" s="3"/>
      <c r="S46" s="3"/>
      <c r="T46" s="3"/>
      <c r="U46" s="3"/>
      <c r="V46" s="3"/>
      <c r="W46" s="6"/>
    </row>
    <row r="47" spans="1:23" s="1" customFormat="1" x14ac:dyDescent="0.25">
      <c r="L47" s="12"/>
      <c r="M47" s="12"/>
      <c r="N47" s="3"/>
      <c r="O47" s="3"/>
      <c r="P47" s="3"/>
      <c r="Q47" s="3"/>
      <c r="R47" s="3"/>
      <c r="S47" s="3"/>
      <c r="T47" s="3"/>
      <c r="U47" s="3"/>
      <c r="V47" s="3"/>
      <c r="W47" s="6"/>
    </row>
    <row r="48" spans="1:23" s="1" customFormat="1" x14ac:dyDescent="0.25">
      <c r="J48" s="1" t="s">
        <v>16</v>
      </c>
      <c r="L48" s="12"/>
      <c r="M48" s="12"/>
      <c r="N48" s="3"/>
      <c r="O48" s="3"/>
      <c r="P48" s="3"/>
      <c r="Q48" s="3"/>
      <c r="R48" s="3"/>
      <c r="S48" s="3"/>
      <c r="T48" s="3"/>
      <c r="U48" s="3"/>
      <c r="V48" s="3" t="s">
        <v>16</v>
      </c>
      <c r="W48" s="6"/>
    </row>
    <row r="49" spans="1:23" s="1" customFormat="1" x14ac:dyDescent="0.25">
      <c r="J49" s="26" t="s">
        <v>17</v>
      </c>
      <c r="L49" s="12"/>
      <c r="M49" s="12"/>
      <c r="N49" s="3"/>
      <c r="O49" s="3"/>
      <c r="P49" s="3"/>
      <c r="Q49" s="3"/>
      <c r="R49" s="3"/>
      <c r="S49" s="3"/>
      <c r="T49" s="3"/>
      <c r="U49" s="3"/>
      <c r="V49" s="28" t="s">
        <v>17</v>
      </c>
      <c r="W49" s="6"/>
    </row>
    <row r="50" spans="1:23" s="1" customFormat="1" x14ac:dyDescent="0.25">
      <c r="L50" s="12"/>
      <c r="M50" s="12"/>
      <c r="N50" s="3"/>
      <c r="O50" s="3"/>
      <c r="P50" s="3"/>
      <c r="Q50" s="3"/>
      <c r="R50" s="3"/>
      <c r="S50" s="3"/>
      <c r="T50" s="3"/>
      <c r="U50" s="3"/>
      <c r="V50" s="3"/>
      <c r="W50" s="6"/>
    </row>
    <row r="51" spans="1:23" s="1" customFormat="1" x14ac:dyDescent="0.25">
      <c r="A51" s="1" t="s">
        <v>3</v>
      </c>
      <c r="F51" s="16"/>
      <c r="L51" s="12"/>
      <c r="M51" s="12" t="s">
        <v>3</v>
      </c>
      <c r="N51" s="3"/>
      <c r="O51" s="3"/>
      <c r="P51" s="3"/>
      <c r="Q51" s="3"/>
      <c r="R51" s="21"/>
      <c r="S51" s="3"/>
      <c r="T51" s="3"/>
      <c r="U51" s="3"/>
      <c r="V51" s="3"/>
      <c r="W51" s="6"/>
    </row>
    <row r="52" spans="1:23" s="1" customFormat="1" x14ac:dyDescent="0.25">
      <c r="A52" s="13">
        <v>775</v>
      </c>
      <c r="D52" s="1" t="s">
        <v>14</v>
      </c>
      <c r="H52" s="1" t="s">
        <v>4</v>
      </c>
      <c r="L52" s="12"/>
      <c r="M52" s="22">
        <v>775</v>
      </c>
      <c r="N52" s="3"/>
      <c r="O52" s="3"/>
      <c r="P52" s="3" t="s">
        <v>14</v>
      </c>
      <c r="Q52" s="3"/>
      <c r="R52" s="3"/>
      <c r="S52" s="3"/>
      <c r="T52" s="3" t="s">
        <v>4</v>
      </c>
      <c r="U52" s="3"/>
      <c r="V52" s="3"/>
      <c r="W52" s="6"/>
    </row>
    <row r="53" spans="1:23" s="1" customFormat="1" x14ac:dyDescent="0.25">
      <c r="D53" s="14">
        <v>679</v>
      </c>
      <c r="H53" s="14">
        <v>255</v>
      </c>
      <c r="L53" s="12"/>
      <c r="M53" s="12"/>
      <c r="N53" s="3"/>
      <c r="O53" s="3"/>
      <c r="P53" s="23">
        <v>679</v>
      </c>
      <c r="Q53" s="3"/>
      <c r="R53" s="3"/>
      <c r="S53" s="3"/>
      <c r="T53" s="23">
        <v>229</v>
      </c>
      <c r="U53" s="3"/>
      <c r="V53" s="3"/>
      <c r="W53" s="6"/>
    </row>
    <row r="54" spans="1:23" s="1" customFormat="1" x14ac:dyDescent="0.25">
      <c r="C54" s="52" t="str">
        <f>Case2!A130</f>
        <v xml:space="preserve">T_out_f_C=679.8 </v>
      </c>
      <c r="E54" s="38" t="s">
        <v>13</v>
      </c>
      <c r="F54" s="38"/>
      <c r="L54" s="12"/>
      <c r="M54" s="12"/>
      <c r="N54" s="3"/>
      <c r="O54" s="3"/>
      <c r="P54" s="3"/>
      <c r="Q54" s="35" t="s">
        <v>13</v>
      </c>
      <c r="R54" s="35"/>
      <c r="S54" s="3"/>
      <c r="T54" s="3"/>
      <c r="U54" s="3"/>
      <c r="V54" s="3"/>
      <c r="W54" s="6"/>
    </row>
    <row r="55" spans="1:23" s="1" customFormat="1" x14ac:dyDescent="0.25">
      <c r="D55" s="15"/>
      <c r="E55" s="37">
        <v>141537</v>
      </c>
      <c r="F55" s="37"/>
      <c r="H55" s="3"/>
      <c r="I55" s="3"/>
      <c r="J55" s="3"/>
      <c r="L55" s="12"/>
      <c r="M55" s="12"/>
      <c r="N55" s="3"/>
      <c r="O55" s="3"/>
      <c r="P55" s="3"/>
      <c r="Q55" s="36">
        <v>178809</v>
      </c>
      <c r="R55" s="36"/>
      <c r="S55" s="3"/>
      <c r="T55" s="3"/>
      <c r="U55" s="3"/>
      <c r="V55" s="3"/>
      <c r="W55" s="6"/>
    </row>
    <row r="56" spans="1:23" s="1" customFormat="1" x14ac:dyDescent="0.25">
      <c r="A56" s="4" t="s">
        <v>18</v>
      </c>
      <c r="C56" s="26"/>
      <c r="D56" s="15"/>
      <c r="E56" s="15"/>
      <c r="F56" s="15"/>
      <c r="H56" s="3"/>
      <c r="I56" s="3"/>
      <c r="J56" s="3"/>
      <c r="L56" s="12"/>
      <c r="M56" s="24" t="s">
        <v>18</v>
      </c>
      <c r="N56" s="3"/>
      <c r="O56" s="28"/>
      <c r="P56" s="3"/>
      <c r="Q56" s="27"/>
      <c r="R56" s="27"/>
      <c r="S56" s="3"/>
      <c r="T56" s="3"/>
      <c r="U56" s="3"/>
      <c r="V56" s="3"/>
      <c r="W56" s="6"/>
    </row>
    <row r="57" spans="1:23" s="1" customFormat="1" x14ac:dyDescent="0.25">
      <c r="A57" s="4" t="s">
        <v>19</v>
      </c>
      <c r="C57" s="52" t="str">
        <f>Case2!A19</f>
        <v>DELTAp_f=82.34 [Pa]</v>
      </c>
      <c r="D57" s="15"/>
      <c r="E57" s="15"/>
      <c r="F57" s="15" t="s">
        <v>22</v>
      </c>
      <c r="H57" s="49" t="str">
        <f>Case2!A140</f>
        <v xml:space="preserve">W_dot_ORC=1.066E+06 </v>
      </c>
      <c r="I57" s="3"/>
      <c r="J57" s="3"/>
      <c r="L57" s="12"/>
      <c r="M57" s="24" t="s">
        <v>19</v>
      </c>
      <c r="N57" s="3"/>
      <c r="O57" s="28"/>
      <c r="P57" s="3"/>
      <c r="Q57" s="27"/>
      <c r="R57" s="27"/>
      <c r="S57" s="3"/>
      <c r="T57" s="3"/>
      <c r="U57" s="3"/>
      <c r="V57" s="3"/>
      <c r="W57" s="6"/>
    </row>
    <row r="58" spans="1:23" s="1" customFormat="1" x14ac:dyDescent="0.25">
      <c r="D58" s="38"/>
      <c r="E58" s="38"/>
      <c r="F58" s="34" t="s">
        <v>23</v>
      </c>
      <c r="H58" s="49" t="str">
        <f>Case2!A33</f>
        <v xml:space="preserve">eta_ORC=0.1723 </v>
      </c>
      <c r="I58" s="3"/>
      <c r="J58" s="3"/>
      <c r="L58" s="12"/>
      <c r="M58" s="12"/>
      <c r="N58" s="3"/>
      <c r="O58" s="3"/>
      <c r="P58" s="3"/>
      <c r="Q58" s="3"/>
      <c r="R58" s="3"/>
      <c r="S58" s="3"/>
      <c r="T58" s="3"/>
      <c r="U58" s="3"/>
      <c r="V58" s="3"/>
      <c r="W58" s="6"/>
    </row>
    <row r="59" spans="1:23" s="1" customFormat="1" x14ac:dyDescent="0.25">
      <c r="A59" s="4" t="s">
        <v>15</v>
      </c>
      <c r="H59" s="3"/>
      <c r="I59" s="3"/>
      <c r="J59" s="3"/>
      <c r="L59" s="12"/>
      <c r="M59" s="24" t="s">
        <v>15</v>
      </c>
      <c r="N59" s="3"/>
      <c r="O59" s="3"/>
      <c r="P59" s="3"/>
      <c r="Q59" s="3"/>
      <c r="R59" s="3"/>
      <c r="S59" s="3"/>
      <c r="T59" s="3"/>
      <c r="U59" s="3"/>
      <c r="V59" s="3"/>
      <c r="W59" s="6"/>
    </row>
    <row r="60" spans="1:23" s="1" customFormat="1" x14ac:dyDescent="0.25">
      <c r="B60" s="5">
        <f>(E55-$E$18)/E55</f>
        <v>0.3559634583183196</v>
      </c>
      <c r="H60" s="3"/>
      <c r="I60" s="3"/>
      <c r="J60" s="3"/>
      <c r="L60" s="12"/>
      <c r="M60" s="9"/>
      <c r="N60" s="29">
        <f>(Q55-$Q$18)/Q55</f>
        <v>0.39923605635063114</v>
      </c>
      <c r="O60" s="7"/>
      <c r="P60" s="7"/>
      <c r="Q60" s="7"/>
      <c r="R60" s="7"/>
      <c r="S60" s="7"/>
      <c r="T60" s="7"/>
      <c r="U60" s="7"/>
      <c r="V60" s="7"/>
      <c r="W60" s="8"/>
    </row>
    <row r="61" spans="1:23" s="1" customFormat="1" x14ac:dyDescent="0.25">
      <c r="A61" s="41" t="s">
        <v>9</v>
      </c>
      <c r="B61" s="39"/>
      <c r="C61" s="39"/>
      <c r="D61" s="39"/>
      <c r="E61" s="39"/>
      <c r="F61" s="39"/>
      <c r="G61" s="39"/>
      <c r="H61" s="39"/>
      <c r="I61" s="39"/>
      <c r="J61" s="39"/>
      <c r="K61" s="40"/>
      <c r="L61" s="12"/>
      <c r="M61" s="41" t="s">
        <v>9</v>
      </c>
      <c r="N61" s="39"/>
      <c r="O61" s="39"/>
      <c r="P61" s="39"/>
      <c r="Q61" s="39"/>
      <c r="R61" s="39"/>
      <c r="S61" s="39"/>
      <c r="T61" s="39"/>
      <c r="U61" s="39"/>
      <c r="V61" s="39"/>
      <c r="W61" s="40"/>
    </row>
    <row r="62" spans="1:23" s="1" customFormat="1" x14ac:dyDescent="0.25">
      <c r="A62" s="12"/>
      <c r="B62" s="3"/>
      <c r="C62" s="3"/>
      <c r="D62" s="3"/>
      <c r="E62" s="3"/>
      <c r="F62" s="50" t="str">
        <f>Case3!A92</f>
        <v xml:space="preserve">Q_dot_tphex=8.098E+06 </v>
      </c>
      <c r="G62" s="3"/>
      <c r="H62" s="3"/>
      <c r="I62" s="3"/>
      <c r="J62" s="3"/>
      <c r="K62" s="6"/>
      <c r="L62" s="12"/>
      <c r="M62" s="12"/>
      <c r="N62" s="3"/>
      <c r="O62" s="3"/>
      <c r="P62" s="3"/>
      <c r="Q62" s="3"/>
      <c r="R62" s="3"/>
      <c r="S62" s="3"/>
      <c r="T62" s="3"/>
      <c r="U62" s="3"/>
      <c r="V62" s="3"/>
      <c r="W62" s="6"/>
    </row>
    <row r="63" spans="1:23" s="1" customFormat="1" x14ac:dyDescent="0.25">
      <c r="A63" s="12"/>
      <c r="B63" s="3" t="s">
        <v>2</v>
      </c>
      <c r="C63" s="3"/>
      <c r="D63" s="3"/>
      <c r="E63" s="3"/>
      <c r="F63" s="3"/>
      <c r="G63" s="3"/>
      <c r="H63" s="3"/>
      <c r="I63" s="3" t="s">
        <v>5</v>
      </c>
      <c r="J63" s="3"/>
      <c r="K63" s="6"/>
      <c r="L63" s="12"/>
      <c r="M63" s="12"/>
      <c r="N63" s="3" t="s">
        <v>2</v>
      </c>
      <c r="O63" s="3"/>
      <c r="P63" s="3"/>
      <c r="Q63" s="3"/>
      <c r="R63" s="3"/>
      <c r="S63" s="3"/>
      <c r="T63" s="3"/>
      <c r="U63" s="3" t="s">
        <v>5</v>
      </c>
      <c r="V63" s="3"/>
      <c r="W63" s="6"/>
    </row>
    <row r="64" spans="1:23" s="1" customFormat="1" x14ac:dyDescent="0.25">
      <c r="A64" s="12"/>
      <c r="B64" s="20">
        <v>540</v>
      </c>
      <c r="C64" s="3"/>
      <c r="D64" s="3"/>
      <c r="E64" s="3"/>
      <c r="F64" s="3"/>
      <c r="G64" s="3"/>
      <c r="H64" s="3"/>
      <c r="I64" s="20">
        <v>20</v>
      </c>
      <c r="J64" s="3"/>
      <c r="K64" s="6"/>
      <c r="L64" s="12"/>
      <c r="M64" s="12"/>
      <c r="N64" s="20">
        <v>540</v>
      </c>
      <c r="O64" s="3"/>
      <c r="P64" s="3"/>
      <c r="Q64" s="3"/>
      <c r="R64" s="3"/>
      <c r="S64" s="3"/>
      <c r="T64" s="3"/>
      <c r="U64" s="20">
        <v>20</v>
      </c>
      <c r="V64" s="3"/>
      <c r="W64" s="6"/>
    </row>
    <row r="65" spans="1:23" s="1" customFormat="1" x14ac:dyDescent="0.25">
      <c r="A65" s="12"/>
      <c r="B65" s="3"/>
      <c r="C65" s="3"/>
      <c r="D65" s="3"/>
      <c r="E65" s="3"/>
      <c r="F65" s="3"/>
      <c r="G65" s="3"/>
      <c r="H65" s="3"/>
      <c r="I65" s="3"/>
      <c r="J65" s="3"/>
      <c r="K65" s="6"/>
      <c r="L65" s="12"/>
      <c r="M65" s="12"/>
      <c r="N65" s="3"/>
      <c r="O65" s="3"/>
      <c r="P65" s="3"/>
      <c r="Q65" s="3"/>
      <c r="R65" s="3"/>
      <c r="S65" s="3"/>
      <c r="T65" s="3"/>
      <c r="U65" s="3"/>
      <c r="V65" s="3"/>
      <c r="W65" s="6"/>
    </row>
    <row r="66" spans="1:23" s="1" customFormat="1" x14ac:dyDescent="0.25">
      <c r="A66" s="12"/>
      <c r="B66" s="3"/>
      <c r="C66" s="3"/>
      <c r="D66" s="3"/>
      <c r="E66" s="3"/>
      <c r="F66" s="3"/>
      <c r="G66" s="3"/>
      <c r="H66" s="3"/>
      <c r="I66" s="3"/>
      <c r="J66" s="3"/>
      <c r="K66" s="6"/>
      <c r="L66" s="12"/>
      <c r="M66" s="12"/>
      <c r="N66" s="3"/>
      <c r="O66" s="3"/>
      <c r="P66" s="3"/>
      <c r="Q66" s="3"/>
      <c r="R66" s="3"/>
      <c r="S66" s="3"/>
      <c r="T66" s="3"/>
      <c r="U66" s="3"/>
      <c r="V66" s="3"/>
      <c r="W66" s="6"/>
    </row>
    <row r="67" spans="1:23" s="1" customFormat="1" x14ac:dyDescent="0.25">
      <c r="A67" s="12"/>
      <c r="B67" s="3"/>
      <c r="C67" s="3"/>
      <c r="D67" s="3"/>
      <c r="E67" s="3"/>
      <c r="F67" s="3"/>
      <c r="G67" s="3"/>
      <c r="H67" s="3"/>
      <c r="I67" s="3"/>
      <c r="J67" s="3" t="s">
        <v>16</v>
      </c>
      <c r="K67" s="6"/>
      <c r="L67" s="12"/>
      <c r="M67" s="12"/>
      <c r="N67" s="3"/>
      <c r="O67" s="3"/>
      <c r="P67" s="3"/>
      <c r="Q67" s="3"/>
      <c r="R67" s="3"/>
      <c r="S67" s="3"/>
      <c r="T67" s="3"/>
      <c r="U67" s="3"/>
      <c r="V67" s="3" t="s">
        <v>16</v>
      </c>
      <c r="W67" s="6"/>
    </row>
    <row r="68" spans="1:23" s="1" customFormat="1" x14ac:dyDescent="0.25">
      <c r="A68" s="12"/>
      <c r="B68" s="3"/>
      <c r="C68" s="3"/>
      <c r="D68" s="3"/>
      <c r="E68" s="3"/>
      <c r="F68" s="3"/>
      <c r="G68" s="3"/>
      <c r="H68" s="3"/>
      <c r="I68" s="3"/>
      <c r="J68" s="28" t="s">
        <v>17</v>
      </c>
      <c r="K68" s="6"/>
      <c r="L68" s="12"/>
      <c r="M68" s="12"/>
      <c r="N68" s="3"/>
      <c r="O68" s="3"/>
      <c r="P68" s="3"/>
      <c r="Q68" s="3"/>
      <c r="R68" s="3"/>
      <c r="S68" s="3"/>
      <c r="T68" s="3"/>
      <c r="U68" s="3"/>
      <c r="V68" s="28" t="s">
        <v>17</v>
      </c>
      <c r="W68" s="6"/>
    </row>
    <row r="69" spans="1:23" s="1" customFormat="1" x14ac:dyDescent="0.25">
      <c r="A69" s="12"/>
      <c r="B69" s="3"/>
      <c r="C69" s="3"/>
      <c r="D69" s="3"/>
      <c r="E69" s="3"/>
      <c r="F69" s="3"/>
      <c r="G69" s="3"/>
      <c r="H69" s="3"/>
      <c r="I69" s="3"/>
      <c r="J69" s="3"/>
      <c r="K69" s="6"/>
      <c r="L69" s="12"/>
      <c r="M69" s="12"/>
      <c r="N69" s="3"/>
      <c r="O69" s="3"/>
      <c r="P69" s="3"/>
      <c r="Q69" s="3"/>
      <c r="R69" s="3"/>
      <c r="S69" s="3"/>
      <c r="T69" s="3"/>
      <c r="U69" s="3"/>
      <c r="V69" s="3"/>
      <c r="W69" s="6"/>
    </row>
    <row r="70" spans="1:23" s="1" customFormat="1" x14ac:dyDescent="0.25">
      <c r="A70" s="12" t="s">
        <v>3</v>
      </c>
      <c r="B70" s="3"/>
      <c r="C70" s="3"/>
      <c r="D70" s="3"/>
      <c r="E70" s="3"/>
      <c r="F70" s="21"/>
      <c r="G70" s="3"/>
      <c r="H70" s="3"/>
      <c r="I70" s="3"/>
      <c r="J70" s="3"/>
      <c r="K70" s="6"/>
      <c r="L70" s="12"/>
      <c r="M70" s="12" t="s">
        <v>3</v>
      </c>
      <c r="N70" s="3"/>
      <c r="O70" s="3"/>
      <c r="P70" s="3"/>
      <c r="Q70" s="3"/>
      <c r="R70" s="21"/>
      <c r="S70" s="3"/>
      <c r="T70" s="3"/>
      <c r="U70" s="3"/>
      <c r="V70" s="3"/>
      <c r="W70" s="6"/>
    </row>
    <row r="71" spans="1:23" s="1" customFormat="1" x14ac:dyDescent="0.25">
      <c r="A71" s="22">
        <v>775</v>
      </c>
      <c r="B71" s="3"/>
      <c r="C71" s="3"/>
      <c r="D71" s="3" t="s">
        <v>14</v>
      </c>
      <c r="E71" s="3"/>
      <c r="F71" s="3"/>
      <c r="G71" s="3"/>
      <c r="H71" s="3" t="s">
        <v>4</v>
      </c>
      <c r="I71" s="3"/>
      <c r="J71" s="3"/>
      <c r="K71" s="6"/>
      <c r="L71" s="12"/>
      <c r="M71" s="22">
        <v>775</v>
      </c>
      <c r="N71" s="3"/>
      <c r="O71" s="3"/>
      <c r="P71" s="3" t="s">
        <v>14</v>
      </c>
      <c r="Q71" s="3"/>
      <c r="R71" s="3"/>
      <c r="S71" s="3"/>
      <c r="T71" s="3" t="s">
        <v>4</v>
      </c>
      <c r="U71" s="3"/>
      <c r="V71" s="3"/>
      <c r="W71" s="6"/>
    </row>
    <row r="72" spans="1:23" s="1" customFormat="1" x14ac:dyDescent="0.25">
      <c r="A72" s="12"/>
      <c r="B72" s="3"/>
      <c r="C72" s="3"/>
      <c r="D72" s="23">
        <v>650</v>
      </c>
      <c r="E72" s="3"/>
      <c r="F72" s="3"/>
      <c r="G72" s="3"/>
      <c r="H72" s="23">
        <v>223</v>
      </c>
      <c r="I72" s="3"/>
      <c r="J72" s="3"/>
      <c r="K72" s="6"/>
      <c r="L72" s="12"/>
      <c r="M72" s="12"/>
      <c r="N72" s="3"/>
      <c r="O72" s="3"/>
      <c r="P72" s="23">
        <v>650</v>
      </c>
      <c r="Q72" s="3"/>
      <c r="R72" s="3"/>
      <c r="S72" s="3"/>
      <c r="T72" s="23">
        <v>196</v>
      </c>
      <c r="U72" s="3"/>
      <c r="V72" s="3"/>
      <c r="W72" s="6"/>
    </row>
    <row r="73" spans="1:23" s="1" customFormat="1" x14ac:dyDescent="0.25">
      <c r="A73" s="12"/>
      <c r="B73" s="3"/>
      <c r="C73" s="50" t="str">
        <f>Case3!A130</f>
        <v xml:space="preserve">T_out_f_C=650.1 </v>
      </c>
      <c r="D73" s="3"/>
      <c r="E73" s="35" t="s">
        <v>13</v>
      </c>
      <c r="F73" s="35"/>
      <c r="G73" s="3"/>
      <c r="H73" s="3"/>
      <c r="I73" s="3"/>
      <c r="J73" s="3"/>
      <c r="K73" s="6"/>
      <c r="L73" s="12"/>
      <c r="M73" s="24"/>
      <c r="N73" s="3"/>
      <c r="O73" s="25"/>
      <c r="P73" s="3"/>
      <c r="Q73" s="35" t="s">
        <v>13</v>
      </c>
      <c r="R73" s="35"/>
      <c r="S73" s="3"/>
      <c r="T73" s="3"/>
      <c r="U73" s="3"/>
      <c r="V73" s="3"/>
      <c r="W73" s="6"/>
    </row>
    <row r="74" spans="1:23" s="1" customFormat="1" x14ac:dyDescent="0.25">
      <c r="A74" s="12"/>
      <c r="B74" s="3"/>
      <c r="C74" s="3"/>
      <c r="D74" s="27"/>
      <c r="E74" s="36">
        <v>170685</v>
      </c>
      <c r="F74" s="36"/>
      <c r="G74" s="3"/>
      <c r="H74" s="3"/>
      <c r="I74" s="3"/>
      <c r="J74" s="3"/>
      <c r="K74" s="6"/>
      <c r="L74" s="12"/>
      <c r="M74" s="12"/>
      <c r="N74" s="3"/>
      <c r="O74" s="25"/>
      <c r="P74" s="3"/>
      <c r="Q74" s="36">
        <v>225348</v>
      </c>
      <c r="R74" s="36"/>
      <c r="S74" s="3"/>
      <c r="T74" s="3"/>
      <c r="U74" s="3"/>
      <c r="V74" s="3"/>
      <c r="W74" s="6"/>
    </row>
    <row r="75" spans="1:23" s="1" customFormat="1" x14ac:dyDescent="0.25">
      <c r="A75" s="24" t="s">
        <v>18</v>
      </c>
      <c r="B75" s="3"/>
      <c r="C75" s="28" t="s">
        <v>21</v>
      </c>
      <c r="D75" s="27"/>
      <c r="E75" s="27"/>
      <c r="F75" s="15" t="s">
        <v>22</v>
      </c>
      <c r="G75" s="3"/>
      <c r="H75" s="50" t="str">
        <f>Case3!A140</f>
        <v xml:space="preserve">W_dot_ORC=1.407E+06 </v>
      </c>
      <c r="I75" s="3"/>
      <c r="J75" s="3"/>
      <c r="K75" s="6"/>
      <c r="L75" s="12"/>
      <c r="M75" s="24" t="s">
        <v>18</v>
      </c>
      <c r="N75" s="3"/>
      <c r="O75" s="28"/>
      <c r="P75" s="3"/>
      <c r="Q75" s="27"/>
      <c r="R75" s="27"/>
      <c r="S75" s="3"/>
      <c r="T75" s="3"/>
      <c r="U75" s="3"/>
      <c r="V75" s="3"/>
      <c r="W75" s="6"/>
    </row>
    <row r="76" spans="1:23" s="1" customFormat="1" x14ac:dyDescent="0.25">
      <c r="A76" s="24" t="s">
        <v>19</v>
      </c>
      <c r="B76" s="3"/>
      <c r="C76" s="50" t="str">
        <f>Case3!A19</f>
        <v>DELTAp_f=115.5 [Pa]</v>
      </c>
      <c r="D76" s="27"/>
      <c r="E76" s="27"/>
      <c r="F76" s="34" t="s">
        <v>23</v>
      </c>
      <c r="G76" s="3"/>
      <c r="H76" s="49" t="str">
        <f>Case3!A33</f>
        <v xml:space="preserve">eta_ORC=0.1738 </v>
      </c>
      <c r="I76" s="3"/>
      <c r="J76" s="3"/>
      <c r="K76" s="6"/>
      <c r="L76" s="12"/>
      <c r="M76" s="24" t="s">
        <v>19</v>
      </c>
      <c r="N76" s="3"/>
      <c r="O76" s="31"/>
      <c r="P76" s="3"/>
      <c r="Q76" s="27"/>
      <c r="R76" s="27"/>
      <c r="S76" s="3"/>
      <c r="T76" s="3"/>
      <c r="U76" s="3"/>
      <c r="V76" s="3"/>
      <c r="W76" s="6"/>
    </row>
    <row r="77" spans="1:23" s="1" customFormat="1" x14ac:dyDescent="0.25">
      <c r="A77" s="12"/>
      <c r="B77" s="3"/>
      <c r="C77" s="25"/>
      <c r="D77" s="3"/>
      <c r="E77" s="3"/>
      <c r="F77" s="3"/>
      <c r="G77" s="3"/>
      <c r="H77" s="3"/>
      <c r="I77" s="3"/>
      <c r="J77" s="3"/>
      <c r="K77" s="6"/>
      <c r="L77" s="12"/>
      <c r="M77" s="12"/>
      <c r="N77" s="3"/>
      <c r="O77" s="25"/>
      <c r="P77" s="3"/>
      <c r="Q77" s="3"/>
      <c r="R77" s="3"/>
      <c r="S77" s="3"/>
      <c r="T77" s="3"/>
      <c r="U77" s="3"/>
      <c r="V77" s="3"/>
      <c r="W77" s="6"/>
    </row>
    <row r="78" spans="1:23" s="1" customFormat="1" x14ac:dyDescent="0.25">
      <c r="A78" s="24" t="s">
        <v>15</v>
      </c>
      <c r="B78" s="3"/>
      <c r="C78" s="3"/>
      <c r="D78" s="35"/>
      <c r="E78" s="35"/>
      <c r="F78" s="3"/>
      <c r="G78" s="3"/>
      <c r="H78" s="3"/>
      <c r="I78" s="3"/>
      <c r="J78" s="3"/>
      <c r="K78" s="6"/>
      <c r="L78" s="12"/>
      <c r="M78" s="24" t="s">
        <v>15</v>
      </c>
      <c r="N78" s="3"/>
      <c r="O78" s="3"/>
      <c r="P78" s="3"/>
      <c r="Q78" s="3"/>
      <c r="R78" s="3"/>
      <c r="S78" s="3"/>
      <c r="T78" s="3"/>
      <c r="U78" s="3"/>
      <c r="V78" s="3"/>
      <c r="W78" s="6"/>
    </row>
    <row r="79" spans="1:23" s="1" customFormat="1" x14ac:dyDescent="0.25">
      <c r="A79" s="30"/>
      <c r="B79" s="29">
        <f>(E74-$E$18)/E74</f>
        <v>0.46594604095263203</v>
      </c>
      <c r="C79" s="7"/>
      <c r="D79" s="7"/>
      <c r="E79" s="7"/>
      <c r="F79" s="7"/>
      <c r="G79" s="7"/>
      <c r="H79" s="7"/>
      <c r="I79" s="7"/>
      <c r="J79" s="7"/>
      <c r="K79" s="8"/>
      <c r="L79" s="12"/>
      <c r="M79" s="30"/>
      <c r="N79" s="29">
        <f>(Q74-$Q$18)/Q74</f>
        <v>0.52330617533769996</v>
      </c>
      <c r="O79" s="7"/>
      <c r="P79" s="7"/>
      <c r="Q79" s="7"/>
      <c r="R79" s="7"/>
      <c r="S79" s="7"/>
      <c r="T79" s="7"/>
      <c r="U79" s="7"/>
      <c r="V79" s="7"/>
      <c r="W79" s="8"/>
    </row>
    <row r="80" spans="1:23" s="1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mergeCells count="29">
    <mergeCell ref="M42:W42"/>
    <mergeCell ref="A1:K1"/>
    <mergeCell ref="A2:K2"/>
    <mergeCell ref="E34:F34"/>
    <mergeCell ref="A22:K22"/>
    <mergeCell ref="Q34:R34"/>
    <mergeCell ref="E18:F18"/>
    <mergeCell ref="E17:F17"/>
    <mergeCell ref="M22:W22"/>
    <mergeCell ref="M1:W1"/>
    <mergeCell ref="Q18:R18"/>
    <mergeCell ref="M2:W2"/>
    <mergeCell ref="Q17:R17"/>
    <mergeCell ref="D78:E78"/>
    <mergeCell ref="E74:F74"/>
    <mergeCell ref="P39:Q39"/>
    <mergeCell ref="Q35:R35"/>
    <mergeCell ref="Q55:R55"/>
    <mergeCell ref="E35:F35"/>
    <mergeCell ref="D58:E58"/>
    <mergeCell ref="E55:F55"/>
    <mergeCell ref="Q74:R74"/>
    <mergeCell ref="E54:F54"/>
    <mergeCell ref="A42:K42"/>
    <mergeCell ref="E73:F73"/>
    <mergeCell ref="A61:K61"/>
    <mergeCell ref="Q54:R54"/>
    <mergeCell ref="Q73:R73"/>
    <mergeCell ref="M61:W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abSelected="1" workbookViewId="0">
      <selection activeCell="J30" sqref="J30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233</v>
      </c>
    </row>
    <row r="3" spans="1:1" x14ac:dyDescent="0.25">
      <c r="A3" t="s">
        <v>234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235</v>
      </c>
    </row>
    <row r="14" spans="1:1" x14ac:dyDescent="0.25">
      <c r="A14" t="s">
        <v>236</v>
      </c>
    </row>
    <row r="15" spans="1:1" x14ac:dyDescent="0.25">
      <c r="A15" t="s">
        <v>237</v>
      </c>
    </row>
    <row r="16" spans="1:1" x14ac:dyDescent="0.25">
      <c r="A16" t="s">
        <v>238</v>
      </c>
    </row>
    <row r="17" spans="1:1" x14ac:dyDescent="0.25">
      <c r="A17" t="s">
        <v>34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243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115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244</v>
      </c>
    </row>
    <row r="34" spans="1:1" x14ac:dyDescent="0.25">
      <c r="A34" t="s">
        <v>44</v>
      </c>
    </row>
    <row r="35" spans="1:1" x14ac:dyDescent="0.25">
      <c r="A35" t="s">
        <v>245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246</v>
      </c>
    </row>
    <row r="41" spans="1:1" x14ac:dyDescent="0.25">
      <c r="A41" t="s">
        <v>247</v>
      </c>
    </row>
    <row r="42" spans="1:1" x14ac:dyDescent="0.25">
      <c r="A42" t="s">
        <v>248</v>
      </c>
    </row>
    <row r="43" spans="1:1" x14ac:dyDescent="0.25">
      <c r="A43" t="s">
        <v>249</v>
      </c>
    </row>
    <row r="44" spans="1:1" x14ac:dyDescent="0.25">
      <c r="A44" t="s">
        <v>250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251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252</v>
      </c>
    </row>
    <row r="58" spans="1:1" x14ac:dyDescent="0.25">
      <c r="A58" t="s">
        <v>253</v>
      </c>
    </row>
    <row r="59" spans="1:1" x14ac:dyDescent="0.25">
      <c r="A59" t="s">
        <v>60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260</v>
      </c>
    </row>
    <row r="70" spans="1:1" x14ac:dyDescent="0.25">
      <c r="A70" t="s">
        <v>65</v>
      </c>
    </row>
    <row r="71" spans="1:1" x14ac:dyDescent="0.25">
      <c r="A71" t="s">
        <v>261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262</v>
      </c>
    </row>
    <row r="75" spans="1:1" x14ac:dyDescent="0.25">
      <c r="A75" t="s">
        <v>263</v>
      </c>
    </row>
    <row r="76" spans="1:1" x14ac:dyDescent="0.25">
      <c r="A76" t="s">
        <v>68</v>
      </c>
    </row>
    <row r="77" spans="1:1" x14ac:dyDescent="0.25">
      <c r="A77" t="s">
        <v>69</v>
      </c>
    </row>
    <row r="78" spans="1:1" x14ac:dyDescent="0.25">
      <c r="A78" t="s">
        <v>70</v>
      </c>
    </row>
    <row r="79" spans="1:1" x14ac:dyDescent="0.25">
      <c r="A79" t="s">
        <v>71</v>
      </c>
    </row>
    <row r="80" spans="1:1" x14ac:dyDescent="0.25">
      <c r="A80" t="s">
        <v>72</v>
      </c>
    </row>
    <row r="81" spans="1:1" x14ac:dyDescent="0.25">
      <c r="A81" t="s">
        <v>73</v>
      </c>
    </row>
    <row r="82" spans="1:1" x14ac:dyDescent="0.25">
      <c r="A82" t="s">
        <v>74</v>
      </c>
    </row>
    <row r="83" spans="1:1" x14ac:dyDescent="0.25">
      <c r="A83" t="s">
        <v>264</v>
      </c>
    </row>
    <row r="84" spans="1:1" x14ac:dyDescent="0.25">
      <c r="A84" t="s">
        <v>75</v>
      </c>
    </row>
    <row r="85" spans="1:1" x14ac:dyDescent="0.25">
      <c r="A85" t="s">
        <v>265</v>
      </c>
    </row>
    <row r="86" spans="1:1" x14ac:dyDescent="0.25">
      <c r="A86" t="s">
        <v>266</v>
      </c>
    </row>
    <row r="87" spans="1:1" x14ac:dyDescent="0.25">
      <c r="A87" t="s">
        <v>267</v>
      </c>
    </row>
    <row r="88" spans="1:1" x14ac:dyDescent="0.25">
      <c r="A88" t="s">
        <v>268</v>
      </c>
    </row>
    <row r="89" spans="1:1" x14ac:dyDescent="0.25">
      <c r="A89" t="s">
        <v>269</v>
      </c>
    </row>
    <row r="90" spans="1:1" x14ac:dyDescent="0.25">
      <c r="A90" t="s">
        <v>270</v>
      </c>
    </row>
    <row r="91" spans="1:1" x14ac:dyDescent="0.25">
      <c r="A91" t="s">
        <v>271</v>
      </c>
    </row>
    <row r="92" spans="1:1" x14ac:dyDescent="0.25">
      <c r="A92" t="s">
        <v>272</v>
      </c>
    </row>
    <row r="93" spans="1:1" x14ac:dyDescent="0.25">
      <c r="A93" t="s">
        <v>273</v>
      </c>
    </row>
    <row r="94" spans="1:1" x14ac:dyDescent="0.25">
      <c r="A94" t="s">
        <v>274</v>
      </c>
    </row>
    <row r="95" spans="1:1" x14ac:dyDescent="0.25">
      <c r="A95" t="s">
        <v>275</v>
      </c>
    </row>
    <row r="96" spans="1:1" x14ac:dyDescent="0.25">
      <c r="A96" t="s">
        <v>276</v>
      </c>
    </row>
    <row r="97" spans="1:1" x14ac:dyDescent="0.25">
      <c r="A97" t="s">
        <v>76</v>
      </c>
    </row>
    <row r="98" spans="1:1" x14ac:dyDescent="0.25">
      <c r="A98" t="s">
        <v>77</v>
      </c>
    </row>
    <row r="99" spans="1:1" x14ac:dyDescent="0.25">
      <c r="A99" t="s">
        <v>277</v>
      </c>
    </row>
    <row r="100" spans="1:1" x14ac:dyDescent="0.25">
      <c r="A100" t="s">
        <v>278</v>
      </c>
    </row>
    <row r="101" spans="1:1" x14ac:dyDescent="0.25">
      <c r="A101" t="s">
        <v>78</v>
      </c>
    </row>
    <row r="102" spans="1:1" x14ac:dyDescent="0.25">
      <c r="A102" t="s">
        <v>79</v>
      </c>
    </row>
    <row r="103" spans="1:1" x14ac:dyDescent="0.25">
      <c r="A103" t="s">
        <v>80</v>
      </c>
    </row>
    <row r="104" spans="1:1" x14ac:dyDescent="0.25">
      <c r="A104" t="s">
        <v>279</v>
      </c>
    </row>
    <row r="105" spans="1:1" x14ac:dyDescent="0.25">
      <c r="A105" t="s">
        <v>81</v>
      </c>
    </row>
    <row r="106" spans="1:1" x14ac:dyDescent="0.25">
      <c r="A106" t="s">
        <v>82</v>
      </c>
    </row>
    <row r="107" spans="1:1" x14ac:dyDescent="0.25">
      <c r="A107" t="s">
        <v>83</v>
      </c>
    </row>
    <row r="108" spans="1:1" x14ac:dyDescent="0.25">
      <c r="A108" t="s">
        <v>84</v>
      </c>
    </row>
    <row r="109" spans="1:1" x14ac:dyDescent="0.25">
      <c r="A109" t="s">
        <v>280</v>
      </c>
    </row>
    <row r="110" spans="1:1" x14ac:dyDescent="0.25">
      <c r="A110" t="s">
        <v>281</v>
      </c>
    </row>
    <row r="111" spans="1:1" x14ac:dyDescent="0.25">
      <c r="A111" t="s">
        <v>282</v>
      </c>
    </row>
    <row r="112" spans="1:1" x14ac:dyDescent="0.25">
      <c r="A112" t="s">
        <v>85</v>
      </c>
    </row>
    <row r="113" spans="1:1" x14ac:dyDescent="0.25">
      <c r="A113" t="s">
        <v>283</v>
      </c>
    </row>
    <row r="114" spans="1:1" x14ac:dyDescent="0.25">
      <c r="A114" t="s">
        <v>284</v>
      </c>
    </row>
    <row r="115" spans="1:1" x14ac:dyDescent="0.25">
      <c r="A115" t="s">
        <v>154</v>
      </c>
    </row>
    <row r="116" spans="1:1" x14ac:dyDescent="0.25">
      <c r="A116" t="s">
        <v>86</v>
      </c>
    </row>
    <row r="117" spans="1:1" x14ac:dyDescent="0.25">
      <c r="A117" t="s">
        <v>87</v>
      </c>
    </row>
    <row r="118" spans="1:1" x14ac:dyDescent="0.25">
      <c r="A118" t="s">
        <v>285</v>
      </c>
    </row>
    <row r="119" spans="1:1" x14ac:dyDescent="0.25">
      <c r="A119" t="s">
        <v>286</v>
      </c>
    </row>
    <row r="120" spans="1:1" x14ac:dyDescent="0.25">
      <c r="A120" t="s">
        <v>287</v>
      </c>
    </row>
    <row r="121" spans="1:1" x14ac:dyDescent="0.25">
      <c r="A121" t="s">
        <v>88</v>
      </c>
    </row>
    <row r="122" spans="1:1" x14ac:dyDescent="0.25">
      <c r="A122" t="s">
        <v>157</v>
      </c>
    </row>
    <row r="123" spans="1:1" x14ac:dyDescent="0.25">
      <c r="A123" t="s">
        <v>89</v>
      </c>
    </row>
    <row r="124" spans="1:1" x14ac:dyDescent="0.25">
      <c r="A124" t="s">
        <v>90</v>
      </c>
    </row>
    <row r="125" spans="1:1" x14ac:dyDescent="0.25">
      <c r="A125" t="s">
        <v>91</v>
      </c>
    </row>
    <row r="126" spans="1:1" x14ac:dyDescent="0.25">
      <c r="A126" t="s">
        <v>92</v>
      </c>
    </row>
    <row r="127" spans="1:1" x14ac:dyDescent="0.25">
      <c r="A127" t="s">
        <v>93</v>
      </c>
    </row>
    <row r="128" spans="1:1" x14ac:dyDescent="0.25">
      <c r="A128" t="s">
        <v>94</v>
      </c>
    </row>
    <row r="129" spans="1:1" x14ac:dyDescent="0.25">
      <c r="A129" t="s">
        <v>95</v>
      </c>
    </row>
    <row r="130" spans="1:1" x14ac:dyDescent="0.25">
      <c r="A130" t="s">
        <v>96</v>
      </c>
    </row>
    <row r="131" spans="1:1" x14ac:dyDescent="0.25">
      <c r="A131" t="s">
        <v>97</v>
      </c>
    </row>
    <row r="132" spans="1:1" x14ac:dyDescent="0.25">
      <c r="A132" t="s">
        <v>288</v>
      </c>
    </row>
    <row r="133" spans="1:1" x14ac:dyDescent="0.25">
      <c r="A133" t="s">
        <v>289</v>
      </c>
    </row>
    <row r="134" spans="1:1" x14ac:dyDescent="0.25">
      <c r="A134" t="s">
        <v>98</v>
      </c>
    </row>
    <row r="135" spans="1:1" x14ac:dyDescent="0.25">
      <c r="A135" t="s">
        <v>290</v>
      </c>
    </row>
    <row r="136" spans="1:1" x14ac:dyDescent="0.25">
      <c r="A136" t="s">
        <v>99</v>
      </c>
    </row>
    <row r="137" spans="1:1" x14ac:dyDescent="0.25">
      <c r="A137" t="s">
        <v>100</v>
      </c>
    </row>
    <row r="138" spans="1:1" x14ac:dyDescent="0.25">
      <c r="A138" t="s">
        <v>291</v>
      </c>
    </row>
    <row r="139" spans="1:1" x14ac:dyDescent="0.25">
      <c r="A139" t="s">
        <v>101</v>
      </c>
    </row>
    <row r="140" spans="1:1" x14ac:dyDescent="0.25">
      <c r="A140" t="s">
        <v>292</v>
      </c>
    </row>
    <row r="141" spans="1:1" x14ac:dyDescent="0.25">
      <c r="A141" t="s">
        <v>293</v>
      </c>
    </row>
    <row r="142" spans="1:1" x14ac:dyDescent="0.25">
      <c r="A142" t="s">
        <v>102</v>
      </c>
    </row>
    <row r="143" spans="1:1" x14ac:dyDescent="0.25">
      <c r="A143" t="s">
        <v>294</v>
      </c>
    </row>
    <row r="144" spans="1:1" x14ac:dyDescent="0.25">
      <c r="A144" t="s">
        <v>295</v>
      </c>
    </row>
    <row r="145" spans="1:1" x14ac:dyDescent="0.25">
      <c r="A145" t="s">
        <v>296</v>
      </c>
    </row>
    <row r="146" spans="1:1" x14ac:dyDescent="0.25">
      <c r="A146" t="s">
        <v>297</v>
      </c>
    </row>
    <row r="147" spans="1:1" x14ac:dyDescent="0.25">
      <c r="A147" t="s">
        <v>298</v>
      </c>
    </row>
    <row r="148" spans="1:1" x14ac:dyDescent="0.25">
      <c r="A148" t="s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workbookViewId="0">
      <selection sqref="A1:A145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169</v>
      </c>
    </row>
    <row r="3" spans="1:1" x14ac:dyDescent="0.25">
      <c r="A3" t="s">
        <v>170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171</v>
      </c>
    </row>
    <row r="14" spans="1:1" x14ac:dyDescent="0.25">
      <c r="A14" t="s">
        <v>172</v>
      </c>
    </row>
    <row r="15" spans="1:1" x14ac:dyDescent="0.25">
      <c r="A15" t="s">
        <v>173</v>
      </c>
    </row>
    <row r="16" spans="1:1" x14ac:dyDescent="0.25">
      <c r="A16" t="s">
        <v>174</v>
      </c>
    </row>
    <row r="17" spans="1:1" x14ac:dyDescent="0.25">
      <c r="A17" t="s">
        <v>34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179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180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181</v>
      </c>
    </row>
    <row r="34" spans="1:1" x14ac:dyDescent="0.25">
      <c r="A34" t="s">
        <v>44</v>
      </c>
    </row>
    <row r="35" spans="1:1" x14ac:dyDescent="0.25">
      <c r="A35" t="s">
        <v>182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183</v>
      </c>
    </row>
    <row r="41" spans="1:1" x14ac:dyDescent="0.25">
      <c r="A41" t="s">
        <v>184</v>
      </c>
    </row>
    <row r="42" spans="1:1" x14ac:dyDescent="0.25">
      <c r="A42" t="s">
        <v>185</v>
      </c>
    </row>
    <row r="43" spans="1:1" x14ac:dyDescent="0.25">
      <c r="A43" t="s">
        <v>186</v>
      </c>
    </row>
    <row r="44" spans="1:1" x14ac:dyDescent="0.25">
      <c r="A44" t="s">
        <v>187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188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189</v>
      </c>
    </row>
    <row r="58" spans="1:1" x14ac:dyDescent="0.25">
      <c r="A58" t="s">
        <v>190</v>
      </c>
    </row>
    <row r="59" spans="1:1" x14ac:dyDescent="0.25">
      <c r="A59" t="s">
        <v>60</v>
      </c>
    </row>
    <row r="60" spans="1:1" x14ac:dyDescent="0.25">
      <c r="A60" t="s">
        <v>191</v>
      </c>
    </row>
    <row r="61" spans="1:1" x14ac:dyDescent="0.25">
      <c r="A61" t="s">
        <v>192</v>
      </c>
    </row>
    <row r="62" spans="1:1" x14ac:dyDescent="0.25">
      <c r="A62" t="s">
        <v>193</v>
      </c>
    </row>
    <row r="63" spans="1:1" x14ac:dyDescent="0.25">
      <c r="A63" t="s">
        <v>194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195</v>
      </c>
    </row>
    <row r="68" spans="1:1" x14ac:dyDescent="0.25">
      <c r="A68" t="s">
        <v>196</v>
      </c>
    </row>
    <row r="69" spans="1:1" x14ac:dyDescent="0.25">
      <c r="A69" t="s">
        <v>197</v>
      </c>
    </row>
    <row r="70" spans="1:1" x14ac:dyDescent="0.25">
      <c r="A70" t="s">
        <v>65</v>
      </c>
    </row>
    <row r="71" spans="1:1" x14ac:dyDescent="0.25">
      <c r="A71" t="s">
        <v>198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199</v>
      </c>
    </row>
    <row r="82" spans="1:1" x14ac:dyDescent="0.25">
      <c r="A82" t="s">
        <v>75</v>
      </c>
    </row>
    <row r="83" spans="1:1" x14ac:dyDescent="0.25">
      <c r="A83" t="s">
        <v>200</v>
      </c>
    </row>
    <row r="84" spans="1:1" x14ac:dyDescent="0.25">
      <c r="A84" t="s">
        <v>201</v>
      </c>
    </row>
    <row r="85" spans="1:1" x14ac:dyDescent="0.25">
      <c r="A85" t="s">
        <v>202</v>
      </c>
    </row>
    <row r="86" spans="1:1" x14ac:dyDescent="0.25">
      <c r="A86" t="s">
        <v>203</v>
      </c>
    </row>
    <row r="87" spans="1:1" x14ac:dyDescent="0.25">
      <c r="A87" t="s">
        <v>204</v>
      </c>
    </row>
    <row r="88" spans="1:1" x14ac:dyDescent="0.25">
      <c r="A88" t="s">
        <v>205</v>
      </c>
    </row>
    <row r="89" spans="1:1" x14ac:dyDescent="0.25">
      <c r="A89" t="s">
        <v>206</v>
      </c>
    </row>
    <row r="90" spans="1:1" x14ac:dyDescent="0.25">
      <c r="A90" t="s">
        <v>207</v>
      </c>
    </row>
    <row r="91" spans="1:1" x14ac:dyDescent="0.25">
      <c r="A91" t="s">
        <v>208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76</v>
      </c>
    </row>
    <row r="96" spans="1:1" x14ac:dyDescent="0.25">
      <c r="A96" t="s">
        <v>77</v>
      </c>
    </row>
    <row r="97" spans="1:1" x14ac:dyDescent="0.25">
      <c r="A97" t="s">
        <v>212</v>
      </c>
    </row>
    <row r="98" spans="1:1" x14ac:dyDescent="0.25">
      <c r="A98" t="s">
        <v>213</v>
      </c>
    </row>
    <row r="99" spans="1:1" x14ac:dyDescent="0.25">
      <c r="A99" t="s">
        <v>78</v>
      </c>
    </row>
    <row r="100" spans="1:1" x14ac:dyDescent="0.25">
      <c r="A100" t="s">
        <v>79</v>
      </c>
    </row>
    <row r="101" spans="1:1" x14ac:dyDescent="0.25">
      <c r="A101" t="s">
        <v>80</v>
      </c>
    </row>
    <row r="102" spans="1:1" x14ac:dyDescent="0.25">
      <c r="A102" t="s">
        <v>214</v>
      </c>
    </row>
    <row r="103" spans="1:1" x14ac:dyDescent="0.25">
      <c r="A103" t="s">
        <v>81</v>
      </c>
    </row>
    <row r="104" spans="1:1" x14ac:dyDescent="0.25">
      <c r="A104" t="s">
        <v>82</v>
      </c>
    </row>
    <row r="105" spans="1:1" x14ac:dyDescent="0.25">
      <c r="A105" t="s">
        <v>83</v>
      </c>
    </row>
    <row r="106" spans="1:1" x14ac:dyDescent="0.25">
      <c r="A106" t="s">
        <v>84</v>
      </c>
    </row>
    <row r="107" spans="1:1" x14ac:dyDescent="0.25">
      <c r="A107" t="s">
        <v>215</v>
      </c>
    </row>
    <row r="108" spans="1:1" x14ac:dyDescent="0.25">
      <c r="A108" t="s">
        <v>216</v>
      </c>
    </row>
    <row r="109" spans="1:1" x14ac:dyDescent="0.25">
      <c r="A109" t="s">
        <v>217</v>
      </c>
    </row>
    <row r="110" spans="1:1" x14ac:dyDescent="0.25">
      <c r="A110" t="s">
        <v>85</v>
      </c>
    </row>
    <row r="111" spans="1:1" x14ac:dyDescent="0.25">
      <c r="A111" t="s">
        <v>218</v>
      </c>
    </row>
    <row r="112" spans="1:1" x14ac:dyDescent="0.25">
      <c r="A112" t="s">
        <v>219</v>
      </c>
    </row>
    <row r="113" spans="1:1" x14ac:dyDescent="0.25">
      <c r="A113" t="s">
        <v>154</v>
      </c>
    </row>
    <row r="114" spans="1:1" x14ac:dyDescent="0.25">
      <c r="A114" t="s">
        <v>86</v>
      </c>
    </row>
    <row r="115" spans="1:1" x14ac:dyDescent="0.25">
      <c r="A115" t="s">
        <v>87</v>
      </c>
    </row>
    <row r="116" spans="1:1" x14ac:dyDescent="0.25">
      <c r="A116" t="s">
        <v>220</v>
      </c>
    </row>
    <row r="117" spans="1:1" x14ac:dyDescent="0.25">
      <c r="A117" t="s">
        <v>221</v>
      </c>
    </row>
    <row r="118" spans="1:1" x14ac:dyDescent="0.25">
      <c r="A118" t="s">
        <v>88</v>
      </c>
    </row>
    <row r="119" spans="1:1" x14ac:dyDescent="0.25">
      <c r="A119" t="s">
        <v>157</v>
      </c>
    </row>
    <row r="120" spans="1:1" x14ac:dyDescent="0.25">
      <c r="A120" t="s">
        <v>89</v>
      </c>
    </row>
    <row r="121" spans="1:1" x14ac:dyDescent="0.25">
      <c r="A121" t="s">
        <v>90</v>
      </c>
    </row>
    <row r="122" spans="1:1" x14ac:dyDescent="0.25">
      <c r="A122" t="s">
        <v>91</v>
      </c>
    </row>
    <row r="123" spans="1:1" x14ac:dyDescent="0.25">
      <c r="A123" t="s">
        <v>92</v>
      </c>
    </row>
    <row r="124" spans="1:1" x14ac:dyDescent="0.25">
      <c r="A124" t="s">
        <v>93</v>
      </c>
    </row>
    <row r="125" spans="1:1" x14ac:dyDescent="0.25">
      <c r="A125" t="s">
        <v>94</v>
      </c>
    </row>
    <row r="126" spans="1:1" x14ac:dyDescent="0.25">
      <c r="A126" t="s">
        <v>95</v>
      </c>
    </row>
    <row r="127" spans="1:1" x14ac:dyDescent="0.25">
      <c r="A127" t="s">
        <v>96</v>
      </c>
    </row>
    <row r="128" spans="1:1" x14ac:dyDescent="0.25">
      <c r="A128" t="s">
        <v>97</v>
      </c>
    </row>
    <row r="129" spans="1:1" x14ac:dyDescent="0.25">
      <c r="A129" t="s">
        <v>222</v>
      </c>
    </row>
    <row r="130" spans="1:1" x14ac:dyDescent="0.25">
      <c r="A130" t="s">
        <v>223</v>
      </c>
    </row>
    <row r="131" spans="1:1" x14ac:dyDescent="0.25">
      <c r="A131" t="s">
        <v>98</v>
      </c>
    </row>
    <row r="132" spans="1:1" x14ac:dyDescent="0.25">
      <c r="A132" t="s">
        <v>224</v>
      </c>
    </row>
    <row r="133" spans="1:1" x14ac:dyDescent="0.25">
      <c r="A133" t="s">
        <v>99</v>
      </c>
    </row>
    <row r="134" spans="1:1" x14ac:dyDescent="0.25">
      <c r="A134" t="s">
        <v>100</v>
      </c>
    </row>
    <row r="135" spans="1:1" x14ac:dyDescent="0.25">
      <c r="A135" t="s">
        <v>225</v>
      </c>
    </row>
    <row r="136" spans="1:1" x14ac:dyDescent="0.25">
      <c r="A136" t="s">
        <v>101</v>
      </c>
    </row>
    <row r="137" spans="1:1" x14ac:dyDescent="0.25">
      <c r="A137" t="s">
        <v>226</v>
      </c>
    </row>
    <row r="138" spans="1:1" x14ac:dyDescent="0.25">
      <c r="A138" t="s">
        <v>227</v>
      </c>
    </row>
    <row r="139" spans="1:1" x14ac:dyDescent="0.25">
      <c r="A139" t="s">
        <v>102</v>
      </c>
    </row>
    <row r="140" spans="1:1" x14ac:dyDescent="0.25">
      <c r="A140" t="s">
        <v>228</v>
      </c>
    </row>
    <row r="141" spans="1:1" x14ac:dyDescent="0.25">
      <c r="A141" t="s">
        <v>229</v>
      </c>
    </row>
    <row r="142" spans="1:1" x14ac:dyDescent="0.25">
      <c r="A142" t="s">
        <v>230</v>
      </c>
    </row>
    <row r="143" spans="1:1" x14ac:dyDescent="0.25">
      <c r="A143" t="s">
        <v>231</v>
      </c>
    </row>
    <row r="144" spans="1:1" x14ac:dyDescent="0.25">
      <c r="A144" t="s">
        <v>232</v>
      </c>
    </row>
    <row r="145" spans="1:1" x14ac:dyDescent="0.25">
      <c r="A145" t="s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workbookViewId="0">
      <selection activeCell="I32" sqref="I32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106</v>
      </c>
    </row>
    <row r="14" spans="1:1" x14ac:dyDescent="0.25">
      <c r="A14" t="s">
        <v>107</v>
      </c>
    </row>
    <row r="15" spans="1:1" x14ac:dyDescent="0.25">
      <c r="A15" t="s">
        <v>108</v>
      </c>
    </row>
    <row r="16" spans="1:1" x14ac:dyDescent="0.25">
      <c r="A16" t="s">
        <v>109</v>
      </c>
    </row>
    <row r="17" spans="1:1" x14ac:dyDescent="0.25">
      <c r="A17" t="s">
        <v>34</v>
      </c>
    </row>
    <row r="18" spans="1:1" x14ac:dyDescent="0.25">
      <c r="A18" t="s">
        <v>110</v>
      </c>
    </row>
    <row r="19" spans="1:1" x14ac:dyDescent="0.25">
      <c r="A19" t="s">
        <v>111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114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115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116</v>
      </c>
    </row>
    <row r="34" spans="1:1" x14ac:dyDescent="0.25">
      <c r="A34" t="s">
        <v>44</v>
      </c>
    </row>
    <row r="35" spans="1:1" x14ac:dyDescent="0.25">
      <c r="A35" t="s">
        <v>117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118</v>
      </c>
    </row>
    <row r="41" spans="1:1" x14ac:dyDescent="0.25">
      <c r="A41" t="s">
        <v>119</v>
      </c>
    </row>
    <row r="42" spans="1:1" x14ac:dyDescent="0.25">
      <c r="A42" t="s">
        <v>120</v>
      </c>
    </row>
    <row r="43" spans="1:1" x14ac:dyDescent="0.25">
      <c r="A43" t="s">
        <v>121</v>
      </c>
    </row>
    <row r="44" spans="1:1" x14ac:dyDescent="0.25">
      <c r="A44" t="s">
        <v>122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123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60</v>
      </c>
    </row>
    <row r="60" spans="1:1" x14ac:dyDescent="0.25">
      <c r="A60" t="s">
        <v>126</v>
      </c>
    </row>
    <row r="61" spans="1:1" x14ac:dyDescent="0.25">
      <c r="A61" t="s">
        <v>127</v>
      </c>
    </row>
    <row r="62" spans="1:1" x14ac:dyDescent="0.25">
      <c r="A62" t="s">
        <v>128</v>
      </c>
    </row>
    <row r="63" spans="1:1" x14ac:dyDescent="0.25">
      <c r="A63" t="s">
        <v>129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130</v>
      </c>
    </row>
    <row r="68" spans="1:1" x14ac:dyDescent="0.25">
      <c r="A68" t="s">
        <v>131</v>
      </c>
    </row>
    <row r="69" spans="1:1" x14ac:dyDescent="0.25">
      <c r="A69" t="s">
        <v>64</v>
      </c>
    </row>
    <row r="70" spans="1:1" x14ac:dyDescent="0.25">
      <c r="A70" t="s">
        <v>65</v>
      </c>
    </row>
    <row r="71" spans="1:1" x14ac:dyDescent="0.25">
      <c r="A71" t="s">
        <v>132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133</v>
      </c>
    </row>
    <row r="82" spans="1:1" x14ac:dyDescent="0.25">
      <c r="A82" t="s">
        <v>75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76</v>
      </c>
    </row>
    <row r="96" spans="1:1" x14ac:dyDescent="0.25">
      <c r="A96" t="s">
        <v>77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78</v>
      </c>
    </row>
    <row r="100" spans="1:1" x14ac:dyDescent="0.25">
      <c r="A100" t="s">
        <v>79</v>
      </c>
    </row>
    <row r="101" spans="1:1" x14ac:dyDescent="0.25">
      <c r="A101" t="s">
        <v>80</v>
      </c>
    </row>
    <row r="102" spans="1:1" x14ac:dyDescent="0.25">
      <c r="A102" t="s">
        <v>148</v>
      </c>
    </row>
    <row r="103" spans="1:1" x14ac:dyDescent="0.25">
      <c r="A103" t="s">
        <v>81</v>
      </c>
    </row>
    <row r="104" spans="1:1" x14ac:dyDescent="0.25">
      <c r="A104" t="s">
        <v>82</v>
      </c>
    </row>
    <row r="105" spans="1:1" x14ac:dyDescent="0.25">
      <c r="A105" t="s">
        <v>83</v>
      </c>
    </row>
    <row r="106" spans="1:1" x14ac:dyDescent="0.25">
      <c r="A106" t="s">
        <v>84</v>
      </c>
    </row>
    <row r="107" spans="1:1" x14ac:dyDescent="0.25">
      <c r="A107" t="s">
        <v>149</v>
      </c>
    </row>
    <row r="108" spans="1:1" x14ac:dyDescent="0.25">
      <c r="A108" t="s">
        <v>150</v>
      </c>
    </row>
    <row r="109" spans="1:1" x14ac:dyDescent="0.25">
      <c r="A109" t="s">
        <v>151</v>
      </c>
    </row>
    <row r="110" spans="1:1" x14ac:dyDescent="0.25">
      <c r="A110" t="s">
        <v>85</v>
      </c>
    </row>
    <row r="111" spans="1:1" x14ac:dyDescent="0.25">
      <c r="A111" t="s">
        <v>152</v>
      </c>
    </row>
    <row r="112" spans="1:1" x14ac:dyDescent="0.25">
      <c r="A112" t="s">
        <v>153</v>
      </c>
    </row>
    <row r="113" spans="1:1" x14ac:dyDescent="0.25">
      <c r="A113" t="s">
        <v>154</v>
      </c>
    </row>
    <row r="114" spans="1:1" x14ac:dyDescent="0.25">
      <c r="A114" t="s">
        <v>86</v>
      </c>
    </row>
    <row r="115" spans="1:1" x14ac:dyDescent="0.25">
      <c r="A115" t="s">
        <v>87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88</v>
      </c>
    </row>
    <row r="119" spans="1:1" x14ac:dyDescent="0.25">
      <c r="A119" t="s">
        <v>157</v>
      </c>
    </row>
    <row r="120" spans="1:1" x14ac:dyDescent="0.25">
      <c r="A120" t="s">
        <v>89</v>
      </c>
    </row>
    <row r="121" spans="1:1" x14ac:dyDescent="0.25">
      <c r="A121" t="s">
        <v>90</v>
      </c>
    </row>
    <row r="122" spans="1:1" x14ac:dyDescent="0.25">
      <c r="A122" t="s">
        <v>91</v>
      </c>
    </row>
    <row r="123" spans="1:1" x14ac:dyDescent="0.25">
      <c r="A123" t="s">
        <v>92</v>
      </c>
    </row>
    <row r="124" spans="1:1" x14ac:dyDescent="0.25">
      <c r="A124" t="s">
        <v>93</v>
      </c>
    </row>
    <row r="125" spans="1:1" x14ac:dyDescent="0.25">
      <c r="A125" t="s">
        <v>94</v>
      </c>
    </row>
    <row r="126" spans="1:1" x14ac:dyDescent="0.25">
      <c r="A126" t="s">
        <v>95</v>
      </c>
    </row>
    <row r="127" spans="1:1" x14ac:dyDescent="0.25">
      <c r="A127" t="s">
        <v>96</v>
      </c>
    </row>
    <row r="128" spans="1:1" x14ac:dyDescent="0.25">
      <c r="A128" t="s">
        <v>97</v>
      </c>
    </row>
    <row r="129" spans="1:1" x14ac:dyDescent="0.25">
      <c r="A129" t="s">
        <v>158</v>
      </c>
    </row>
    <row r="130" spans="1:1" x14ac:dyDescent="0.25">
      <c r="A130" t="s">
        <v>159</v>
      </c>
    </row>
    <row r="131" spans="1:1" x14ac:dyDescent="0.25">
      <c r="A131" t="s">
        <v>98</v>
      </c>
    </row>
    <row r="132" spans="1:1" x14ac:dyDescent="0.25">
      <c r="A132" t="s">
        <v>160</v>
      </c>
    </row>
    <row r="133" spans="1:1" x14ac:dyDescent="0.25">
      <c r="A133" t="s">
        <v>99</v>
      </c>
    </row>
    <row r="134" spans="1:1" x14ac:dyDescent="0.25">
      <c r="A134" t="s">
        <v>100</v>
      </c>
    </row>
    <row r="135" spans="1:1" x14ac:dyDescent="0.25">
      <c r="A135" t="s">
        <v>161</v>
      </c>
    </row>
    <row r="136" spans="1:1" x14ac:dyDescent="0.25">
      <c r="A136" t="s">
        <v>101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102</v>
      </c>
    </row>
    <row r="140" spans="1:1" x14ac:dyDescent="0.25">
      <c r="A140" t="s">
        <v>164</v>
      </c>
    </row>
    <row r="141" spans="1:1" x14ac:dyDescent="0.25">
      <c r="A141" t="s">
        <v>165</v>
      </c>
    </row>
    <row r="142" spans="1:1" x14ac:dyDescent="0.25">
      <c r="A142" t="s">
        <v>166</v>
      </c>
    </row>
    <row r="143" spans="1:1" x14ac:dyDescent="0.25">
      <c r="A143" t="s">
        <v>167</v>
      </c>
    </row>
    <row r="144" spans="1:1" x14ac:dyDescent="0.25">
      <c r="A144" t="s">
        <v>168</v>
      </c>
    </row>
    <row r="145" spans="1:1" x14ac:dyDescent="0.25">
      <c r="A145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Case1</vt:lpstr>
      <vt:lpstr>Case2</vt:lpstr>
      <vt:lpstr>Case3</vt:lpstr>
    </vt:vector>
  </TitlesOfParts>
  <Company>CMI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POT</dc:creator>
  <cp:lastModifiedBy>Louis Le</cp:lastModifiedBy>
  <dcterms:created xsi:type="dcterms:W3CDTF">2016-02-08T15:02:39Z</dcterms:created>
  <dcterms:modified xsi:type="dcterms:W3CDTF">2016-03-02T14:27:31Z</dcterms:modified>
</cp:coreProperties>
</file>