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osgroup-my.sharepoint.com/personal/nghi_tran_ipsos_com/Documents/Documents/2022 - 079 - TABLO/03.Questionnaires+ FW Instruction+ Showphoto/VN/02.Sent to DP/"/>
    </mc:Choice>
  </mc:AlternateContent>
  <xr:revisionPtr revIDLastSave="76" documentId="8_{141BA634-0E0A-4274-92B3-132246268EEA}" xr6:coauthVersionLast="47" xr6:coauthVersionMax="47" xr10:uidLastSave="{99AB3976-F6FA-4C62-8EDB-3B0E473D3A9A}"/>
  <bookViews>
    <workbookView xWindow="28680" yWindow="-120" windowWidth="29040" windowHeight="15840" activeTab="1" xr2:uid="{07408B89-FAE9-4B43-A0CD-0492CD0D35DF}"/>
  </bookViews>
  <sheets>
    <sheet name="List of SKU 2022 final-WAVE 1" sheetId="3" r:id="rId1"/>
    <sheet name="HP" sheetId="7" r:id="rId2"/>
    <sheet name="HN" sheetId="5" r:id="rId3"/>
    <sheet name="HCM template" sheetId="2" r:id="rId4"/>
    <sheet name="SKU price by city" sheetId="4" r:id="rId5"/>
  </sheets>
  <definedNames>
    <definedName name="_xlnm._FilterDatabase" localSheetId="0" hidden="1">'List of SKU 2022 final-WAVE 1'!$A$11:$P$56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7" l="1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B33" i="5"/>
  <c r="D32" i="5"/>
  <c r="B32" i="5"/>
  <c r="D31" i="5"/>
  <c r="B31" i="5"/>
  <c r="D30" i="5"/>
  <c r="B30" i="5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  <c r="D28" i="2"/>
  <c r="D29" i="2"/>
  <c r="D30" i="2"/>
  <c r="D31" i="2"/>
  <c r="D32" i="2"/>
  <c r="D33" i="2"/>
  <c r="D34" i="2"/>
  <c r="D35" i="2"/>
  <c r="D36" i="2"/>
  <c r="D37" i="2"/>
  <c r="D38" i="2"/>
  <c r="D39" i="2"/>
  <c r="B32" i="2"/>
  <c r="B33" i="2"/>
  <c r="B34" i="2"/>
  <c r="B35" i="2"/>
  <c r="B36" i="2"/>
  <c r="B37" i="2"/>
  <c r="B38" i="2"/>
  <c r="B39" i="2"/>
  <c r="B3" i="2"/>
  <c r="B4" i="2"/>
  <c r="B5" i="2"/>
  <c r="B6" i="2"/>
  <c r="D6" i="2" s="1"/>
  <c r="B7" i="2"/>
  <c r="B8" i="2"/>
  <c r="D8" i="2" s="1"/>
  <c r="B9" i="2"/>
  <c r="B10" i="2"/>
  <c r="D10" i="2" s="1"/>
  <c r="B11" i="2"/>
  <c r="B12" i="2"/>
  <c r="B13" i="2"/>
  <c r="B14" i="2"/>
  <c r="D14" i="2" s="1"/>
  <c r="B15" i="2"/>
  <c r="B16" i="2"/>
  <c r="D16" i="2" s="1"/>
  <c r="B17" i="2"/>
  <c r="B18" i="2"/>
  <c r="D18" i="2" s="1"/>
  <c r="B19" i="2"/>
  <c r="B20" i="2"/>
  <c r="B21" i="2"/>
  <c r="B22" i="2"/>
  <c r="D22" i="2" s="1"/>
  <c r="B23" i="2"/>
  <c r="B24" i="2"/>
  <c r="D24" i="2" s="1"/>
  <c r="B25" i="2"/>
  <c r="B26" i="2"/>
  <c r="B27" i="2"/>
  <c r="B28" i="2"/>
  <c r="B29" i="2"/>
  <c r="B30" i="2"/>
  <c r="B31" i="2"/>
  <c r="B2" i="2"/>
  <c r="D2" i="2" s="1"/>
  <c r="D26" i="2"/>
  <c r="L56" i="3"/>
  <c r="L8" i="3" s="1"/>
  <c r="M56" i="3"/>
  <c r="M8" i="3" s="1"/>
  <c r="N56" i="3"/>
  <c r="N8" i="3" s="1"/>
  <c r="O56" i="3"/>
  <c r="O8" i="3" s="1"/>
  <c r="K56" i="3"/>
  <c r="K8" i="3" s="1"/>
  <c r="D3" i="2"/>
  <c r="D4" i="2"/>
  <c r="D5" i="2"/>
  <c r="D7" i="2"/>
  <c r="D9" i="2"/>
  <c r="D11" i="2"/>
  <c r="D12" i="2"/>
  <c r="D13" i="2"/>
  <c r="D15" i="2"/>
  <c r="D17" i="2"/>
  <c r="D19" i="2"/>
  <c r="D20" i="2"/>
  <c r="D21" i="2"/>
  <c r="D23" i="2"/>
  <c r="D25" i="2"/>
  <c r="D27" i="2"/>
</calcChain>
</file>

<file path=xl/sharedStrings.xml><?xml version="1.0" encoding="utf-8"?>
<sst xmlns="http://schemas.openxmlformats.org/spreadsheetml/2006/main" count="514" uniqueCount="150">
  <si>
    <t>LIST OF SKU FOR MOP CHECKING</t>
  </si>
  <si>
    <t>Objective: Maximize sample reading of each SKU per city</t>
  </si>
  <si>
    <t>Tổng</t>
  </si>
  <si>
    <t>Principle of basket design</t>
  </si>
  <si>
    <t>Số cửa hàng</t>
  </si>
  <si>
    <t>1. The same price tier (superpremium/premium/mass/economy) or combination (superpremium + premium/premium + mass/mass + economy) in each basket</t>
  </si>
  <si>
    <t xml:space="preserve">Số lượng visit </t>
  </si>
  <si>
    <t xml:space="preserve">2. Each basket have at least 2 categories or more which is depend on senario </t>
  </si>
  <si>
    <t>Số lượng visit tối đa 1 MS được đi (không quá 20%)</t>
  </si>
  <si>
    <t>3. Each basket has at least 2 brand or more</t>
  </si>
  <si>
    <t>Số lượng SKUs trên mỗi thành phố</t>
  </si>
  <si>
    <t>Số lượng giá SKUs trên từng thành phố (cho cả 2 lần visit, 6 SKUs/visit)</t>
  </si>
  <si>
    <t>Số lượng giá thu thập được trên mỗi SKU trên từng thành phố (lý tưởng)</t>
  </si>
  <si>
    <t>SKU no.</t>
  </si>
  <si>
    <t>Tên tiếng việt</t>
  </si>
  <si>
    <t>Unit</t>
  </si>
  <si>
    <t>Region to check</t>
  </si>
  <si>
    <t>I1</t>
  </si>
  <si>
    <t>Dulux</t>
  </si>
  <si>
    <t>L</t>
  </si>
  <si>
    <t>HCM, Can Tho, Da Nang</t>
  </si>
  <si>
    <t>I1a</t>
  </si>
  <si>
    <t>Hanoi, Hai Phong</t>
  </si>
  <si>
    <t>I2</t>
  </si>
  <si>
    <t>I2a</t>
  </si>
  <si>
    <t>I3</t>
  </si>
  <si>
    <t>I3a</t>
  </si>
  <si>
    <t>I4</t>
  </si>
  <si>
    <t>Hanoi, Hai Phong, HCM, Can Tho, Da Nang</t>
  </si>
  <si>
    <t>I5</t>
  </si>
  <si>
    <t>Maxilite</t>
  </si>
  <si>
    <t>I6</t>
  </si>
  <si>
    <t>Sơn nội thất Maxilite Hi-Cover</t>
  </si>
  <si>
    <t>I7</t>
  </si>
  <si>
    <t>I8</t>
  </si>
  <si>
    <t>Jotun</t>
  </si>
  <si>
    <t>I8a</t>
  </si>
  <si>
    <t>I9</t>
  </si>
  <si>
    <t>I10</t>
  </si>
  <si>
    <t>Sơn nội thất Jotun Jotaplast</t>
  </si>
  <si>
    <t>I11</t>
  </si>
  <si>
    <t>TOA</t>
  </si>
  <si>
    <t>I12</t>
  </si>
  <si>
    <t>Nippon</t>
  </si>
  <si>
    <t>Sơn nội thất Nippon Matex</t>
  </si>
  <si>
    <t>I13</t>
  </si>
  <si>
    <t>Sơn nội thất Nippon Matex Sắc Màu Dịu Mát</t>
  </si>
  <si>
    <t>I14</t>
  </si>
  <si>
    <t>I15</t>
  </si>
  <si>
    <t>4Oranges</t>
  </si>
  <si>
    <t>E1</t>
  </si>
  <si>
    <t>E2</t>
  </si>
  <si>
    <t>E3</t>
  </si>
  <si>
    <t>E5</t>
  </si>
  <si>
    <t>E6</t>
  </si>
  <si>
    <t>Sơn ngoại thất Jotashield Chong Phai Mau</t>
  </si>
  <si>
    <t>E7</t>
  </si>
  <si>
    <t>Sơn ngoại thất Jotashield Ben Mau Toi Uu</t>
  </si>
  <si>
    <t>E8</t>
  </si>
  <si>
    <t>E9</t>
  </si>
  <si>
    <t>E10</t>
  </si>
  <si>
    <t>E11</t>
  </si>
  <si>
    <t>W3</t>
  </si>
  <si>
    <t>KG</t>
  </si>
  <si>
    <t>Hanoi, Hai Phong, Da Nang</t>
  </si>
  <si>
    <t>W1</t>
  </si>
  <si>
    <t>W2</t>
  </si>
  <si>
    <t>W4</t>
  </si>
  <si>
    <t>Kova</t>
  </si>
  <si>
    <t>Hanoi, Hai Phong, Da Nang, Can Tho</t>
  </si>
  <si>
    <t>Bach Tuyet</t>
  </si>
  <si>
    <t>Ho Chi Minh, Can Tho</t>
  </si>
  <si>
    <t>Lobster</t>
  </si>
  <si>
    <t>SKU name</t>
  </si>
  <si>
    <t>Current sample</t>
  </si>
  <si>
    <t>Ideal sample</t>
  </si>
  <si>
    <t xml:space="preserve">Remaining sample </t>
  </si>
  <si>
    <t>Vẽ box plot có trong chart excel nha anh</t>
  </si>
  <si>
    <t>Cao cấp</t>
  </si>
  <si>
    <t>(Update - 19 May 2022)</t>
  </si>
  <si>
    <t>Trung cấp</t>
  </si>
  <si>
    <t>Hanoi</t>
  </si>
  <si>
    <t xml:space="preserve"> Hai Phong</t>
  </si>
  <si>
    <t xml:space="preserve"> HCM</t>
  </si>
  <si>
    <t xml:space="preserve"> Can Tho</t>
  </si>
  <si>
    <t xml:space="preserve"> Da Nang</t>
  </si>
  <si>
    <t>STT</t>
  </si>
  <si>
    <t>Dòng sơn</t>
  </si>
  <si>
    <t>Nhãn hiệu</t>
  </si>
  <si>
    <t>Phân khúc</t>
  </si>
  <si>
    <t>Dung tích</t>
  </si>
  <si>
    <t>Màu</t>
  </si>
  <si>
    <t>Nội thất</t>
  </si>
  <si>
    <t>Sơn nội thất Dulux Ambiance 5 trong 1 - bóng mờ</t>
  </si>
  <si>
    <t>Siêu cao cấp</t>
  </si>
  <si>
    <t>Trắng</t>
  </si>
  <si>
    <t>Sơn nội thất Dulux Ambiance 5 trong 1 - siêu bóng</t>
  </si>
  <si>
    <t>Sơn nội thất Dulux Easy Clean kháng virus - mờ</t>
  </si>
  <si>
    <t>Sơn nội thất Dulux Easy Clean kháng virus - bóng</t>
  </si>
  <si>
    <t>Sơn nội thất Dulux Easy Clean (Lau chùi hiệu quả) - mờ</t>
  </si>
  <si>
    <t>Sơn nội thất Dulux Easy Clean (Lau chùi hiệu quả) - bóng</t>
  </si>
  <si>
    <t>I4a</t>
  </si>
  <si>
    <t>Sơn nội thất Dulux Inspire - bóng</t>
  </si>
  <si>
    <t>Sơn nội thất Dulux Inspire - mờ</t>
  </si>
  <si>
    <t>Sơn nội thất Maxilite Total - mờ</t>
  </si>
  <si>
    <t>Sơn nội thất Maxilite Smooth</t>
  </si>
  <si>
    <t>Gía rẻ</t>
  </si>
  <si>
    <t>Sơn nội thất JOTUN Majestic Dep Hoan Hao - mờ</t>
  </si>
  <si>
    <t>Sơn nội thất JOTUN Majestic Dep Hoan Hao - bóng</t>
  </si>
  <si>
    <t xml:space="preserve">Sơn nội thất Jotun Essence Dễ Lau Chùi </t>
  </si>
  <si>
    <t>Sơn nội thất TOA 4 Seasons Top Silk</t>
  </si>
  <si>
    <t>Sơn nội thất Nippon Vatex</t>
  </si>
  <si>
    <t>Sơn nội thất Expo Easy</t>
  </si>
  <si>
    <t>Ngoại thất</t>
  </si>
  <si>
    <t>Sơn ngoại thất cao cấp Dulux Weathershield</t>
  </si>
  <si>
    <t>Sơn ngoại thất siêu cao cấp Dulux Weathershield Powerflexx</t>
  </si>
  <si>
    <t>Sơn ngoại thất cao cấp Dulux Weathershield Colour Protect</t>
  </si>
  <si>
    <t>E4B</t>
  </si>
  <si>
    <t>Sơn ngoại thất Dulux Inspire Bóng</t>
  </si>
  <si>
    <t>E4M</t>
  </si>
  <si>
    <t>Sơn ngoại thất Dulux Inspire Mờ</t>
  </si>
  <si>
    <t>Sơn ngoại thất Maxilite Tough - mờ</t>
  </si>
  <si>
    <t>Sơn ngoại thất Jotun Essence ngoại thất bền đẹp</t>
  </si>
  <si>
    <t>Cận cao cấp</t>
  </si>
  <si>
    <t>Sơn ngoại thất Jotun Jotatough</t>
  </si>
  <si>
    <t>Sơn ngoại thất Nippon Super Matex</t>
  </si>
  <si>
    <t>Sơn ngoại thất Expo Rainkote</t>
  </si>
  <si>
    <t>Chống thấm</t>
  </si>
  <si>
    <t>Chất Chống thấm tường Dulux Aquatech Flex</t>
  </si>
  <si>
    <t>Hanoi, Hai Phong, Da Nang, HCM, CanTho</t>
  </si>
  <si>
    <t>Chất Chống thấm tường Dulux Aquatech Chống thấm vượt trội</t>
  </si>
  <si>
    <t>Hanoi, Hai Phong, Da Nang, HCM</t>
  </si>
  <si>
    <t>Sơn Chống thấm tường Jotun Waterguard</t>
  </si>
  <si>
    <t>Chất chống thấm tường Kova CT11A Gold</t>
  </si>
  <si>
    <t>T1</t>
  </si>
  <si>
    <t>Sơn dầu</t>
  </si>
  <si>
    <t>Sơn dầu Maxilite</t>
  </si>
  <si>
    <t>T2</t>
  </si>
  <si>
    <t>Sơn dầu Alkyld/ Sơn dầu dành cho gỗ &amp; kim loại - Bạch Tuyết</t>
  </si>
  <si>
    <t>T3</t>
  </si>
  <si>
    <t>Sơn dầu dành cho gỗ &amp; kim loại - Lobster</t>
  </si>
  <si>
    <t>I5e</t>
  </si>
  <si>
    <t>Maxilite by Dulux</t>
  </si>
  <si>
    <t>I6e</t>
  </si>
  <si>
    <t>Sơn nội thất Maxilite Hi-Cover - mờ</t>
  </si>
  <si>
    <t>E5e</t>
  </si>
  <si>
    <t>E12e</t>
  </si>
  <si>
    <t>Sơn ngoại thất Jotun Touch Shield - mờ</t>
  </si>
  <si>
    <t>E13e</t>
  </si>
  <si>
    <t>Sơn ngoại thất Jotun Touch Shield Max - mờ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</si>
</sst>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rgb="FF0070C0"/>
      <name val="Arial"/>
      <family val="2"/>
    </font>
    <font>
      <b/>
      <sz val="16"/>
      <color theme="1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6">
    <xf numFmtId="0" fontId="0" fillId="0" borderId="0" xfId="0"/>
    <xf numFmtId="0" fontId="3" fillId="0" borderId="0" xfId="1" applyFont="1"/>
    <xf numFmtId="0" fontId="2" fillId="0" borderId="0" xfId="1"/>
    <xf numFmtId="0" fontId="4" fillId="0" borderId="0" xfId="1" applyFont="1" applyAlignment="1">
      <alignment horizontal="center"/>
    </xf>
    <xf numFmtId="0" fontId="5" fillId="0" borderId="0" xfId="1" applyFont="1"/>
    <xf numFmtId="0" fontId="7" fillId="4" borderId="1" xfId="1" applyFont="1" applyFill="1" applyBorder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8" fillId="0" borderId="0" xfId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horizontal="center"/>
    </xf>
    <xf numFmtId="0" fontId="9" fillId="0" borderId="0" xfId="1" applyFont="1"/>
    <xf numFmtId="0" fontId="10" fillId="0" borderId="0" xfId="1" applyFont="1"/>
    <xf numFmtId="0" fontId="2" fillId="0" borderId="0" xfId="1" applyAlignment="1">
      <alignment wrapText="1"/>
    </xf>
    <xf numFmtId="0" fontId="2" fillId="0" borderId="0" xfId="1" applyAlignment="1">
      <alignment horizontal="left" vertical="center"/>
    </xf>
    <xf numFmtId="0" fontId="4" fillId="0" borderId="0" xfId="1" applyFont="1" applyAlignment="1">
      <alignment horizont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wrapText="1"/>
    </xf>
    <xf numFmtId="0" fontId="4" fillId="0" borderId="1" xfId="2" applyFont="1" applyBorder="1" applyAlignment="1">
      <alignment horizontal="center" vertical="center"/>
    </xf>
    <xf numFmtId="0" fontId="4" fillId="3" borderId="1" xfId="2" applyFont="1" applyFill="1" applyBorder="1"/>
    <xf numFmtId="0" fontId="4" fillId="0" borderId="1" xfId="2" applyFont="1" applyBorder="1"/>
    <xf numFmtId="0" fontId="4" fillId="5" borderId="1" xfId="2" applyFont="1" applyFill="1" applyBorder="1"/>
    <xf numFmtId="0" fontId="4" fillId="6" borderId="1" xfId="2" applyFont="1" applyFill="1" applyBorder="1"/>
    <xf numFmtId="0" fontId="4" fillId="4" borderId="1" xfId="2" applyFont="1" applyFill="1" applyBorder="1"/>
    <xf numFmtId="0" fontId="4" fillId="7" borderId="1" xfId="2" applyFont="1" applyFill="1" applyBorder="1"/>
    <xf numFmtId="0" fontId="4" fillId="8" borderId="1" xfId="2" applyFont="1" applyFill="1" applyBorder="1"/>
    <xf numFmtId="0" fontId="4" fillId="9" borderId="1" xfId="2" applyFont="1" applyFill="1" applyBorder="1"/>
    <xf numFmtId="0" fontId="4" fillId="10" borderId="1" xfId="2" applyFont="1" applyFill="1" applyBorder="1"/>
    <xf numFmtId="0" fontId="4" fillId="11" borderId="1" xfId="2" applyFont="1" applyFill="1" applyBorder="1"/>
    <xf numFmtId="0" fontId="4" fillId="12" borderId="1" xfId="2" applyFont="1" applyFill="1" applyBorder="1"/>
    <xf numFmtId="0" fontId="4" fillId="0" borderId="1" xfId="2" applyFont="1" applyBorder="1" applyAlignment="1">
      <alignment horizontal="left"/>
    </xf>
    <xf numFmtId="0" fontId="2" fillId="0" borderId="0" xfId="1" applyAlignment="1">
      <alignment horizontal="center" vertical="center"/>
    </xf>
    <xf numFmtId="0" fontId="7" fillId="0" borderId="0" xfId="1" applyFont="1" applyAlignment="1">
      <alignment wrapText="1"/>
    </xf>
    <xf numFmtId="0" fontId="7" fillId="0" borderId="0" xfId="1" applyFont="1"/>
    <xf numFmtId="0" fontId="4" fillId="3" borderId="1" xfId="2" applyFont="1" applyFill="1" applyBorder="1" applyAlignment="1">
      <alignment horizontal="center"/>
    </xf>
    <xf numFmtId="0" fontId="4" fillId="5" borderId="1" xfId="2" applyFont="1" applyFill="1" applyBorder="1" applyAlignment="1">
      <alignment horizontal="center"/>
    </xf>
    <xf numFmtId="0" fontId="4" fillId="6" borderId="1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7" borderId="1" xfId="2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0" fontId="4" fillId="9" borderId="1" xfId="2" applyFont="1" applyFill="1" applyBorder="1" applyAlignment="1">
      <alignment horizontal="center"/>
    </xf>
    <xf numFmtId="0" fontId="4" fillId="10" borderId="1" xfId="2" applyFont="1" applyFill="1" applyBorder="1" applyAlignment="1">
      <alignment horizontal="center"/>
    </xf>
    <xf numFmtId="0" fontId="4" fillId="11" borderId="1" xfId="2" applyFont="1" applyFill="1" applyBorder="1" applyAlignment="1">
      <alignment horizontal="center"/>
    </xf>
    <xf numFmtId="0" fontId="4" fillId="12" borderId="1" xfId="2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</cellXfs>
  <cellStyles count="3">
    <cellStyle name="Normal" xfId="0" builtinId="0"/>
    <cellStyle name="Normal 2" xfId="1" xr:uid="{FA78E5A3-E8D2-492B-B750-60CAD9F23891}"/>
    <cellStyle name="Normal 2 3" xfId="2" xr:uid="{B54A7BFF-F80E-45D3-A665-4BBD97E87B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307521</xdr:colOff>
      <xdr:row>2</xdr:row>
      <xdr:rowOff>180192</xdr:rowOff>
    </xdr:from>
    <xdr:to>
      <xdr:col>14</xdr:col>
      <xdr:colOff>390072</xdr:colOff>
      <xdr:row>23</xdr:row>
      <xdr:rowOff>11463</xdr:rowOff>
    </xdr:to>
    <xdr:pic>
      <xdr:nvPicPr>
        <xdr:cNvPr id="2" name="Picture 1" descr="boxplot - How can I get months in date order in excel box plot - Stack  Overflow">
          <a:extLst>
            <a:ext uri="{FF2B5EF4-FFF2-40B4-BE49-F238E27FC236}">
              <a16:creationId xmlns:a16="http://schemas.microsoft.com/office/drawing/2014/main" id="{106CFC86-9F28-4B0F-A090-AC43D93F3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9221" y="545317"/>
          <a:ext cx="5568951" cy="3628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175573</xdr:colOff>
      <xdr:row>3</xdr:row>
      <xdr:rowOff>48244</xdr:rowOff>
    </xdr:from>
    <xdr:to>
      <xdr:col>11</xdr:col>
      <xdr:colOff>391777</xdr:colOff>
      <xdr:row>5</xdr:row>
      <xdr:rowOff>95899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78C494F-70F7-40B0-98A0-4A7DC4DC84B0}"/>
            </a:ext>
          </a:extLst>
        </xdr:cNvPr>
        <xdr:cNvSpPr/>
      </xdr:nvSpPr>
      <xdr:spPr>
        <a:xfrm>
          <a:off x="7989248" y="587994"/>
          <a:ext cx="2038654" cy="412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Price of each SKU in HCM city</a:t>
          </a:r>
        </a:p>
      </xdr:txBody>
    </xdr:sp>
    <xdr:clientData/>
  </xdr:twoCellAnchor>
  <xdr:twoCellAnchor>
    <xdr:from>
      <xdr:col>4</xdr:col>
      <xdr:colOff>373495</xdr:colOff>
      <xdr:row>10</xdr:row>
      <xdr:rowOff>7011</xdr:rowOff>
    </xdr:from>
    <xdr:to>
      <xdr:col>5</xdr:col>
      <xdr:colOff>237171</xdr:colOff>
      <xdr:row>18</xdr:row>
      <xdr:rowOff>88292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C8D16AC-EE5F-4090-B09F-AAD7684090E9}"/>
            </a:ext>
          </a:extLst>
        </xdr:cNvPr>
        <xdr:cNvSpPr/>
      </xdr:nvSpPr>
      <xdr:spPr>
        <a:xfrm>
          <a:off x="5742420" y="1819936"/>
          <a:ext cx="479626" cy="15227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Price</a:t>
          </a:r>
        </a:p>
      </xdr:txBody>
    </xdr:sp>
    <xdr:clientData/>
  </xdr:twoCellAnchor>
  <xdr:twoCellAnchor editAs="oneCell">
    <xdr:from>
      <xdr:col>5</xdr:col>
      <xdr:colOff>585517</xdr:colOff>
      <xdr:row>21</xdr:row>
      <xdr:rowOff>140195</xdr:rowOff>
    </xdr:from>
    <xdr:to>
      <xdr:col>14</xdr:col>
      <xdr:colOff>412337</xdr:colOff>
      <xdr:row>23</xdr:row>
      <xdr:rowOff>164640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7522F3-91FE-4BE9-89BA-F73CB343D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4042" y="3943845"/>
          <a:ext cx="5316395" cy="383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307521</xdr:colOff>
      <xdr:row>2</xdr:row>
      <xdr:rowOff>180192</xdr:rowOff>
    </xdr:from>
    <xdr:to>
      <xdr:col>14</xdr:col>
      <xdr:colOff>393247</xdr:colOff>
      <xdr:row>23</xdr:row>
      <xdr:rowOff>8288</xdr:rowOff>
    </xdr:to>
    <xdr:pic>
      <xdr:nvPicPr>
        <xdr:cNvPr id="2" name="Picture 1" descr="boxplot - How can I get months in date order in excel box plot - Stack  Overflow">
          <a:extLst>
            <a:ext uri="{FF2B5EF4-FFF2-40B4-BE49-F238E27FC236}">
              <a16:creationId xmlns:a16="http://schemas.microsoft.com/office/drawing/2014/main" id="{F66FC062-E4EE-45C7-83EA-F60015DB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9221" y="545317"/>
          <a:ext cx="5572126" cy="3625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175573</xdr:colOff>
      <xdr:row>3</xdr:row>
      <xdr:rowOff>48244</xdr:rowOff>
    </xdr:from>
    <xdr:to>
      <xdr:col>11</xdr:col>
      <xdr:colOff>391777</xdr:colOff>
      <xdr:row>5</xdr:row>
      <xdr:rowOff>95899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57710BE-F4DE-4573-9410-7B21245E6067}"/>
            </a:ext>
          </a:extLst>
        </xdr:cNvPr>
        <xdr:cNvSpPr/>
      </xdr:nvSpPr>
      <xdr:spPr>
        <a:xfrm>
          <a:off x="7989248" y="587994"/>
          <a:ext cx="2038654" cy="412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Price of each SKU in HCM city</a:t>
          </a:r>
        </a:p>
      </xdr:txBody>
    </xdr:sp>
    <xdr:clientData/>
  </xdr:twoCellAnchor>
  <xdr:twoCellAnchor>
    <xdr:from>
      <xdr:col>4</xdr:col>
      <xdr:colOff>373495</xdr:colOff>
      <xdr:row>10</xdr:row>
      <xdr:rowOff>7011</xdr:rowOff>
    </xdr:from>
    <xdr:to>
      <xdr:col>5</xdr:col>
      <xdr:colOff>237171</xdr:colOff>
      <xdr:row>18</xdr:row>
      <xdr:rowOff>88292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9A57DB6-7022-44C1-AE0C-5651862A19D9}"/>
            </a:ext>
          </a:extLst>
        </xdr:cNvPr>
        <xdr:cNvSpPr/>
      </xdr:nvSpPr>
      <xdr:spPr>
        <a:xfrm>
          <a:off x="5742420" y="1819936"/>
          <a:ext cx="479626" cy="15227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Price</a:t>
          </a:r>
        </a:p>
      </xdr:txBody>
    </xdr:sp>
    <xdr:clientData/>
  </xdr:twoCellAnchor>
  <xdr:twoCellAnchor editAs="oneCell">
    <xdr:from>
      <xdr:col>5</xdr:col>
      <xdr:colOff>585517</xdr:colOff>
      <xdr:row>21</xdr:row>
      <xdr:rowOff>140195</xdr:rowOff>
    </xdr:from>
    <xdr:to>
      <xdr:col>14</xdr:col>
      <xdr:colOff>409162</xdr:colOff>
      <xdr:row>23</xdr:row>
      <xdr:rowOff>161465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7F9C06-9217-461D-820E-FB29C7F23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4042" y="3943845"/>
          <a:ext cx="5313220" cy="380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307521</xdr:colOff>
      <xdr:row>2</xdr:row>
      <xdr:rowOff>180192</xdr:rowOff>
    </xdr:from>
    <xdr:to>
      <xdr:col>14</xdr:col>
      <xdr:colOff>390072</xdr:colOff>
      <xdr:row>23</xdr:row>
      <xdr:rowOff>11463</xdr:rowOff>
    </xdr:to>
    <xdr:pic>
      <xdr:nvPicPr>
        <xdr:cNvPr id="2" name="Picture 1" descr="boxplot - How can I get months in date order in excel box plot - Stack  Overflow">
          <a:extLst>
            <a:ext uri="{FF2B5EF4-FFF2-40B4-BE49-F238E27FC236}">
              <a16:creationId xmlns:a16="http://schemas.microsoft.com/office/drawing/2014/main" id="{FBC73405-6333-499F-B30F-D2C7E0964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8885" y="543049"/>
          <a:ext cx="5581238" cy="3641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175573</xdr:colOff>
      <xdr:row>3</xdr:row>
      <xdr:rowOff>48244</xdr:rowOff>
    </xdr:from>
    <xdr:to>
      <xdr:col>11</xdr:col>
      <xdr:colOff>391777</xdr:colOff>
      <xdr:row>5</xdr:row>
      <xdr:rowOff>95899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A88FDC-52CF-44E1-8E64-51A5D08FE54C}"/>
            </a:ext>
          </a:extLst>
        </xdr:cNvPr>
        <xdr:cNvSpPr/>
      </xdr:nvSpPr>
      <xdr:spPr>
        <a:xfrm>
          <a:off x="6797716" y="592530"/>
          <a:ext cx="2046983" cy="4105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Price of each SKU in HCM city</a:t>
          </a:r>
        </a:p>
      </xdr:txBody>
    </xdr:sp>
    <xdr:clientData/>
  </xdr:twoCellAnchor>
  <xdr:twoCellAnchor>
    <xdr:from>
      <xdr:col>4</xdr:col>
      <xdr:colOff>373495</xdr:colOff>
      <xdr:row>10</xdr:row>
      <xdr:rowOff>7011</xdr:rowOff>
    </xdr:from>
    <xdr:to>
      <xdr:col>5</xdr:col>
      <xdr:colOff>237171</xdr:colOff>
      <xdr:row>18</xdr:row>
      <xdr:rowOff>88292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E61E37E-C33E-42F7-8254-08D3C713066B}"/>
            </a:ext>
          </a:extLst>
        </xdr:cNvPr>
        <xdr:cNvSpPr/>
      </xdr:nvSpPr>
      <xdr:spPr>
        <a:xfrm>
          <a:off x="4554599" y="1821297"/>
          <a:ext cx="473936" cy="15327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Price</a:t>
          </a:r>
        </a:p>
      </xdr:txBody>
    </xdr:sp>
    <xdr:clientData/>
  </xdr:twoCellAnchor>
  <xdr:twoCellAnchor editAs="oneCell">
    <xdr:from>
      <xdr:col>5</xdr:col>
      <xdr:colOff>585517</xdr:colOff>
      <xdr:row>21</xdr:row>
      <xdr:rowOff>140195</xdr:rowOff>
    </xdr:from>
    <xdr:to>
      <xdr:col>14</xdr:col>
      <xdr:colOff>412337</xdr:colOff>
      <xdr:row>23</xdr:row>
      <xdr:rowOff>164640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C2501C-17FC-4B69-91D3-C3FB1FE59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6881" y="3950195"/>
          <a:ext cx="5319157" cy="3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76348</xdr:colOff>
      <xdr:row>2</xdr:row>
      <xdr:rowOff>57727</xdr:rowOff>
    </xdr:from>
    <xdr:to>
      <xdr:col>17</xdr:col>
      <xdr:colOff>77573</xdr:colOff>
      <xdr:row>32</xdr:row>
      <xdr:rowOff>144703</xdr:rowOff>
    </xdr:to>
    <xdr:pic>
      <xdr:nvPicPr>
        <xdr:cNvPr id="5" name="Picture 4" descr="How to create a box and whisker plot in Excel - Microsoft Excel 2016">
          <a:extLst>
            <a:ext uri="{FF2B5EF4-FFF2-40B4-BE49-F238E27FC236}">
              <a16:creationId xmlns:a16="http://schemas.microsoft.com/office/drawing/2014/main" id="{B6D89F3F-DFD1-46A0-85CE-C022D0202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8621" y="423333"/>
          <a:ext cx="9093270" cy="557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574994</xdr:colOff>
      <xdr:row>3</xdr:row>
      <xdr:rowOff>127187</xdr:rowOff>
    </xdr:from>
    <xdr:to>
      <xdr:col>11</xdr:col>
      <xdr:colOff>185063</xdr:colOff>
      <xdr:row>5</xdr:row>
      <xdr:rowOff>174842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FF59861-31A0-4856-8210-37EF31C46A0E}"/>
            </a:ext>
          </a:extLst>
        </xdr:cNvPr>
        <xdr:cNvSpPr/>
      </xdr:nvSpPr>
      <xdr:spPr>
        <a:xfrm>
          <a:off x="4817949" y="675596"/>
          <a:ext cx="2034614" cy="4132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/>
            <a:t>SKU price by city</a:t>
          </a:r>
        </a:p>
      </xdr:txBody>
    </xdr:sp>
    <xdr:clientData/>
  </xdr:twoCellAnchor>
  <xdr:twoCellAnchor>
    <xdr:from>
      <xdr:col>0</xdr:col>
      <xdr:colOff>596515</xdr:colOff>
      <xdr:row>11</xdr:row>
      <xdr:rowOff>70580</xdr:rowOff>
    </xdr:from>
    <xdr:to>
      <xdr:col>2</xdr:col>
      <xdr:colOff>76348</xdr:colOff>
      <xdr:row>20</xdr:row>
      <xdr:rowOff>167485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FA08943-D020-4507-AB7D-BFD9F513932D}"/>
            </a:ext>
          </a:extLst>
        </xdr:cNvPr>
        <xdr:cNvSpPr/>
      </xdr:nvSpPr>
      <xdr:spPr>
        <a:xfrm>
          <a:off x="596515" y="2081413"/>
          <a:ext cx="692106" cy="17421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/>
            <a:t>Price</a:t>
          </a:r>
        </a:p>
      </xdr:txBody>
    </xdr:sp>
    <xdr:clientData/>
  </xdr:twoCellAnchor>
  <xdr:twoCellAnchor editAs="oneCell">
    <xdr:from>
      <xdr:col>3</xdr:col>
      <xdr:colOff>227167</xdr:colOff>
      <xdr:row>29</xdr:row>
      <xdr:rowOff>85249</xdr:rowOff>
    </xdr:from>
    <xdr:to>
      <xdr:col>16</xdr:col>
      <xdr:colOff>475394</xdr:colOff>
      <xdr:row>31</xdr:row>
      <xdr:rowOff>90483</xdr:rowOff>
    </xdr:to>
    <xdr:pic>
      <xdr:nvPicPr>
        <xdr:cNvPr id="8" name="table">
          <a:extLst>
            <a:ext uri="{FF2B5EF4-FFF2-40B4-BE49-F238E27FC236}">
              <a16:creationId xmlns:a16="http://schemas.microsoft.com/office/drawing/2014/main" id="{F6838B17-2867-45CB-A267-934E1CD1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5576" y="5386537"/>
          <a:ext cx="8128000" cy="370840"/>
        </a:xfrm>
        <a:prstGeom prst="rect">
          <a:avLst/>
        </a:prstGeom>
      </xdr:spPr>
    </xdr:pic>
    <xdr:clientData/>
  </xdr:twoCellAnchor>
  <xdr:twoCellAnchor>
    <xdr:from>
      <xdr:col>3</xdr:col>
      <xdr:colOff>30238</xdr:colOff>
      <xdr:row>3</xdr:row>
      <xdr:rowOff>83116</xdr:rowOff>
    </xdr:from>
    <xdr:to>
      <xdr:col>5</xdr:col>
      <xdr:colOff>488094</xdr:colOff>
      <xdr:row>5</xdr:row>
      <xdr:rowOff>130771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C5698A8-50FA-4BA4-AA78-E982C7C5B6E6}"/>
            </a:ext>
          </a:extLst>
        </xdr:cNvPr>
        <xdr:cNvSpPr/>
      </xdr:nvSpPr>
      <xdr:spPr>
        <a:xfrm>
          <a:off x="1848647" y="631525"/>
          <a:ext cx="1670129" cy="41326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FILTER BY SKU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56D5-0634-4B8C-8488-B58F048F594E}">
  <sheetPr>
    <tabColor theme="0" tint="-0.249977111117893"/>
  </sheetPr>
  <dimension ref="A1:P63"/>
  <sheetViews>
    <sheetView topLeftCell="A8" zoomScale="96" zoomScaleNormal="96" workbookViewId="0">
      <selection activeCell="L10" sqref="L10"/>
    </sheetView>
  </sheetViews>
  <sheetFormatPr defaultColWidth="8.7265625" defaultRowHeight="12.5" x14ac:dyDescent="0.25"/>
  <cols>
    <col min="1" max="1" width="4.453125" style="41" bestFit="1" customWidth="1"/>
    <col min="2" max="2" width="6" style="2" customWidth="1"/>
    <col min="3" max="3" width="12.26953125" style="2" bestFit="1" customWidth="1"/>
    <col min="4" max="4" width="15.453125" style="2" customWidth="1"/>
    <col min="5" max="5" width="51.1796875" style="2" bestFit="1" customWidth="1"/>
    <col min="6" max="6" width="14" style="2" bestFit="1" customWidth="1"/>
    <col min="7" max="8" width="8.7265625" style="2" customWidth="1"/>
    <col min="9" max="9" width="7.453125" style="2" customWidth="1"/>
    <col min="10" max="10" width="37.54296875" style="16" customWidth="1"/>
    <col min="11" max="11" width="11" style="2" bestFit="1" customWidth="1"/>
    <col min="12" max="12" width="10" style="2" bestFit="1" customWidth="1"/>
    <col min="13" max="13" width="8.7265625" style="2"/>
    <col min="14" max="15" width="8.7265625" style="2" customWidth="1"/>
    <col min="16" max="16384" width="8.7265625" style="2"/>
  </cols>
  <sheetData>
    <row r="1" spans="1:16" ht="20" x14ac:dyDescent="0.4">
      <c r="A1" s="14" t="s">
        <v>0</v>
      </c>
      <c r="F1" s="15" t="s">
        <v>78</v>
      </c>
    </row>
    <row r="2" spans="1:16" x14ac:dyDescent="0.25">
      <c r="A2" s="17" t="s">
        <v>79</v>
      </c>
      <c r="B2" s="4"/>
      <c r="F2" s="15" t="s">
        <v>80</v>
      </c>
    </row>
    <row r="3" spans="1:16" ht="15.5" x14ac:dyDescent="0.35">
      <c r="A3" s="1" t="s">
        <v>0</v>
      </c>
      <c r="J3" s="18"/>
      <c r="K3" s="3"/>
      <c r="L3" s="3"/>
      <c r="M3" s="3"/>
      <c r="N3" s="3"/>
    </row>
    <row r="4" spans="1:16" ht="14.5" x14ac:dyDescent="0.25">
      <c r="A4" s="4" t="s">
        <v>1</v>
      </c>
      <c r="J4" s="19"/>
      <c r="K4" s="20" t="s">
        <v>81</v>
      </c>
      <c r="L4" s="20" t="s">
        <v>82</v>
      </c>
      <c r="M4" s="20" t="s">
        <v>83</v>
      </c>
      <c r="N4" s="20" t="s">
        <v>84</v>
      </c>
      <c r="O4" s="20" t="s">
        <v>85</v>
      </c>
      <c r="P4" s="20" t="s">
        <v>2</v>
      </c>
    </row>
    <row r="5" spans="1:16" ht="14.5" x14ac:dyDescent="0.25">
      <c r="A5" s="2" t="s">
        <v>3</v>
      </c>
      <c r="J5" s="21" t="s">
        <v>4</v>
      </c>
      <c r="K5" s="22">
        <v>40</v>
      </c>
      <c r="L5" s="22">
        <v>20</v>
      </c>
      <c r="M5" s="22">
        <v>40</v>
      </c>
      <c r="N5" s="22">
        <v>20</v>
      </c>
      <c r="O5" s="22">
        <v>30</v>
      </c>
      <c r="P5" s="23">
        <v>150</v>
      </c>
    </row>
    <row r="6" spans="1:16" ht="15.5" x14ac:dyDescent="0.35">
      <c r="A6" s="2" t="s">
        <v>5</v>
      </c>
      <c r="B6" s="1"/>
      <c r="J6" s="21" t="s">
        <v>6</v>
      </c>
      <c r="K6" s="22">
        <v>80</v>
      </c>
      <c r="L6" s="22">
        <v>40</v>
      </c>
      <c r="M6" s="22">
        <v>80</v>
      </c>
      <c r="N6" s="22">
        <v>40</v>
      </c>
      <c r="O6" s="22">
        <v>60</v>
      </c>
      <c r="P6" s="23">
        <v>300</v>
      </c>
    </row>
    <row r="7" spans="1:16" ht="29" x14ac:dyDescent="0.25">
      <c r="A7" s="2" t="s">
        <v>7</v>
      </c>
      <c r="J7" s="21" t="s">
        <v>8</v>
      </c>
      <c r="K7" s="22">
        <v>16</v>
      </c>
      <c r="L7" s="22">
        <v>8</v>
      </c>
      <c r="M7" s="22">
        <v>16</v>
      </c>
      <c r="N7" s="22">
        <v>8</v>
      </c>
      <c r="O7" s="22">
        <v>12</v>
      </c>
      <c r="P7" s="23">
        <v>60</v>
      </c>
    </row>
    <row r="8" spans="1:16" ht="14.5" x14ac:dyDescent="0.25">
      <c r="A8" s="2" t="s">
        <v>9</v>
      </c>
      <c r="J8" s="21" t="s">
        <v>10</v>
      </c>
      <c r="K8" s="22">
        <f>K56</f>
        <v>39</v>
      </c>
      <c r="L8" s="22">
        <f t="shared" ref="L8:O8" si="0">L56</f>
        <v>39</v>
      </c>
      <c r="M8" s="22">
        <f t="shared" si="0"/>
        <v>38</v>
      </c>
      <c r="N8" s="22">
        <f t="shared" si="0"/>
        <v>38</v>
      </c>
      <c r="O8" s="22">
        <f t="shared" si="0"/>
        <v>39</v>
      </c>
      <c r="P8" s="23">
        <v>163</v>
      </c>
    </row>
    <row r="9" spans="1:16" ht="29" x14ac:dyDescent="0.25">
      <c r="A9" s="2"/>
      <c r="J9" s="21" t="s">
        <v>11</v>
      </c>
      <c r="K9" s="24">
        <v>480</v>
      </c>
      <c r="L9" s="24">
        <v>240</v>
      </c>
      <c r="M9" s="24">
        <v>480</v>
      </c>
      <c r="N9" s="24">
        <v>240</v>
      </c>
      <c r="O9" s="24">
        <v>360</v>
      </c>
      <c r="P9" s="23">
        <v>1800</v>
      </c>
    </row>
    <row r="10" spans="1:16" ht="29" x14ac:dyDescent="0.25">
      <c r="A10" s="2"/>
      <c r="J10" s="21" t="s">
        <v>12</v>
      </c>
      <c r="K10" s="25">
        <v>15</v>
      </c>
      <c r="L10" s="25">
        <v>7</v>
      </c>
      <c r="M10" s="25">
        <v>15</v>
      </c>
      <c r="N10" s="25">
        <v>8</v>
      </c>
      <c r="O10" s="25">
        <v>11</v>
      </c>
      <c r="P10" s="23">
        <v>55.22727272727272</v>
      </c>
    </row>
    <row r="11" spans="1:16" ht="13" x14ac:dyDescent="0.3">
      <c r="A11" s="26" t="s">
        <v>86</v>
      </c>
      <c r="B11" s="5" t="s">
        <v>13</v>
      </c>
      <c r="C11" s="5" t="s">
        <v>87</v>
      </c>
      <c r="D11" s="5" t="s">
        <v>88</v>
      </c>
      <c r="E11" s="5" t="s">
        <v>14</v>
      </c>
      <c r="F11" s="5" t="s">
        <v>89</v>
      </c>
      <c r="G11" s="5" t="s">
        <v>90</v>
      </c>
      <c r="H11" s="5" t="s">
        <v>15</v>
      </c>
      <c r="I11" s="5" t="s">
        <v>91</v>
      </c>
      <c r="J11" s="27" t="s">
        <v>16</v>
      </c>
      <c r="K11" s="5" t="s">
        <v>81</v>
      </c>
      <c r="L11" s="5" t="s">
        <v>82</v>
      </c>
      <c r="M11" s="5" t="s">
        <v>83</v>
      </c>
      <c r="N11" s="5" t="s">
        <v>84</v>
      </c>
      <c r="O11" s="5" t="s">
        <v>85</v>
      </c>
    </row>
    <row r="12" spans="1:16" s="8" customFormat="1" x14ac:dyDescent="0.25">
      <c r="A12" s="28">
        <v>1</v>
      </c>
      <c r="B12" s="29" t="s">
        <v>17</v>
      </c>
      <c r="C12" s="30" t="s">
        <v>92</v>
      </c>
      <c r="D12" s="30" t="s">
        <v>18</v>
      </c>
      <c r="E12" s="30" t="s">
        <v>93</v>
      </c>
      <c r="F12" s="30" t="s">
        <v>94</v>
      </c>
      <c r="G12" s="30">
        <v>5</v>
      </c>
      <c r="H12" s="30" t="s">
        <v>19</v>
      </c>
      <c r="I12" s="30" t="s">
        <v>95</v>
      </c>
      <c r="J12" s="30" t="s">
        <v>20</v>
      </c>
      <c r="K12" s="6"/>
      <c r="L12" s="6"/>
      <c r="M12" s="6">
        <v>1</v>
      </c>
      <c r="N12" s="6">
        <v>1</v>
      </c>
      <c r="O12" s="6">
        <v>1</v>
      </c>
    </row>
    <row r="13" spans="1:16" s="8" customFormat="1" x14ac:dyDescent="0.25">
      <c r="A13" s="28">
        <v>2</v>
      </c>
      <c r="B13" s="29" t="s">
        <v>21</v>
      </c>
      <c r="C13" s="30" t="s">
        <v>92</v>
      </c>
      <c r="D13" s="30" t="s">
        <v>18</v>
      </c>
      <c r="E13" s="30" t="s">
        <v>96</v>
      </c>
      <c r="F13" s="30" t="s">
        <v>94</v>
      </c>
      <c r="G13" s="30">
        <v>5</v>
      </c>
      <c r="H13" s="30" t="s">
        <v>19</v>
      </c>
      <c r="I13" s="30" t="s">
        <v>95</v>
      </c>
      <c r="J13" s="30" t="s">
        <v>22</v>
      </c>
      <c r="K13" s="6">
        <v>1</v>
      </c>
      <c r="L13" s="6">
        <v>1</v>
      </c>
      <c r="M13" s="6"/>
      <c r="N13" s="6"/>
      <c r="O13" s="6"/>
    </row>
    <row r="14" spans="1:16" s="8" customFormat="1" x14ac:dyDescent="0.25">
      <c r="A14" s="28">
        <v>3</v>
      </c>
      <c r="B14" s="29" t="s">
        <v>23</v>
      </c>
      <c r="C14" s="30" t="s">
        <v>92</v>
      </c>
      <c r="D14" s="30" t="s">
        <v>18</v>
      </c>
      <c r="E14" s="30" t="s">
        <v>97</v>
      </c>
      <c r="F14" s="30" t="s">
        <v>78</v>
      </c>
      <c r="G14" s="30">
        <v>15</v>
      </c>
      <c r="H14" s="30" t="s">
        <v>19</v>
      </c>
      <c r="I14" s="30" t="s">
        <v>95</v>
      </c>
      <c r="J14" s="30" t="s">
        <v>20</v>
      </c>
      <c r="K14" s="6"/>
      <c r="L14" s="6"/>
      <c r="M14" s="6">
        <v>1</v>
      </c>
      <c r="N14" s="6">
        <v>1</v>
      </c>
      <c r="O14" s="6">
        <v>1</v>
      </c>
    </row>
    <row r="15" spans="1:16" s="8" customFormat="1" x14ac:dyDescent="0.25">
      <c r="A15" s="28">
        <v>4</v>
      </c>
      <c r="B15" s="29" t="s">
        <v>24</v>
      </c>
      <c r="C15" s="30" t="s">
        <v>92</v>
      </c>
      <c r="D15" s="30" t="s">
        <v>18</v>
      </c>
      <c r="E15" s="30" t="s">
        <v>98</v>
      </c>
      <c r="F15" s="30" t="s">
        <v>78</v>
      </c>
      <c r="G15" s="30">
        <v>15</v>
      </c>
      <c r="H15" s="30" t="s">
        <v>19</v>
      </c>
      <c r="I15" s="30" t="s">
        <v>95</v>
      </c>
      <c r="J15" s="30" t="s">
        <v>22</v>
      </c>
      <c r="K15" s="6">
        <v>1</v>
      </c>
      <c r="L15" s="6">
        <v>1</v>
      </c>
      <c r="M15" s="6"/>
      <c r="N15" s="6"/>
      <c r="O15" s="6"/>
    </row>
    <row r="16" spans="1:16" s="8" customFormat="1" x14ac:dyDescent="0.25">
      <c r="A16" s="28">
        <v>5</v>
      </c>
      <c r="B16" s="31" t="s">
        <v>25</v>
      </c>
      <c r="C16" s="30" t="s">
        <v>92</v>
      </c>
      <c r="D16" s="30" t="s">
        <v>18</v>
      </c>
      <c r="E16" s="30" t="s">
        <v>99</v>
      </c>
      <c r="F16" s="30" t="s">
        <v>78</v>
      </c>
      <c r="G16" s="30">
        <v>18</v>
      </c>
      <c r="H16" s="30" t="s">
        <v>19</v>
      </c>
      <c r="I16" s="30" t="s">
        <v>95</v>
      </c>
      <c r="J16" s="30" t="s">
        <v>20</v>
      </c>
      <c r="K16" s="6"/>
      <c r="L16" s="6"/>
      <c r="M16" s="6">
        <v>1</v>
      </c>
      <c r="N16" s="6">
        <v>1</v>
      </c>
      <c r="O16" s="6">
        <v>1</v>
      </c>
    </row>
    <row r="17" spans="1:15" s="8" customFormat="1" x14ac:dyDescent="0.25">
      <c r="A17" s="28">
        <v>6</v>
      </c>
      <c r="B17" s="31" t="s">
        <v>26</v>
      </c>
      <c r="C17" s="30" t="s">
        <v>92</v>
      </c>
      <c r="D17" s="30" t="s">
        <v>18</v>
      </c>
      <c r="E17" s="30" t="s">
        <v>100</v>
      </c>
      <c r="F17" s="30" t="s">
        <v>78</v>
      </c>
      <c r="G17" s="30">
        <v>18</v>
      </c>
      <c r="H17" s="30" t="s">
        <v>19</v>
      </c>
      <c r="I17" s="30" t="s">
        <v>95</v>
      </c>
      <c r="J17" s="30" t="s">
        <v>22</v>
      </c>
      <c r="K17" s="6">
        <v>1</v>
      </c>
      <c r="L17" s="6">
        <v>1</v>
      </c>
      <c r="M17" s="6"/>
      <c r="N17" s="6"/>
      <c r="O17" s="6"/>
    </row>
    <row r="18" spans="1:15" s="4" customFormat="1" x14ac:dyDescent="0.25">
      <c r="A18" s="28">
        <v>7</v>
      </c>
      <c r="B18" s="32" t="s">
        <v>101</v>
      </c>
      <c r="C18" s="30" t="s">
        <v>92</v>
      </c>
      <c r="D18" s="30" t="s">
        <v>18</v>
      </c>
      <c r="E18" s="30" t="s">
        <v>102</v>
      </c>
      <c r="F18" s="30" t="s">
        <v>78</v>
      </c>
      <c r="G18" s="30">
        <v>18</v>
      </c>
      <c r="H18" s="30" t="s">
        <v>19</v>
      </c>
      <c r="I18" s="30" t="s">
        <v>95</v>
      </c>
      <c r="J18" s="30" t="s">
        <v>28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</row>
    <row r="19" spans="1:15" s="4" customFormat="1" x14ac:dyDescent="0.25">
      <c r="A19" s="28">
        <v>8</v>
      </c>
      <c r="B19" s="32" t="s">
        <v>27</v>
      </c>
      <c r="C19" s="30" t="s">
        <v>92</v>
      </c>
      <c r="D19" s="30" t="s">
        <v>18</v>
      </c>
      <c r="E19" s="30" t="s">
        <v>103</v>
      </c>
      <c r="F19" s="30" t="s">
        <v>78</v>
      </c>
      <c r="G19" s="30">
        <v>18</v>
      </c>
      <c r="H19" s="30" t="s">
        <v>19</v>
      </c>
      <c r="I19" s="30" t="s">
        <v>95</v>
      </c>
      <c r="J19" s="30" t="s">
        <v>28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</row>
    <row r="20" spans="1:15" s="4" customFormat="1" x14ac:dyDescent="0.25">
      <c r="A20" s="28">
        <v>9</v>
      </c>
      <c r="B20" s="33" t="s">
        <v>29</v>
      </c>
      <c r="C20" s="30" t="s">
        <v>92</v>
      </c>
      <c r="D20" s="30" t="s">
        <v>30</v>
      </c>
      <c r="E20" s="30" t="s">
        <v>104</v>
      </c>
      <c r="F20" s="30" t="s">
        <v>80</v>
      </c>
      <c r="G20" s="30">
        <v>18</v>
      </c>
      <c r="H20" s="30" t="s">
        <v>19</v>
      </c>
      <c r="I20" s="30" t="s">
        <v>95</v>
      </c>
      <c r="J20" s="30" t="s">
        <v>28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</row>
    <row r="21" spans="1:15" s="4" customFormat="1" x14ac:dyDescent="0.25">
      <c r="A21" s="28">
        <v>10</v>
      </c>
      <c r="B21" s="33" t="s">
        <v>31</v>
      </c>
      <c r="C21" s="30" t="s">
        <v>92</v>
      </c>
      <c r="D21" s="30" t="s">
        <v>30</v>
      </c>
      <c r="E21" s="30" t="s">
        <v>32</v>
      </c>
      <c r="F21" s="30" t="s">
        <v>80</v>
      </c>
      <c r="G21" s="30">
        <v>18</v>
      </c>
      <c r="H21" s="30" t="s">
        <v>19</v>
      </c>
      <c r="I21" s="30" t="s">
        <v>95</v>
      </c>
      <c r="J21" s="30" t="s">
        <v>28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</row>
    <row r="22" spans="1:15" s="4" customFormat="1" x14ac:dyDescent="0.25">
      <c r="A22" s="28">
        <v>11</v>
      </c>
      <c r="B22" s="33" t="s">
        <v>33</v>
      </c>
      <c r="C22" s="30" t="s">
        <v>92</v>
      </c>
      <c r="D22" s="30" t="s">
        <v>30</v>
      </c>
      <c r="E22" s="30" t="s">
        <v>105</v>
      </c>
      <c r="F22" s="30" t="s">
        <v>106</v>
      </c>
      <c r="G22" s="30">
        <v>18</v>
      </c>
      <c r="H22" s="30" t="s">
        <v>19</v>
      </c>
      <c r="I22" s="30" t="s">
        <v>95</v>
      </c>
      <c r="J22" s="30" t="s">
        <v>28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</row>
    <row r="23" spans="1:15" s="8" customFormat="1" x14ac:dyDescent="0.25">
      <c r="A23" s="28">
        <v>12</v>
      </c>
      <c r="B23" s="29" t="s">
        <v>34</v>
      </c>
      <c r="C23" s="30" t="s">
        <v>92</v>
      </c>
      <c r="D23" s="30" t="s">
        <v>35</v>
      </c>
      <c r="E23" s="30" t="s">
        <v>107</v>
      </c>
      <c r="F23" s="30" t="s">
        <v>94</v>
      </c>
      <c r="G23" s="30">
        <v>15</v>
      </c>
      <c r="H23" s="30" t="s">
        <v>19</v>
      </c>
      <c r="I23" s="30" t="s">
        <v>95</v>
      </c>
      <c r="J23" s="30" t="s">
        <v>20</v>
      </c>
      <c r="K23" s="6"/>
      <c r="L23" s="6"/>
      <c r="M23" s="6">
        <v>1</v>
      </c>
      <c r="N23" s="6">
        <v>1</v>
      </c>
      <c r="O23" s="6">
        <v>1</v>
      </c>
    </row>
    <row r="24" spans="1:15" s="8" customFormat="1" x14ac:dyDescent="0.25">
      <c r="A24" s="28">
        <v>13</v>
      </c>
      <c r="B24" s="29" t="s">
        <v>36</v>
      </c>
      <c r="C24" s="30" t="s">
        <v>92</v>
      </c>
      <c r="D24" s="30" t="s">
        <v>35</v>
      </c>
      <c r="E24" s="30" t="s">
        <v>108</v>
      </c>
      <c r="F24" s="30" t="s">
        <v>94</v>
      </c>
      <c r="G24" s="30">
        <v>15</v>
      </c>
      <c r="H24" s="30" t="s">
        <v>19</v>
      </c>
      <c r="I24" s="30" t="s">
        <v>95</v>
      </c>
      <c r="J24" s="30" t="s">
        <v>22</v>
      </c>
      <c r="K24" s="6">
        <v>1</v>
      </c>
      <c r="L24" s="6">
        <v>1</v>
      </c>
      <c r="M24" s="6"/>
      <c r="N24" s="6"/>
      <c r="O24" s="6"/>
    </row>
    <row r="25" spans="1:15" s="8" customFormat="1" x14ac:dyDescent="0.25">
      <c r="A25" s="28">
        <v>14</v>
      </c>
      <c r="B25" s="31" t="s">
        <v>37</v>
      </c>
      <c r="C25" s="30" t="s">
        <v>92</v>
      </c>
      <c r="D25" s="30" t="s">
        <v>35</v>
      </c>
      <c r="E25" s="30" t="s">
        <v>109</v>
      </c>
      <c r="F25" s="30" t="s">
        <v>78</v>
      </c>
      <c r="G25" s="30">
        <v>17</v>
      </c>
      <c r="H25" s="30" t="s">
        <v>19</v>
      </c>
      <c r="I25" s="30" t="s">
        <v>95</v>
      </c>
      <c r="J25" s="30" t="s">
        <v>28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</row>
    <row r="26" spans="1:15" s="4" customFormat="1" x14ac:dyDescent="0.25">
      <c r="A26" s="28">
        <v>15</v>
      </c>
      <c r="B26" s="33" t="s">
        <v>38</v>
      </c>
      <c r="C26" s="30" t="s">
        <v>92</v>
      </c>
      <c r="D26" s="30" t="s">
        <v>35</v>
      </c>
      <c r="E26" s="30" t="s">
        <v>39</v>
      </c>
      <c r="F26" s="30" t="s">
        <v>80</v>
      </c>
      <c r="G26" s="30">
        <v>17</v>
      </c>
      <c r="H26" s="30" t="s">
        <v>19</v>
      </c>
      <c r="I26" s="30" t="s">
        <v>95</v>
      </c>
      <c r="J26" s="30" t="s">
        <v>28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</row>
    <row r="27" spans="1:15" s="4" customFormat="1" x14ac:dyDescent="0.25">
      <c r="A27" s="28">
        <v>16</v>
      </c>
      <c r="B27" s="32" t="s">
        <v>40</v>
      </c>
      <c r="C27" s="30" t="s">
        <v>92</v>
      </c>
      <c r="D27" s="30" t="s">
        <v>41</v>
      </c>
      <c r="E27" s="30" t="s">
        <v>110</v>
      </c>
      <c r="F27" s="30" t="s">
        <v>80</v>
      </c>
      <c r="G27" s="30">
        <v>18</v>
      </c>
      <c r="H27" s="30" t="s">
        <v>19</v>
      </c>
      <c r="I27" s="30" t="s">
        <v>95</v>
      </c>
      <c r="J27" s="30" t="s">
        <v>28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</row>
    <row r="28" spans="1:15" s="4" customFormat="1" x14ac:dyDescent="0.25">
      <c r="A28" s="28">
        <v>17</v>
      </c>
      <c r="B28" s="33" t="s">
        <v>42</v>
      </c>
      <c r="C28" s="30" t="s">
        <v>92</v>
      </c>
      <c r="D28" s="30" t="s">
        <v>43</v>
      </c>
      <c r="E28" s="30" t="s">
        <v>44</v>
      </c>
      <c r="F28" s="30" t="s">
        <v>80</v>
      </c>
      <c r="G28" s="30">
        <v>18</v>
      </c>
      <c r="H28" s="30" t="s">
        <v>19</v>
      </c>
      <c r="I28" s="30" t="s">
        <v>95</v>
      </c>
      <c r="J28" s="30" t="s">
        <v>28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</row>
    <row r="29" spans="1:15" s="4" customFormat="1" x14ac:dyDescent="0.25">
      <c r="A29" s="28">
        <v>18</v>
      </c>
      <c r="B29" s="33" t="s">
        <v>45</v>
      </c>
      <c r="C29" s="30" t="s">
        <v>92</v>
      </c>
      <c r="D29" s="30" t="s">
        <v>43</v>
      </c>
      <c r="E29" s="30" t="s">
        <v>46</v>
      </c>
      <c r="F29" s="30" t="s">
        <v>80</v>
      </c>
      <c r="G29" s="30">
        <v>17</v>
      </c>
      <c r="H29" s="30" t="s">
        <v>19</v>
      </c>
      <c r="I29" s="30" t="s">
        <v>95</v>
      </c>
      <c r="J29" s="30" t="s">
        <v>28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</row>
    <row r="30" spans="1:15" s="4" customFormat="1" x14ac:dyDescent="0.25">
      <c r="A30" s="28">
        <v>19</v>
      </c>
      <c r="B30" s="33" t="s">
        <v>47</v>
      </c>
      <c r="C30" s="30" t="s">
        <v>92</v>
      </c>
      <c r="D30" s="30" t="s">
        <v>43</v>
      </c>
      <c r="E30" s="30" t="s">
        <v>111</v>
      </c>
      <c r="F30" s="30" t="s">
        <v>106</v>
      </c>
      <c r="G30" s="30">
        <v>17</v>
      </c>
      <c r="H30" s="30" t="s">
        <v>19</v>
      </c>
      <c r="I30" s="30" t="s">
        <v>95</v>
      </c>
      <c r="J30" s="30" t="s">
        <v>28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</row>
    <row r="31" spans="1:15" s="4" customFormat="1" x14ac:dyDescent="0.25">
      <c r="A31" s="28">
        <v>20</v>
      </c>
      <c r="B31" s="30" t="s">
        <v>48</v>
      </c>
      <c r="C31" s="30" t="s">
        <v>92</v>
      </c>
      <c r="D31" s="30" t="s">
        <v>49</v>
      </c>
      <c r="E31" s="30" t="s">
        <v>112</v>
      </c>
      <c r="F31" s="30" t="s">
        <v>106</v>
      </c>
      <c r="G31" s="30">
        <v>18</v>
      </c>
      <c r="H31" s="30" t="s">
        <v>19</v>
      </c>
      <c r="I31" s="30" t="s">
        <v>95</v>
      </c>
      <c r="J31" s="30" t="s">
        <v>28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</row>
    <row r="32" spans="1:15" s="8" customFormat="1" x14ac:dyDescent="0.25">
      <c r="A32" s="28">
        <v>21</v>
      </c>
      <c r="B32" s="34" t="s">
        <v>50</v>
      </c>
      <c r="C32" s="30" t="s">
        <v>113</v>
      </c>
      <c r="D32" s="30" t="s">
        <v>18</v>
      </c>
      <c r="E32" s="30" t="s">
        <v>114</v>
      </c>
      <c r="F32" s="30" t="s">
        <v>78</v>
      </c>
      <c r="G32" s="30">
        <v>5</v>
      </c>
      <c r="H32" s="30" t="s">
        <v>19</v>
      </c>
      <c r="I32" s="30" t="s">
        <v>95</v>
      </c>
      <c r="J32" s="30" t="s">
        <v>28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</row>
    <row r="33" spans="1:15" s="8" customFormat="1" x14ac:dyDescent="0.25">
      <c r="A33" s="28">
        <v>22</v>
      </c>
      <c r="B33" s="35" t="s">
        <v>51</v>
      </c>
      <c r="C33" s="30" t="s">
        <v>113</v>
      </c>
      <c r="D33" s="30" t="s">
        <v>18</v>
      </c>
      <c r="E33" s="30" t="s">
        <v>115</v>
      </c>
      <c r="F33" s="30" t="s">
        <v>94</v>
      </c>
      <c r="G33" s="30">
        <v>5</v>
      </c>
      <c r="H33" s="30" t="s">
        <v>19</v>
      </c>
      <c r="I33" s="30" t="s">
        <v>95</v>
      </c>
      <c r="J33" s="30" t="s">
        <v>28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</row>
    <row r="34" spans="1:15" s="8" customFormat="1" x14ac:dyDescent="0.25">
      <c r="A34" s="28">
        <v>23</v>
      </c>
      <c r="B34" s="34" t="s">
        <v>52</v>
      </c>
      <c r="C34" s="30" t="s">
        <v>113</v>
      </c>
      <c r="D34" s="30" t="s">
        <v>18</v>
      </c>
      <c r="E34" s="30" t="s">
        <v>116</v>
      </c>
      <c r="F34" s="30" t="s">
        <v>78</v>
      </c>
      <c r="G34" s="30">
        <v>5</v>
      </c>
      <c r="H34" s="30" t="s">
        <v>19</v>
      </c>
      <c r="I34" s="30" t="s">
        <v>95</v>
      </c>
      <c r="J34" s="30" t="s">
        <v>28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</row>
    <row r="35" spans="1:15" s="8" customFormat="1" x14ac:dyDescent="0.25">
      <c r="A35" s="28">
        <v>24</v>
      </c>
      <c r="B35" s="36" t="s">
        <v>117</v>
      </c>
      <c r="C35" s="30" t="s">
        <v>113</v>
      </c>
      <c r="D35" s="30" t="s">
        <v>18</v>
      </c>
      <c r="E35" s="30" t="s">
        <v>118</v>
      </c>
      <c r="F35" s="30" t="s">
        <v>78</v>
      </c>
      <c r="G35" s="30">
        <v>18</v>
      </c>
      <c r="H35" s="30" t="s">
        <v>19</v>
      </c>
      <c r="I35" s="30" t="s">
        <v>95</v>
      </c>
      <c r="J35" s="30" t="s">
        <v>28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</row>
    <row r="36" spans="1:15" s="8" customFormat="1" x14ac:dyDescent="0.25">
      <c r="A36" s="28">
        <v>25</v>
      </c>
      <c r="B36" s="36" t="s">
        <v>119</v>
      </c>
      <c r="C36" s="30" t="s">
        <v>113</v>
      </c>
      <c r="D36" s="30" t="s">
        <v>18</v>
      </c>
      <c r="E36" s="30" t="s">
        <v>120</v>
      </c>
      <c r="F36" s="30" t="s">
        <v>78</v>
      </c>
      <c r="G36" s="30">
        <v>18</v>
      </c>
      <c r="H36" s="30" t="s">
        <v>19</v>
      </c>
      <c r="I36" s="30" t="s">
        <v>95</v>
      </c>
      <c r="J36" s="30" t="s">
        <v>28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</row>
    <row r="37" spans="1:15" s="8" customFormat="1" x14ac:dyDescent="0.25">
      <c r="A37" s="28">
        <v>26</v>
      </c>
      <c r="B37" s="37" t="s">
        <v>53</v>
      </c>
      <c r="C37" s="30" t="s">
        <v>113</v>
      </c>
      <c r="D37" s="30" t="s">
        <v>30</v>
      </c>
      <c r="E37" s="30" t="s">
        <v>121</v>
      </c>
      <c r="F37" s="30" t="s">
        <v>80</v>
      </c>
      <c r="G37" s="30">
        <v>18</v>
      </c>
      <c r="H37" s="30" t="s">
        <v>19</v>
      </c>
      <c r="I37" s="30" t="s">
        <v>95</v>
      </c>
      <c r="J37" s="30" t="s">
        <v>28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</row>
    <row r="38" spans="1:15" s="8" customFormat="1" x14ac:dyDescent="0.25">
      <c r="A38" s="28">
        <v>27</v>
      </c>
      <c r="B38" s="34" t="s">
        <v>54</v>
      </c>
      <c r="C38" s="30" t="s">
        <v>113</v>
      </c>
      <c r="D38" s="30" t="s">
        <v>35</v>
      </c>
      <c r="E38" s="30" t="s">
        <v>55</v>
      </c>
      <c r="F38" s="30" t="s">
        <v>78</v>
      </c>
      <c r="G38" s="30">
        <v>5</v>
      </c>
      <c r="H38" s="30" t="s">
        <v>19</v>
      </c>
      <c r="I38" s="30" t="s">
        <v>95</v>
      </c>
      <c r="J38" s="30" t="s">
        <v>28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</row>
    <row r="39" spans="1:15" s="8" customFormat="1" x14ac:dyDescent="0.25">
      <c r="A39" s="28">
        <v>28</v>
      </c>
      <c r="B39" s="35" t="s">
        <v>56</v>
      </c>
      <c r="C39" s="30" t="s">
        <v>113</v>
      </c>
      <c r="D39" s="30" t="s">
        <v>35</v>
      </c>
      <c r="E39" s="30" t="s">
        <v>57</v>
      </c>
      <c r="F39" s="30" t="s">
        <v>94</v>
      </c>
      <c r="G39" s="30">
        <v>5</v>
      </c>
      <c r="H39" s="30" t="s">
        <v>19</v>
      </c>
      <c r="I39" s="30" t="s">
        <v>95</v>
      </c>
      <c r="J39" s="30" t="s">
        <v>28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</row>
    <row r="40" spans="1:15" s="8" customFormat="1" x14ac:dyDescent="0.25">
      <c r="A40" s="28">
        <v>29</v>
      </c>
      <c r="B40" s="36" t="s">
        <v>58</v>
      </c>
      <c r="C40" s="30" t="s">
        <v>113</v>
      </c>
      <c r="D40" s="30" t="s">
        <v>35</v>
      </c>
      <c r="E40" s="30" t="s">
        <v>122</v>
      </c>
      <c r="F40" s="30" t="s">
        <v>123</v>
      </c>
      <c r="G40" s="30">
        <v>17</v>
      </c>
      <c r="H40" s="30" t="s">
        <v>19</v>
      </c>
      <c r="I40" s="30" t="s">
        <v>95</v>
      </c>
      <c r="J40" s="30" t="s">
        <v>28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</row>
    <row r="41" spans="1:15" s="4" customFormat="1" x14ac:dyDescent="0.25">
      <c r="A41" s="28">
        <v>30</v>
      </c>
      <c r="B41" s="37" t="s">
        <v>59</v>
      </c>
      <c r="C41" s="30" t="s">
        <v>113</v>
      </c>
      <c r="D41" s="30" t="s">
        <v>35</v>
      </c>
      <c r="E41" s="30" t="s">
        <v>124</v>
      </c>
      <c r="F41" s="30" t="s">
        <v>80</v>
      </c>
      <c r="G41" s="30">
        <v>17</v>
      </c>
      <c r="H41" s="30" t="s">
        <v>19</v>
      </c>
      <c r="I41" s="30" t="s">
        <v>95</v>
      </c>
      <c r="J41" s="30" t="s">
        <v>28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</row>
    <row r="42" spans="1:15" s="8" customFormat="1" x14ac:dyDescent="0.25">
      <c r="A42" s="28">
        <v>31</v>
      </c>
      <c r="B42" s="37" t="s">
        <v>60</v>
      </c>
      <c r="C42" s="30" t="s">
        <v>113</v>
      </c>
      <c r="D42" s="30" t="s">
        <v>43</v>
      </c>
      <c r="E42" s="30" t="s">
        <v>125</v>
      </c>
      <c r="F42" s="30" t="s">
        <v>80</v>
      </c>
      <c r="G42" s="30">
        <v>18</v>
      </c>
      <c r="H42" s="30" t="s">
        <v>19</v>
      </c>
      <c r="I42" s="30" t="s">
        <v>95</v>
      </c>
      <c r="J42" s="30" t="s">
        <v>28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</row>
    <row r="43" spans="1:15" s="8" customFormat="1" x14ac:dyDescent="0.25">
      <c r="A43" s="28">
        <v>32</v>
      </c>
      <c r="B43" s="37" t="s">
        <v>61</v>
      </c>
      <c r="C43" s="30" t="s">
        <v>113</v>
      </c>
      <c r="D43" s="30" t="s">
        <v>49</v>
      </c>
      <c r="E43" s="30" t="s">
        <v>126</v>
      </c>
      <c r="F43" s="30" t="s">
        <v>80</v>
      </c>
      <c r="G43" s="30">
        <v>18</v>
      </c>
      <c r="H43" s="30" t="s">
        <v>19</v>
      </c>
      <c r="I43" s="30" t="s">
        <v>95</v>
      </c>
      <c r="J43" s="30" t="s">
        <v>28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</row>
    <row r="44" spans="1:15" s="8" customFormat="1" x14ac:dyDescent="0.25">
      <c r="A44" s="28">
        <v>33</v>
      </c>
      <c r="B44" s="38" t="s">
        <v>65</v>
      </c>
      <c r="C44" s="30" t="s">
        <v>127</v>
      </c>
      <c r="D44" s="30" t="s">
        <v>18</v>
      </c>
      <c r="E44" s="30" t="s">
        <v>128</v>
      </c>
      <c r="F44" s="30" t="s">
        <v>94</v>
      </c>
      <c r="G44" s="30">
        <v>20</v>
      </c>
      <c r="H44" s="30" t="s">
        <v>63</v>
      </c>
      <c r="I44" s="30"/>
      <c r="J44" s="30" t="s">
        <v>129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</row>
    <row r="45" spans="1:15" s="8" customFormat="1" x14ac:dyDescent="0.25">
      <c r="A45" s="28">
        <v>34</v>
      </c>
      <c r="B45" s="39" t="s">
        <v>62</v>
      </c>
      <c r="C45" s="30" t="s">
        <v>127</v>
      </c>
      <c r="D45" s="30" t="s">
        <v>18</v>
      </c>
      <c r="E45" s="30" t="s">
        <v>130</v>
      </c>
      <c r="F45" s="30" t="s">
        <v>78</v>
      </c>
      <c r="G45" s="30">
        <v>20</v>
      </c>
      <c r="H45" s="30" t="s">
        <v>63</v>
      </c>
      <c r="I45" s="30"/>
      <c r="J45" s="30" t="s">
        <v>131</v>
      </c>
      <c r="K45" s="6">
        <v>1</v>
      </c>
      <c r="L45" s="6">
        <v>1</v>
      </c>
      <c r="M45" s="6">
        <v>1</v>
      </c>
      <c r="N45" s="6"/>
      <c r="O45" s="6">
        <v>1</v>
      </c>
    </row>
    <row r="46" spans="1:15" s="8" customFormat="1" x14ac:dyDescent="0.25">
      <c r="A46" s="28">
        <v>35</v>
      </c>
      <c r="B46" s="38" t="s">
        <v>66</v>
      </c>
      <c r="C46" s="30" t="s">
        <v>127</v>
      </c>
      <c r="D46" s="30" t="s">
        <v>35</v>
      </c>
      <c r="E46" s="30" t="s">
        <v>132</v>
      </c>
      <c r="F46" s="30" t="s">
        <v>78</v>
      </c>
      <c r="G46" s="30">
        <v>20</v>
      </c>
      <c r="H46" s="30" t="s">
        <v>63</v>
      </c>
      <c r="I46" s="30"/>
      <c r="J46" s="30" t="s">
        <v>28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</row>
    <row r="47" spans="1:15" s="8" customFormat="1" x14ac:dyDescent="0.25">
      <c r="A47" s="28">
        <v>36</v>
      </c>
      <c r="B47" s="39" t="s">
        <v>67</v>
      </c>
      <c r="C47" s="30" t="s">
        <v>127</v>
      </c>
      <c r="D47" s="30" t="s">
        <v>68</v>
      </c>
      <c r="E47" s="30" t="s">
        <v>133</v>
      </c>
      <c r="F47" s="30" t="s">
        <v>78</v>
      </c>
      <c r="G47" s="30">
        <v>20</v>
      </c>
      <c r="H47" s="30" t="s">
        <v>63</v>
      </c>
      <c r="I47" s="30"/>
      <c r="J47" s="30" t="s">
        <v>64</v>
      </c>
      <c r="K47" s="6">
        <v>1</v>
      </c>
      <c r="L47" s="6">
        <v>1</v>
      </c>
      <c r="M47" s="6"/>
      <c r="N47" s="6"/>
      <c r="O47" s="6">
        <v>1</v>
      </c>
    </row>
    <row r="48" spans="1:15" s="8" customFormat="1" x14ac:dyDescent="0.25">
      <c r="A48" s="28">
        <v>37</v>
      </c>
      <c r="B48" s="30" t="s">
        <v>134</v>
      </c>
      <c r="C48" s="30" t="s">
        <v>135</v>
      </c>
      <c r="D48" s="30" t="s">
        <v>30</v>
      </c>
      <c r="E48" s="30" t="s">
        <v>136</v>
      </c>
      <c r="F48" s="30" t="s">
        <v>80</v>
      </c>
      <c r="G48" s="30">
        <v>0.8</v>
      </c>
      <c r="H48" s="30" t="s">
        <v>19</v>
      </c>
      <c r="I48" s="40">
        <v>72274</v>
      </c>
      <c r="J48" s="30" t="s">
        <v>69</v>
      </c>
      <c r="K48" s="6">
        <v>1</v>
      </c>
      <c r="L48" s="6">
        <v>1</v>
      </c>
      <c r="M48" s="6"/>
      <c r="N48" s="6">
        <v>1</v>
      </c>
      <c r="O48" s="6">
        <v>1</v>
      </c>
    </row>
    <row r="49" spans="1:15" s="8" customFormat="1" x14ac:dyDescent="0.25">
      <c r="A49" s="28">
        <v>38</v>
      </c>
      <c r="B49" s="30" t="s">
        <v>137</v>
      </c>
      <c r="C49" s="30" t="s">
        <v>135</v>
      </c>
      <c r="D49" s="30" t="s">
        <v>70</v>
      </c>
      <c r="E49" s="30" t="s">
        <v>138</v>
      </c>
      <c r="F49" s="30" t="s">
        <v>80</v>
      </c>
      <c r="G49" s="30">
        <v>0.8</v>
      </c>
      <c r="H49" s="30" t="s">
        <v>63</v>
      </c>
      <c r="I49" s="40">
        <v>835</v>
      </c>
      <c r="J49" s="30" t="s">
        <v>71</v>
      </c>
      <c r="K49" s="6"/>
      <c r="L49" s="6"/>
      <c r="M49" s="6">
        <v>1</v>
      </c>
      <c r="N49" s="6">
        <v>1</v>
      </c>
      <c r="O49" s="6"/>
    </row>
    <row r="50" spans="1:15" s="8" customFormat="1" x14ac:dyDescent="0.25">
      <c r="A50" s="28">
        <v>39</v>
      </c>
      <c r="B50" s="30" t="s">
        <v>139</v>
      </c>
      <c r="C50" s="30" t="s">
        <v>135</v>
      </c>
      <c r="D50" s="30" t="s">
        <v>72</v>
      </c>
      <c r="E50" s="30" t="s">
        <v>140</v>
      </c>
      <c r="F50" s="30" t="s">
        <v>80</v>
      </c>
      <c r="G50" s="30">
        <v>0.8</v>
      </c>
      <c r="H50" s="30" t="s">
        <v>19</v>
      </c>
      <c r="I50" s="40">
        <v>9282</v>
      </c>
      <c r="J50" s="30" t="s">
        <v>28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</row>
    <row r="51" spans="1:15" s="4" customFormat="1" x14ac:dyDescent="0.25">
      <c r="A51" s="28">
        <v>40</v>
      </c>
      <c r="B51" s="6" t="s">
        <v>141</v>
      </c>
      <c r="C51" s="30" t="s">
        <v>92</v>
      </c>
      <c r="D51" s="6" t="s">
        <v>142</v>
      </c>
      <c r="E51" s="6" t="s">
        <v>104</v>
      </c>
      <c r="F51" s="6" t="s">
        <v>80</v>
      </c>
      <c r="G51" s="6">
        <v>15</v>
      </c>
      <c r="H51" s="6" t="s">
        <v>19</v>
      </c>
      <c r="I51" s="6" t="s">
        <v>95</v>
      </c>
      <c r="J51" s="30" t="s">
        <v>28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</row>
    <row r="52" spans="1:15" s="4" customFormat="1" x14ac:dyDescent="0.25">
      <c r="A52" s="28">
        <v>41</v>
      </c>
      <c r="B52" s="6" t="s">
        <v>143</v>
      </c>
      <c r="C52" s="30" t="s">
        <v>92</v>
      </c>
      <c r="D52" s="6" t="s">
        <v>142</v>
      </c>
      <c r="E52" s="6" t="s">
        <v>144</v>
      </c>
      <c r="F52" s="6" t="s">
        <v>80</v>
      </c>
      <c r="G52" s="6">
        <v>15</v>
      </c>
      <c r="H52" s="6" t="s">
        <v>19</v>
      </c>
      <c r="I52" s="6" t="s">
        <v>95</v>
      </c>
      <c r="J52" s="30" t="s">
        <v>28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</row>
    <row r="53" spans="1:15" s="4" customFormat="1" x14ac:dyDescent="0.25">
      <c r="A53" s="28">
        <v>42</v>
      </c>
      <c r="B53" s="6" t="s">
        <v>145</v>
      </c>
      <c r="C53" s="6" t="s">
        <v>113</v>
      </c>
      <c r="D53" s="6" t="s">
        <v>142</v>
      </c>
      <c r="E53" s="6" t="s">
        <v>121</v>
      </c>
      <c r="F53" s="6" t="s">
        <v>80</v>
      </c>
      <c r="G53" s="6">
        <v>15</v>
      </c>
      <c r="H53" s="6" t="s">
        <v>19</v>
      </c>
      <c r="I53" s="6" t="s">
        <v>95</v>
      </c>
      <c r="J53" s="30" t="s">
        <v>28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</row>
    <row r="54" spans="1:15" s="4" customFormat="1" x14ac:dyDescent="0.25">
      <c r="A54" s="28">
        <v>43</v>
      </c>
      <c r="B54" s="6" t="s">
        <v>146</v>
      </c>
      <c r="C54" s="6" t="s">
        <v>113</v>
      </c>
      <c r="D54" s="6" t="s">
        <v>35</v>
      </c>
      <c r="E54" s="6" t="s">
        <v>147</v>
      </c>
      <c r="F54" s="6" t="s">
        <v>80</v>
      </c>
      <c r="G54" s="6">
        <v>17</v>
      </c>
      <c r="H54" s="6" t="s">
        <v>19</v>
      </c>
      <c r="I54" s="6" t="s">
        <v>95</v>
      </c>
      <c r="J54" s="30" t="s">
        <v>28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</row>
    <row r="55" spans="1:15" s="4" customFormat="1" x14ac:dyDescent="0.25">
      <c r="A55" s="28">
        <v>44</v>
      </c>
      <c r="B55" s="6" t="s">
        <v>148</v>
      </c>
      <c r="C55" s="6" t="s">
        <v>113</v>
      </c>
      <c r="D55" s="6" t="s">
        <v>35</v>
      </c>
      <c r="E55" s="6" t="s">
        <v>149</v>
      </c>
      <c r="F55" s="6" t="s">
        <v>80</v>
      </c>
      <c r="G55" s="6">
        <v>17</v>
      </c>
      <c r="H55" s="6" t="s">
        <v>19</v>
      </c>
      <c r="I55" s="6" t="s">
        <v>95</v>
      </c>
      <c r="J55" s="30" t="s">
        <v>28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</row>
    <row r="56" spans="1:15" ht="13" x14ac:dyDescent="0.3">
      <c r="J56" s="42" t="s">
        <v>2</v>
      </c>
      <c r="K56" s="43">
        <f>SUM(K12:K55)</f>
        <v>39</v>
      </c>
      <c r="L56" s="43">
        <f t="shared" ref="L56:O56" si="1">SUM(L12:L55)</f>
        <v>39</v>
      </c>
      <c r="M56" s="43">
        <f t="shared" si="1"/>
        <v>38</v>
      </c>
      <c r="N56" s="43">
        <f t="shared" si="1"/>
        <v>38</v>
      </c>
      <c r="O56" s="43">
        <f t="shared" si="1"/>
        <v>39</v>
      </c>
    </row>
    <row r="60" spans="1:15" x14ac:dyDescent="0.25">
      <c r="A60" s="17"/>
    </row>
    <row r="61" spans="1:15" x14ac:dyDescent="0.25">
      <c r="A61" s="17"/>
    </row>
    <row r="62" spans="1:15" x14ac:dyDescent="0.25">
      <c r="A62" s="17"/>
    </row>
    <row r="63" spans="1:15" x14ac:dyDescent="0.25">
      <c r="A63" s="17"/>
    </row>
  </sheetData>
  <autoFilter ref="A11:P56" xr:uid="{BB8456D5-0634-4B8C-8488-B58F048F594E}"/>
  <dataValidations disablePrompts="1" count="1">
    <dataValidation type="list" allowBlank="1" showInputMessage="1" showErrorMessage="1" sqref="F41:F55 F12:F39" xr:uid="{24A42907-FD8B-40C5-8322-2BD22F6BE934}">
      <formula1>$F$1:$F$2</formula1>
    </dataValidation>
  </dataValidations>
  <pageMargins left="0" right="0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FAA0-4376-43F2-B680-D30A9D225A78}">
  <dimension ref="A1:G40"/>
  <sheetViews>
    <sheetView tabSelected="1" zoomScale="66" zoomScaleNormal="66" workbookViewId="0">
      <selection activeCell="C11" sqref="C11"/>
    </sheetView>
  </sheetViews>
  <sheetFormatPr defaultRowHeight="14.5" x14ac:dyDescent="0.35"/>
  <cols>
    <col min="1" max="1" width="18.26953125" style="10" bestFit="1" customWidth="1"/>
    <col min="2" max="2" width="16.08984375" bestFit="1" customWidth="1"/>
    <col min="3" max="3" width="19.08984375" bestFit="1" customWidth="1"/>
    <col min="4" max="4" width="23.453125" bestFit="1" customWidth="1"/>
  </cols>
  <sheetData>
    <row r="1" spans="1:7" x14ac:dyDescent="0.35">
      <c r="A1" s="11" t="s">
        <v>73</v>
      </c>
      <c r="B1" s="11" t="s">
        <v>75</v>
      </c>
      <c r="C1" s="11" t="s">
        <v>74</v>
      </c>
      <c r="D1" s="11" t="s">
        <v>76</v>
      </c>
    </row>
    <row r="2" spans="1:7" x14ac:dyDescent="0.35">
      <c r="A2" s="44" t="s">
        <v>21</v>
      </c>
      <c r="B2" s="55">
        <v>7</v>
      </c>
      <c r="C2" s="9">
        <v>4</v>
      </c>
      <c r="D2" s="13">
        <f>B2-C2</f>
        <v>3</v>
      </c>
      <c r="G2" s="12" t="s">
        <v>77</v>
      </c>
    </row>
    <row r="3" spans="1:7" x14ac:dyDescent="0.35">
      <c r="A3" s="44" t="s">
        <v>24</v>
      </c>
      <c r="B3" s="55">
        <v>7</v>
      </c>
      <c r="C3" s="9">
        <v>4</v>
      </c>
      <c r="D3" s="9">
        <f t="shared" ref="D3:D40" si="0">B3-C3</f>
        <v>3</v>
      </c>
    </row>
    <row r="4" spans="1:7" x14ac:dyDescent="0.35">
      <c r="A4" s="45" t="s">
        <v>26</v>
      </c>
      <c r="B4" s="55">
        <v>7</v>
      </c>
      <c r="C4" s="9">
        <v>4</v>
      </c>
      <c r="D4" s="9">
        <f t="shared" si="0"/>
        <v>3</v>
      </c>
    </row>
    <row r="5" spans="1:7" x14ac:dyDescent="0.35">
      <c r="A5" s="46" t="s">
        <v>101</v>
      </c>
      <c r="B5" s="55">
        <v>7</v>
      </c>
      <c r="C5" s="9">
        <v>4</v>
      </c>
      <c r="D5" s="9">
        <f t="shared" si="0"/>
        <v>3</v>
      </c>
    </row>
    <row r="6" spans="1:7" x14ac:dyDescent="0.35">
      <c r="A6" s="46" t="s">
        <v>27</v>
      </c>
      <c r="B6" s="55">
        <v>7</v>
      </c>
      <c r="C6" s="9">
        <v>4</v>
      </c>
      <c r="D6" s="9">
        <f t="shared" si="0"/>
        <v>3</v>
      </c>
    </row>
    <row r="7" spans="1:7" x14ac:dyDescent="0.35">
      <c r="A7" s="47" t="s">
        <v>29</v>
      </c>
      <c r="B7" s="55">
        <v>7</v>
      </c>
      <c r="C7" s="9">
        <v>4</v>
      </c>
      <c r="D7" s="9">
        <f t="shared" si="0"/>
        <v>3</v>
      </c>
    </row>
    <row r="8" spans="1:7" x14ac:dyDescent="0.35">
      <c r="A8" s="47" t="s">
        <v>31</v>
      </c>
      <c r="B8" s="55">
        <v>7</v>
      </c>
      <c r="C8" s="9">
        <v>4</v>
      </c>
      <c r="D8" s="9">
        <f t="shared" si="0"/>
        <v>3</v>
      </c>
    </row>
    <row r="9" spans="1:7" x14ac:dyDescent="0.35">
      <c r="A9" s="47" t="s">
        <v>33</v>
      </c>
      <c r="B9" s="55">
        <v>7</v>
      </c>
      <c r="C9" s="9">
        <v>4</v>
      </c>
      <c r="D9" s="9">
        <f t="shared" si="0"/>
        <v>3</v>
      </c>
    </row>
    <row r="10" spans="1:7" x14ac:dyDescent="0.35">
      <c r="A10" s="44" t="s">
        <v>36</v>
      </c>
      <c r="B10" s="55">
        <v>7</v>
      </c>
      <c r="C10" s="9">
        <v>4</v>
      </c>
      <c r="D10" s="9">
        <f t="shared" si="0"/>
        <v>3</v>
      </c>
    </row>
    <row r="11" spans="1:7" x14ac:dyDescent="0.35">
      <c r="A11" s="45" t="s">
        <v>37</v>
      </c>
      <c r="B11" s="55">
        <v>7</v>
      </c>
      <c r="C11" s="9">
        <v>4</v>
      </c>
      <c r="D11" s="9">
        <f t="shared" si="0"/>
        <v>3</v>
      </c>
    </row>
    <row r="12" spans="1:7" x14ac:dyDescent="0.35">
      <c r="A12" s="47" t="s">
        <v>38</v>
      </c>
      <c r="B12" s="55">
        <v>7</v>
      </c>
      <c r="C12" s="9">
        <v>4</v>
      </c>
      <c r="D12" s="9">
        <f t="shared" si="0"/>
        <v>3</v>
      </c>
    </row>
    <row r="13" spans="1:7" x14ac:dyDescent="0.35">
      <c r="A13" s="46" t="s">
        <v>40</v>
      </c>
      <c r="B13" s="55">
        <v>7</v>
      </c>
      <c r="C13" s="9">
        <v>4</v>
      </c>
      <c r="D13" s="9">
        <f t="shared" si="0"/>
        <v>3</v>
      </c>
    </row>
    <row r="14" spans="1:7" x14ac:dyDescent="0.35">
      <c r="A14" s="47" t="s">
        <v>42</v>
      </c>
      <c r="B14" s="55">
        <v>7</v>
      </c>
      <c r="C14" s="9">
        <v>4</v>
      </c>
      <c r="D14" s="9">
        <f t="shared" si="0"/>
        <v>3</v>
      </c>
    </row>
    <row r="15" spans="1:7" x14ac:dyDescent="0.35">
      <c r="A15" s="47" t="s">
        <v>45</v>
      </c>
      <c r="B15" s="55">
        <v>7</v>
      </c>
      <c r="C15" s="9">
        <v>4</v>
      </c>
      <c r="D15" s="9">
        <f t="shared" si="0"/>
        <v>3</v>
      </c>
    </row>
    <row r="16" spans="1:7" x14ac:dyDescent="0.35">
      <c r="A16" s="47" t="s">
        <v>47</v>
      </c>
      <c r="B16" s="55">
        <v>7</v>
      </c>
      <c r="C16" s="9">
        <v>4</v>
      </c>
      <c r="D16" s="9">
        <f t="shared" si="0"/>
        <v>3</v>
      </c>
    </row>
    <row r="17" spans="1:4" x14ac:dyDescent="0.35">
      <c r="A17" s="48" t="s">
        <v>48</v>
      </c>
      <c r="B17" s="55">
        <v>7</v>
      </c>
      <c r="C17" s="9">
        <v>4</v>
      </c>
      <c r="D17" s="9">
        <f t="shared" si="0"/>
        <v>3</v>
      </c>
    </row>
    <row r="18" spans="1:4" x14ac:dyDescent="0.35">
      <c r="A18" s="49" t="s">
        <v>50</v>
      </c>
      <c r="B18" s="55">
        <v>7</v>
      </c>
      <c r="C18" s="9">
        <v>4</v>
      </c>
      <c r="D18" s="9">
        <f t="shared" si="0"/>
        <v>3</v>
      </c>
    </row>
    <row r="19" spans="1:4" x14ac:dyDescent="0.35">
      <c r="A19" s="50" t="s">
        <v>51</v>
      </c>
      <c r="B19" s="55">
        <v>7</v>
      </c>
      <c r="C19" s="9">
        <v>4</v>
      </c>
      <c r="D19" s="9">
        <f t="shared" si="0"/>
        <v>3</v>
      </c>
    </row>
    <row r="20" spans="1:4" x14ac:dyDescent="0.35">
      <c r="A20" s="49" t="s">
        <v>52</v>
      </c>
      <c r="B20" s="55">
        <v>7</v>
      </c>
      <c r="C20" s="9">
        <v>4</v>
      </c>
      <c r="D20" s="9">
        <f t="shared" si="0"/>
        <v>3</v>
      </c>
    </row>
    <row r="21" spans="1:4" x14ac:dyDescent="0.35">
      <c r="A21" s="51" t="s">
        <v>117</v>
      </c>
      <c r="B21" s="55">
        <v>7</v>
      </c>
      <c r="C21" s="9">
        <v>4</v>
      </c>
      <c r="D21" s="9">
        <f t="shared" si="0"/>
        <v>3</v>
      </c>
    </row>
    <row r="22" spans="1:4" x14ac:dyDescent="0.35">
      <c r="A22" s="51" t="s">
        <v>119</v>
      </c>
      <c r="B22" s="55">
        <v>7</v>
      </c>
      <c r="C22" s="9">
        <v>4</v>
      </c>
      <c r="D22" s="9">
        <f t="shared" si="0"/>
        <v>3</v>
      </c>
    </row>
    <row r="23" spans="1:4" x14ac:dyDescent="0.35">
      <c r="A23" s="52" t="s">
        <v>53</v>
      </c>
      <c r="B23" s="55">
        <v>7</v>
      </c>
      <c r="C23" s="9">
        <v>4</v>
      </c>
      <c r="D23" s="9">
        <f t="shared" si="0"/>
        <v>3</v>
      </c>
    </row>
    <row r="24" spans="1:4" x14ac:dyDescent="0.35">
      <c r="A24" s="49" t="s">
        <v>54</v>
      </c>
      <c r="B24" s="55">
        <v>7</v>
      </c>
      <c r="C24" s="9">
        <v>4</v>
      </c>
      <c r="D24" s="9">
        <f t="shared" si="0"/>
        <v>3</v>
      </c>
    </row>
    <row r="25" spans="1:4" x14ac:dyDescent="0.35">
      <c r="A25" s="50" t="s">
        <v>56</v>
      </c>
      <c r="B25" s="55">
        <v>7</v>
      </c>
      <c r="C25" s="9">
        <v>4</v>
      </c>
      <c r="D25" s="9">
        <f t="shared" si="0"/>
        <v>3</v>
      </c>
    </row>
    <row r="26" spans="1:4" x14ac:dyDescent="0.35">
      <c r="A26" s="51" t="s">
        <v>58</v>
      </c>
      <c r="B26" s="55">
        <v>7</v>
      </c>
      <c r="C26" s="9">
        <v>4</v>
      </c>
      <c r="D26" s="9">
        <f t="shared" si="0"/>
        <v>3</v>
      </c>
    </row>
    <row r="27" spans="1:4" x14ac:dyDescent="0.35">
      <c r="A27" s="52" t="s">
        <v>59</v>
      </c>
      <c r="B27" s="55">
        <v>7</v>
      </c>
      <c r="C27" s="9">
        <v>4</v>
      </c>
      <c r="D27" s="9">
        <f t="shared" si="0"/>
        <v>3</v>
      </c>
    </row>
    <row r="28" spans="1:4" x14ac:dyDescent="0.35">
      <c r="A28" s="52" t="s">
        <v>60</v>
      </c>
      <c r="B28" s="55">
        <v>7</v>
      </c>
      <c r="C28" s="9">
        <v>4</v>
      </c>
      <c r="D28" s="9">
        <f t="shared" si="0"/>
        <v>3</v>
      </c>
    </row>
    <row r="29" spans="1:4" x14ac:dyDescent="0.35">
      <c r="A29" s="52" t="s">
        <v>61</v>
      </c>
      <c r="B29" s="55">
        <v>7</v>
      </c>
      <c r="C29" s="9">
        <v>4</v>
      </c>
      <c r="D29" s="9">
        <f t="shared" si="0"/>
        <v>3</v>
      </c>
    </row>
    <row r="30" spans="1:4" x14ac:dyDescent="0.35">
      <c r="A30" s="53" t="s">
        <v>65</v>
      </c>
      <c r="B30" s="55">
        <v>7</v>
      </c>
      <c r="C30" s="9">
        <v>4</v>
      </c>
      <c r="D30" s="9">
        <f t="shared" si="0"/>
        <v>3</v>
      </c>
    </row>
    <row r="31" spans="1:4" x14ac:dyDescent="0.35">
      <c r="A31" s="54" t="s">
        <v>62</v>
      </c>
      <c r="B31" s="55">
        <v>7</v>
      </c>
      <c r="C31" s="9">
        <v>4</v>
      </c>
      <c r="D31" s="9">
        <f t="shared" si="0"/>
        <v>3</v>
      </c>
    </row>
    <row r="32" spans="1:4" x14ac:dyDescent="0.35">
      <c r="A32" s="53" t="s">
        <v>66</v>
      </c>
      <c r="B32" s="55">
        <v>7</v>
      </c>
      <c r="C32" s="9">
        <v>4</v>
      </c>
      <c r="D32" s="9">
        <f t="shared" si="0"/>
        <v>3</v>
      </c>
    </row>
    <row r="33" spans="1:4" x14ac:dyDescent="0.35">
      <c r="A33" s="54" t="s">
        <v>67</v>
      </c>
      <c r="B33" s="55">
        <v>7</v>
      </c>
      <c r="C33" s="9">
        <v>4</v>
      </c>
      <c r="D33" s="9">
        <f t="shared" si="0"/>
        <v>3</v>
      </c>
    </row>
    <row r="34" spans="1:4" x14ac:dyDescent="0.35">
      <c r="A34" s="48" t="s">
        <v>134</v>
      </c>
      <c r="B34" s="55">
        <v>7</v>
      </c>
      <c r="C34" s="9">
        <v>4</v>
      </c>
      <c r="D34" s="9">
        <f t="shared" si="0"/>
        <v>3</v>
      </c>
    </row>
    <row r="35" spans="1:4" x14ac:dyDescent="0.35">
      <c r="A35" s="48" t="s">
        <v>139</v>
      </c>
      <c r="B35" s="55">
        <v>7</v>
      </c>
      <c r="C35" s="9">
        <v>4</v>
      </c>
      <c r="D35" s="9">
        <f t="shared" si="0"/>
        <v>3</v>
      </c>
    </row>
    <row r="36" spans="1:4" x14ac:dyDescent="0.35">
      <c r="A36" s="7" t="s">
        <v>141</v>
      </c>
      <c r="B36" s="55">
        <v>7</v>
      </c>
      <c r="C36" s="9">
        <v>4</v>
      </c>
      <c r="D36" s="9">
        <f t="shared" si="0"/>
        <v>3</v>
      </c>
    </row>
    <row r="37" spans="1:4" x14ac:dyDescent="0.35">
      <c r="A37" s="7" t="s">
        <v>143</v>
      </c>
      <c r="B37" s="55">
        <v>7</v>
      </c>
      <c r="C37" s="9">
        <v>4</v>
      </c>
      <c r="D37" s="9">
        <f t="shared" si="0"/>
        <v>3</v>
      </c>
    </row>
    <row r="38" spans="1:4" x14ac:dyDescent="0.35">
      <c r="A38" s="7" t="s">
        <v>145</v>
      </c>
      <c r="B38" s="55">
        <v>7</v>
      </c>
      <c r="C38" s="9">
        <v>4</v>
      </c>
      <c r="D38" s="9">
        <f t="shared" si="0"/>
        <v>3</v>
      </c>
    </row>
    <row r="39" spans="1:4" x14ac:dyDescent="0.35">
      <c r="A39" s="7" t="s">
        <v>146</v>
      </c>
      <c r="B39" s="55">
        <v>7</v>
      </c>
      <c r="C39" s="9">
        <v>4</v>
      </c>
      <c r="D39" s="9">
        <f t="shared" si="0"/>
        <v>3</v>
      </c>
    </row>
    <row r="40" spans="1:4" x14ac:dyDescent="0.35">
      <c r="A40" s="7" t="s">
        <v>148</v>
      </c>
      <c r="B40" s="55">
        <v>7</v>
      </c>
      <c r="C40" s="9">
        <v>4</v>
      </c>
      <c r="D40" s="9">
        <f t="shared" si="0"/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9B99-C2F6-49CC-8FB4-3783F71207EA}">
  <dimension ref="A1:G40"/>
  <sheetViews>
    <sheetView zoomScale="66" zoomScaleNormal="66" workbookViewId="0">
      <selection activeCell="G35" sqref="G35"/>
    </sheetView>
  </sheetViews>
  <sheetFormatPr defaultRowHeight="14.5" x14ac:dyDescent="0.35"/>
  <cols>
    <col min="1" max="1" width="18.26953125" style="10" bestFit="1" customWidth="1"/>
    <col min="2" max="2" width="16.08984375" bestFit="1" customWidth="1"/>
    <col min="3" max="3" width="19.08984375" bestFit="1" customWidth="1"/>
    <col min="4" max="4" width="23.453125" bestFit="1" customWidth="1"/>
  </cols>
  <sheetData>
    <row r="1" spans="1:7" x14ac:dyDescent="0.35">
      <c r="A1" s="11" t="s">
        <v>73</v>
      </c>
      <c r="B1" s="11" t="s">
        <v>75</v>
      </c>
      <c r="C1" s="11" t="s">
        <v>74</v>
      </c>
      <c r="D1" s="11" t="s">
        <v>76</v>
      </c>
    </row>
    <row r="2" spans="1:7" x14ac:dyDescent="0.35">
      <c r="A2" s="44" t="s">
        <v>21</v>
      </c>
      <c r="B2" s="55">
        <f>'List of SKU 2022 final-WAVE 1'!$K$10</f>
        <v>15</v>
      </c>
      <c r="C2" s="9">
        <v>4</v>
      </c>
      <c r="D2" s="13">
        <f>B2-C2</f>
        <v>11</v>
      </c>
      <c r="G2" s="12" t="s">
        <v>77</v>
      </c>
    </row>
    <row r="3" spans="1:7" x14ac:dyDescent="0.35">
      <c r="A3" s="44" t="s">
        <v>24</v>
      </c>
      <c r="B3" s="55">
        <f>'List of SKU 2022 final-WAVE 1'!$K$10</f>
        <v>15</v>
      </c>
      <c r="C3" s="9">
        <v>4</v>
      </c>
      <c r="D3" s="9">
        <f t="shared" ref="D3:D39" si="0">B3-C3</f>
        <v>11</v>
      </c>
    </row>
    <row r="4" spans="1:7" x14ac:dyDescent="0.35">
      <c r="A4" s="45" t="s">
        <v>26</v>
      </c>
      <c r="B4" s="55">
        <f>'List of SKU 2022 final-WAVE 1'!$K$10</f>
        <v>15</v>
      </c>
      <c r="C4" s="9">
        <v>4</v>
      </c>
      <c r="D4" s="9">
        <f t="shared" si="0"/>
        <v>11</v>
      </c>
    </row>
    <row r="5" spans="1:7" x14ac:dyDescent="0.35">
      <c r="A5" s="46" t="s">
        <v>101</v>
      </c>
      <c r="B5" s="55">
        <f>'List of SKU 2022 final-WAVE 1'!$K$10</f>
        <v>15</v>
      </c>
      <c r="C5" s="9">
        <v>4</v>
      </c>
      <c r="D5" s="9">
        <f t="shared" si="0"/>
        <v>11</v>
      </c>
    </row>
    <row r="6" spans="1:7" x14ac:dyDescent="0.35">
      <c r="A6" s="46" t="s">
        <v>27</v>
      </c>
      <c r="B6" s="55">
        <f>'List of SKU 2022 final-WAVE 1'!$K$10</f>
        <v>15</v>
      </c>
      <c r="C6" s="9">
        <v>4</v>
      </c>
      <c r="D6" s="9">
        <f t="shared" si="0"/>
        <v>11</v>
      </c>
    </row>
    <row r="7" spans="1:7" x14ac:dyDescent="0.35">
      <c r="A7" s="47" t="s">
        <v>29</v>
      </c>
      <c r="B7" s="55">
        <f>'List of SKU 2022 final-WAVE 1'!$K$10</f>
        <v>15</v>
      </c>
      <c r="C7" s="9">
        <v>4</v>
      </c>
      <c r="D7" s="9">
        <f t="shared" si="0"/>
        <v>11</v>
      </c>
    </row>
    <row r="8" spans="1:7" x14ac:dyDescent="0.35">
      <c r="A8" s="47" t="s">
        <v>31</v>
      </c>
      <c r="B8" s="55">
        <f>'List of SKU 2022 final-WAVE 1'!$K$10</f>
        <v>15</v>
      </c>
      <c r="C8" s="9">
        <v>4</v>
      </c>
      <c r="D8" s="9">
        <f t="shared" si="0"/>
        <v>11</v>
      </c>
    </row>
    <row r="9" spans="1:7" x14ac:dyDescent="0.35">
      <c r="A9" s="47" t="s">
        <v>33</v>
      </c>
      <c r="B9" s="55">
        <f>'List of SKU 2022 final-WAVE 1'!$K$10</f>
        <v>15</v>
      </c>
      <c r="C9" s="9">
        <v>4</v>
      </c>
      <c r="D9" s="9">
        <f t="shared" si="0"/>
        <v>11</v>
      </c>
    </row>
    <row r="10" spans="1:7" x14ac:dyDescent="0.35">
      <c r="A10" s="44" t="s">
        <v>36</v>
      </c>
      <c r="B10" s="55">
        <f>'List of SKU 2022 final-WAVE 1'!$K$10</f>
        <v>15</v>
      </c>
      <c r="C10" s="9">
        <v>4</v>
      </c>
      <c r="D10" s="9">
        <f t="shared" si="0"/>
        <v>11</v>
      </c>
    </row>
    <row r="11" spans="1:7" x14ac:dyDescent="0.35">
      <c r="A11" s="45" t="s">
        <v>37</v>
      </c>
      <c r="B11" s="55">
        <f>'List of SKU 2022 final-WAVE 1'!$K$10</f>
        <v>15</v>
      </c>
      <c r="C11" s="9">
        <v>4</v>
      </c>
      <c r="D11" s="9">
        <f t="shared" si="0"/>
        <v>11</v>
      </c>
    </row>
    <row r="12" spans="1:7" x14ac:dyDescent="0.35">
      <c r="A12" s="47" t="s">
        <v>38</v>
      </c>
      <c r="B12" s="55">
        <f>'List of SKU 2022 final-WAVE 1'!$K$10</f>
        <v>15</v>
      </c>
      <c r="C12" s="9">
        <v>4</v>
      </c>
      <c r="D12" s="9">
        <f t="shared" si="0"/>
        <v>11</v>
      </c>
    </row>
    <row r="13" spans="1:7" x14ac:dyDescent="0.35">
      <c r="A13" s="46" t="s">
        <v>40</v>
      </c>
      <c r="B13" s="55">
        <f>'List of SKU 2022 final-WAVE 1'!$K$10</f>
        <v>15</v>
      </c>
      <c r="C13" s="9">
        <v>4</v>
      </c>
      <c r="D13" s="9">
        <f t="shared" si="0"/>
        <v>11</v>
      </c>
    </row>
    <row r="14" spans="1:7" x14ac:dyDescent="0.35">
      <c r="A14" s="47" t="s">
        <v>42</v>
      </c>
      <c r="B14" s="55">
        <f>'List of SKU 2022 final-WAVE 1'!$K$10</f>
        <v>15</v>
      </c>
      <c r="C14" s="9">
        <v>4</v>
      </c>
      <c r="D14" s="9">
        <f t="shared" si="0"/>
        <v>11</v>
      </c>
    </row>
    <row r="15" spans="1:7" x14ac:dyDescent="0.35">
      <c r="A15" s="47" t="s">
        <v>45</v>
      </c>
      <c r="B15" s="55">
        <f>'List of SKU 2022 final-WAVE 1'!$K$10</f>
        <v>15</v>
      </c>
      <c r="C15" s="9">
        <v>4</v>
      </c>
      <c r="D15" s="9">
        <f t="shared" si="0"/>
        <v>11</v>
      </c>
    </row>
    <row r="16" spans="1:7" x14ac:dyDescent="0.35">
      <c r="A16" s="47" t="s">
        <v>47</v>
      </c>
      <c r="B16" s="55">
        <f>'List of SKU 2022 final-WAVE 1'!$K$10</f>
        <v>15</v>
      </c>
      <c r="C16" s="9">
        <v>4</v>
      </c>
      <c r="D16" s="9">
        <f t="shared" si="0"/>
        <v>11</v>
      </c>
    </row>
    <row r="17" spans="1:4" x14ac:dyDescent="0.35">
      <c r="A17" s="48" t="s">
        <v>48</v>
      </c>
      <c r="B17" s="55">
        <f>'List of SKU 2022 final-WAVE 1'!$K$10</f>
        <v>15</v>
      </c>
      <c r="C17" s="9">
        <v>4</v>
      </c>
      <c r="D17" s="9">
        <f t="shared" si="0"/>
        <v>11</v>
      </c>
    </row>
    <row r="18" spans="1:4" x14ac:dyDescent="0.35">
      <c r="A18" s="49" t="s">
        <v>50</v>
      </c>
      <c r="B18" s="55">
        <f>'List of SKU 2022 final-WAVE 1'!$K$10</f>
        <v>15</v>
      </c>
      <c r="C18" s="9">
        <v>4</v>
      </c>
      <c r="D18" s="9">
        <f t="shared" si="0"/>
        <v>11</v>
      </c>
    </row>
    <row r="19" spans="1:4" x14ac:dyDescent="0.35">
      <c r="A19" s="50" t="s">
        <v>51</v>
      </c>
      <c r="B19" s="55">
        <f>'List of SKU 2022 final-WAVE 1'!$K$10</f>
        <v>15</v>
      </c>
      <c r="C19" s="9">
        <v>4</v>
      </c>
      <c r="D19" s="9">
        <f t="shared" si="0"/>
        <v>11</v>
      </c>
    </row>
    <row r="20" spans="1:4" x14ac:dyDescent="0.35">
      <c r="A20" s="49" t="s">
        <v>52</v>
      </c>
      <c r="B20" s="55">
        <f>'List of SKU 2022 final-WAVE 1'!$K$10</f>
        <v>15</v>
      </c>
      <c r="C20" s="9">
        <v>4</v>
      </c>
      <c r="D20" s="9">
        <f t="shared" si="0"/>
        <v>11</v>
      </c>
    </row>
    <row r="21" spans="1:4" x14ac:dyDescent="0.35">
      <c r="A21" s="51" t="s">
        <v>117</v>
      </c>
      <c r="B21" s="55">
        <f>'List of SKU 2022 final-WAVE 1'!$K$10</f>
        <v>15</v>
      </c>
      <c r="C21" s="9">
        <v>4</v>
      </c>
      <c r="D21" s="9">
        <f t="shared" si="0"/>
        <v>11</v>
      </c>
    </row>
    <row r="22" spans="1:4" x14ac:dyDescent="0.35">
      <c r="A22" s="51" t="s">
        <v>119</v>
      </c>
      <c r="B22" s="55">
        <f>'List of SKU 2022 final-WAVE 1'!$K$10</f>
        <v>15</v>
      </c>
      <c r="C22" s="9">
        <v>4</v>
      </c>
      <c r="D22" s="9">
        <f t="shared" si="0"/>
        <v>11</v>
      </c>
    </row>
    <row r="23" spans="1:4" x14ac:dyDescent="0.35">
      <c r="A23" s="52" t="s">
        <v>53</v>
      </c>
      <c r="B23" s="55">
        <f>'List of SKU 2022 final-WAVE 1'!$K$10</f>
        <v>15</v>
      </c>
      <c r="C23" s="9">
        <v>4</v>
      </c>
      <c r="D23" s="9">
        <f t="shared" si="0"/>
        <v>11</v>
      </c>
    </row>
    <row r="24" spans="1:4" x14ac:dyDescent="0.35">
      <c r="A24" s="49" t="s">
        <v>54</v>
      </c>
      <c r="B24" s="55">
        <f>'List of SKU 2022 final-WAVE 1'!$K$10</f>
        <v>15</v>
      </c>
      <c r="C24" s="9">
        <v>4</v>
      </c>
      <c r="D24" s="9">
        <f t="shared" si="0"/>
        <v>11</v>
      </c>
    </row>
    <row r="25" spans="1:4" x14ac:dyDescent="0.35">
      <c r="A25" s="50" t="s">
        <v>56</v>
      </c>
      <c r="B25" s="55">
        <f>'List of SKU 2022 final-WAVE 1'!$K$10</f>
        <v>15</v>
      </c>
      <c r="C25" s="9">
        <v>4</v>
      </c>
      <c r="D25" s="9">
        <f t="shared" si="0"/>
        <v>11</v>
      </c>
    </row>
    <row r="26" spans="1:4" x14ac:dyDescent="0.35">
      <c r="A26" s="51" t="s">
        <v>58</v>
      </c>
      <c r="B26" s="55">
        <f>'List of SKU 2022 final-WAVE 1'!$K$10</f>
        <v>15</v>
      </c>
      <c r="C26" s="9">
        <v>4</v>
      </c>
      <c r="D26" s="9">
        <f t="shared" si="0"/>
        <v>11</v>
      </c>
    </row>
    <row r="27" spans="1:4" x14ac:dyDescent="0.35">
      <c r="A27" s="52" t="s">
        <v>59</v>
      </c>
      <c r="B27" s="55">
        <f>'List of SKU 2022 final-WAVE 1'!$K$10</f>
        <v>15</v>
      </c>
      <c r="C27" s="9">
        <v>4</v>
      </c>
      <c r="D27" s="9">
        <f t="shared" si="0"/>
        <v>11</v>
      </c>
    </row>
    <row r="28" spans="1:4" x14ac:dyDescent="0.35">
      <c r="A28" s="52" t="s">
        <v>60</v>
      </c>
      <c r="B28" s="55">
        <f>'List of SKU 2022 final-WAVE 1'!$K$10</f>
        <v>15</v>
      </c>
      <c r="C28" s="9">
        <v>4</v>
      </c>
      <c r="D28" s="9">
        <f t="shared" si="0"/>
        <v>11</v>
      </c>
    </row>
    <row r="29" spans="1:4" x14ac:dyDescent="0.35">
      <c r="A29" s="52" t="s">
        <v>61</v>
      </c>
      <c r="B29" s="55">
        <f>'List of SKU 2022 final-WAVE 1'!$K$10</f>
        <v>15</v>
      </c>
      <c r="C29" s="9">
        <v>4</v>
      </c>
      <c r="D29" s="9">
        <f t="shared" si="0"/>
        <v>11</v>
      </c>
    </row>
    <row r="30" spans="1:4" x14ac:dyDescent="0.35">
      <c r="A30" s="53" t="s">
        <v>65</v>
      </c>
      <c r="B30" s="55">
        <f>'List of SKU 2022 final-WAVE 1'!$K$10</f>
        <v>15</v>
      </c>
      <c r="C30" s="9">
        <v>4</v>
      </c>
      <c r="D30" s="9">
        <f t="shared" si="0"/>
        <v>11</v>
      </c>
    </row>
    <row r="31" spans="1:4" x14ac:dyDescent="0.35">
      <c r="A31" s="54" t="s">
        <v>62</v>
      </c>
      <c r="B31" s="55">
        <f>'List of SKU 2022 final-WAVE 1'!$K$10</f>
        <v>15</v>
      </c>
      <c r="C31" s="9">
        <v>4</v>
      </c>
      <c r="D31" s="9">
        <f t="shared" si="0"/>
        <v>11</v>
      </c>
    </row>
    <row r="32" spans="1:4" x14ac:dyDescent="0.35">
      <c r="A32" s="53" t="s">
        <v>66</v>
      </c>
      <c r="B32" s="55">
        <f>'List of SKU 2022 final-WAVE 1'!$K$10</f>
        <v>15</v>
      </c>
      <c r="C32" s="9">
        <v>4</v>
      </c>
      <c r="D32" s="9">
        <f t="shared" si="0"/>
        <v>11</v>
      </c>
    </row>
    <row r="33" spans="1:4" x14ac:dyDescent="0.35">
      <c r="A33" s="54" t="s">
        <v>67</v>
      </c>
      <c r="B33" s="55">
        <f>'List of SKU 2022 final-WAVE 1'!$K$10</f>
        <v>15</v>
      </c>
      <c r="C33" s="9">
        <v>4</v>
      </c>
      <c r="D33" s="9">
        <f t="shared" si="0"/>
        <v>11</v>
      </c>
    </row>
    <row r="34" spans="1:4" x14ac:dyDescent="0.35">
      <c r="A34" s="48" t="s">
        <v>134</v>
      </c>
      <c r="B34" s="55">
        <f>'List of SKU 2022 final-WAVE 1'!$K$10</f>
        <v>15</v>
      </c>
      <c r="C34" s="9">
        <v>4</v>
      </c>
      <c r="D34" s="9">
        <f t="shared" si="0"/>
        <v>11</v>
      </c>
    </row>
    <row r="35" spans="1:4" x14ac:dyDescent="0.35">
      <c r="A35" s="48" t="s">
        <v>139</v>
      </c>
      <c r="B35" s="55">
        <f>'List of SKU 2022 final-WAVE 1'!$K$10</f>
        <v>15</v>
      </c>
      <c r="C35" s="9">
        <v>4</v>
      </c>
      <c r="D35" s="9">
        <f t="shared" si="0"/>
        <v>11</v>
      </c>
    </row>
    <row r="36" spans="1:4" x14ac:dyDescent="0.35">
      <c r="A36" s="7" t="s">
        <v>141</v>
      </c>
      <c r="B36" s="55">
        <f>'List of SKU 2022 final-WAVE 1'!$K$10</f>
        <v>15</v>
      </c>
      <c r="C36" s="9">
        <v>4</v>
      </c>
      <c r="D36" s="9">
        <f t="shared" si="0"/>
        <v>11</v>
      </c>
    </row>
    <row r="37" spans="1:4" x14ac:dyDescent="0.35">
      <c r="A37" s="7" t="s">
        <v>143</v>
      </c>
      <c r="B37" s="55">
        <f>'List of SKU 2022 final-WAVE 1'!$K$10</f>
        <v>15</v>
      </c>
      <c r="C37" s="9">
        <v>4</v>
      </c>
      <c r="D37" s="9">
        <f t="shared" si="0"/>
        <v>11</v>
      </c>
    </row>
    <row r="38" spans="1:4" x14ac:dyDescent="0.35">
      <c r="A38" s="7" t="s">
        <v>145</v>
      </c>
      <c r="B38" s="55">
        <f>'List of SKU 2022 final-WAVE 1'!$K$10</f>
        <v>15</v>
      </c>
      <c r="C38" s="9">
        <v>4</v>
      </c>
      <c r="D38" s="9">
        <f t="shared" si="0"/>
        <v>11</v>
      </c>
    </row>
    <row r="39" spans="1:4" x14ac:dyDescent="0.35">
      <c r="A39" s="7" t="s">
        <v>146</v>
      </c>
      <c r="B39" s="55">
        <f>'List of SKU 2022 final-WAVE 1'!$K$10</f>
        <v>15</v>
      </c>
      <c r="C39" s="9">
        <v>4</v>
      </c>
      <c r="D39" s="9">
        <f t="shared" si="0"/>
        <v>11</v>
      </c>
    </row>
    <row r="40" spans="1:4" x14ac:dyDescent="0.35">
      <c r="A40" s="7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0D08-4217-4237-BE57-C8BB9EE11F93}">
  <dimension ref="A1:G39"/>
  <sheetViews>
    <sheetView zoomScale="66" zoomScaleNormal="66" workbookViewId="0">
      <selection activeCell="I34" sqref="I34"/>
    </sheetView>
  </sheetViews>
  <sheetFormatPr defaultRowHeight="14.5" x14ac:dyDescent="0.35"/>
  <cols>
    <col min="1" max="1" width="18.26953125" style="10" bestFit="1" customWidth="1"/>
    <col min="2" max="2" width="16.08984375" bestFit="1" customWidth="1"/>
    <col min="3" max="3" width="19.08984375" bestFit="1" customWidth="1"/>
    <col min="4" max="4" width="23.453125" bestFit="1" customWidth="1"/>
  </cols>
  <sheetData>
    <row r="1" spans="1:7" x14ac:dyDescent="0.35">
      <c r="A1" s="11" t="s">
        <v>73</v>
      </c>
      <c r="B1" s="11" t="s">
        <v>75</v>
      </c>
      <c r="C1" s="11" t="s">
        <v>74</v>
      </c>
      <c r="D1" s="11" t="s">
        <v>76</v>
      </c>
    </row>
    <row r="2" spans="1:7" x14ac:dyDescent="0.35">
      <c r="A2" s="44" t="s">
        <v>17</v>
      </c>
      <c r="B2" s="55">
        <f>'List of SKU 2022 final-WAVE 1'!$K$10</f>
        <v>15</v>
      </c>
      <c r="C2" s="9">
        <v>4</v>
      </c>
      <c r="D2" s="13">
        <f>B2-C2</f>
        <v>11</v>
      </c>
      <c r="G2" s="12" t="s">
        <v>77</v>
      </c>
    </row>
    <row r="3" spans="1:7" x14ac:dyDescent="0.35">
      <c r="A3" s="44" t="s">
        <v>23</v>
      </c>
      <c r="B3" s="55">
        <f>'List of SKU 2022 final-WAVE 1'!$K$10</f>
        <v>15</v>
      </c>
      <c r="C3" s="9">
        <v>4</v>
      </c>
      <c r="D3" s="9">
        <f t="shared" ref="D3:D39" si="0">B3-C3</f>
        <v>11</v>
      </c>
    </row>
    <row r="4" spans="1:7" x14ac:dyDescent="0.35">
      <c r="A4" s="45" t="s">
        <v>25</v>
      </c>
      <c r="B4" s="55">
        <f>'List of SKU 2022 final-WAVE 1'!$K$10</f>
        <v>15</v>
      </c>
      <c r="C4" s="9">
        <v>4</v>
      </c>
      <c r="D4" s="9">
        <f t="shared" si="0"/>
        <v>11</v>
      </c>
    </row>
    <row r="5" spans="1:7" x14ac:dyDescent="0.35">
      <c r="A5" s="46" t="s">
        <v>101</v>
      </c>
      <c r="B5" s="55">
        <f>'List of SKU 2022 final-WAVE 1'!$K$10</f>
        <v>15</v>
      </c>
      <c r="C5" s="9">
        <v>4</v>
      </c>
      <c r="D5" s="9">
        <f t="shared" si="0"/>
        <v>11</v>
      </c>
    </row>
    <row r="6" spans="1:7" x14ac:dyDescent="0.35">
      <c r="A6" s="46" t="s">
        <v>27</v>
      </c>
      <c r="B6" s="55">
        <f>'List of SKU 2022 final-WAVE 1'!$K$10</f>
        <v>15</v>
      </c>
      <c r="C6" s="9">
        <v>4</v>
      </c>
      <c r="D6" s="9">
        <f t="shared" si="0"/>
        <v>11</v>
      </c>
    </row>
    <row r="7" spans="1:7" x14ac:dyDescent="0.35">
      <c r="A7" s="47" t="s">
        <v>29</v>
      </c>
      <c r="B7" s="55">
        <f>'List of SKU 2022 final-WAVE 1'!$K$10</f>
        <v>15</v>
      </c>
      <c r="C7" s="9">
        <v>4</v>
      </c>
      <c r="D7" s="9">
        <f t="shared" si="0"/>
        <v>11</v>
      </c>
    </row>
    <row r="8" spans="1:7" x14ac:dyDescent="0.35">
      <c r="A8" s="47" t="s">
        <v>31</v>
      </c>
      <c r="B8" s="55">
        <f>'List of SKU 2022 final-WAVE 1'!$K$10</f>
        <v>15</v>
      </c>
      <c r="C8" s="9">
        <v>4</v>
      </c>
      <c r="D8" s="9">
        <f t="shared" si="0"/>
        <v>11</v>
      </c>
    </row>
    <row r="9" spans="1:7" x14ac:dyDescent="0.35">
      <c r="A9" s="47" t="s">
        <v>33</v>
      </c>
      <c r="B9" s="55">
        <f>'List of SKU 2022 final-WAVE 1'!$K$10</f>
        <v>15</v>
      </c>
      <c r="C9" s="9">
        <v>4</v>
      </c>
      <c r="D9" s="9">
        <f t="shared" si="0"/>
        <v>11</v>
      </c>
    </row>
    <row r="10" spans="1:7" x14ac:dyDescent="0.35">
      <c r="A10" s="44" t="s">
        <v>34</v>
      </c>
      <c r="B10" s="55">
        <f>'List of SKU 2022 final-WAVE 1'!$K$10</f>
        <v>15</v>
      </c>
      <c r="C10" s="9">
        <v>4</v>
      </c>
      <c r="D10" s="9">
        <f t="shared" si="0"/>
        <v>11</v>
      </c>
    </row>
    <row r="11" spans="1:7" x14ac:dyDescent="0.35">
      <c r="A11" s="45" t="s">
        <v>37</v>
      </c>
      <c r="B11" s="55">
        <f>'List of SKU 2022 final-WAVE 1'!$K$10</f>
        <v>15</v>
      </c>
      <c r="C11" s="9">
        <v>4</v>
      </c>
      <c r="D11" s="9">
        <f t="shared" si="0"/>
        <v>11</v>
      </c>
    </row>
    <row r="12" spans="1:7" x14ac:dyDescent="0.35">
      <c r="A12" s="47" t="s">
        <v>38</v>
      </c>
      <c r="B12" s="55">
        <f>'List of SKU 2022 final-WAVE 1'!$K$10</f>
        <v>15</v>
      </c>
      <c r="C12" s="9">
        <v>4</v>
      </c>
      <c r="D12" s="9">
        <f t="shared" si="0"/>
        <v>11</v>
      </c>
    </row>
    <row r="13" spans="1:7" x14ac:dyDescent="0.35">
      <c r="A13" s="46" t="s">
        <v>40</v>
      </c>
      <c r="B13" s="55">
        <f>'List of SKU 2022 final-WAVE 1'!$K$10</f>
        <v>15</v>
      </c>
      <c r="C13" s="9">
        <v>4</v>
      </c>
      <c r="D13" s="9">
        <f t="shared" si="0"/>
        <v>11</v>
      </c>
    </row>
    <row r="14" spans="1:7" x14ac:dyDescent="0.35">
      <c r="A14" s="47" t="s">
        <v>42</v>
      </c>
      <c r="B14" s="55">
        <f>'List of SKU 2022 final-WAVE 1'!$K$10</f>
        <v>15</v>
      </c>
      <c r="C14" s="9">
        <v>4</v>
      </c>
      <c r="D14" s="9">
        <f t="shared" si="0"/>
        <v>11</v>
      </c>
    </row>
    <row r="15" spans="1:7" x14ac:dyDescent="0.35">
      <c r="A15" s="47" t="s">
        <v>45</v>
      </c>
      <c r="B15" s="55">
        <f>'List of SKU 2022 final-WAVE 1'!$K$10</f>
        <v>15</v>
      </c>
      <c r="C15" s="9">
        <v>4</v>
      </c>
      <c r="D15" s="9">
        <f t="shared" si="0"/>
        <v>11</v>
      </c>
    </row>
    <row r="16" spans="1:7" x14ac:dyDescent="0.35">
      <c r="A16" s="47" t="s">
        <v>47</v>
      </c>
      <c r="B16" s="55">
        <f>'List of SKU 2022 final-WAVE 1'!$K$10</f>
        <v>15</v>
      </c>
      <c r="C16" s="9">
        <v>4</v>
      </c>
      <c r="D16" s="9">
        <f t="shared" si="0"/>
        <v>11</v>
      </c>
    </row>
    <row r="17" spans="1:4" x14ac:dyDescent="0.35">
      <c r="A17" s="48" t="s">
        <v>48</v>
      </c>
      <c r="B17" s="55">
        <f>'List of SKU 2022 final-WAVE 1'!$K$10</f>
        <v>15</v>
      </c>
      <c r="C17" s="9">
        <v>4</v>
      </c>
      <c r="D17" s="9">
        <f t="shared" si="0"/>
        <v>11</v>
      </c>
    </row>
    <row r="18" spans="1:4" x14ac:dyDescent="0.35">
      <c r="A18" s="49" t="s">
        <v>50</v>
      </c>
      <c r="B18" s="55">
        <f>'List of SKU 2022 final-WAVE 1'!$K$10</f>
        <v>15</v>
      </c>
      <c r="C18" s="9">
        <v>4</v>
      </c>
      <c r="D18" s="9">
        <f t="shared" si="0"/>
        <v>11</v>
      </c>
    </row>
    <row r="19" spans="1:4" x14ac:dyDescent="0.35">
      <c r="A19" s="50" t="s">
        <v>51</v>
      </c>
      <c r="B19" s="55">
        <f>'List of SKU 2022 final-WAVE 1'!$K$10</f>
        <v>15</v>
      </c>
      <c r="C19" s="9">
        <v>4</v>
      </c>
      <c r="D19" s="9">
        <f t="shared" si="0"/>
        <v>11</v>
      </c>
    </row>
    <row r="20" spans="1:4" x14ac:dyDescent="0.35">
      <c r="A20" s="49" t="s">
        <v>52</v>
      </c>
      <c r="B20" s="55">
        <f>'List of SKU 2022 final-WAVE 1'!$K$10</f>
        <v>15</v>
      </c>
      <c r="C20" s="9">
        <v>4</v>
      </c>
      <c r="D20" s="9">
        <f t="shared" si="0"/>
        <v>11</v>
      </c>
    </row>
    <row r="21" spans="1:4" x14ac:dyDescent="0.35">
      <c r="A21" s="51" t="s">
        <v>117</v>
      </c>
      <c r="B21" s="55">
        <f>'List of SKU 2022 final-WAVE 1'!$K$10</f>
        <v>15</v>
      </c>
      <c r="C21" s="9">
        <v>4</v>
      </c>
      <c r="D21" s="9">
        <f t="shared" si="0"/>
        <v>11</v>
      </c>
    </row>
    <row r="22" spans="1:4" x14ac:dyDescent="0.35">
      <c r="A22" s="51" t="s">
        <v>119</v>
      </c>
      <c r="B22" s="55">
        <f>'List of SKU 2022 final-WAVE 1'!$K$10</f>
        <v>15</v>
      </c>
      <c r="C22" s="9">
        <v>4</v>
      </c>
      <c r="D22" s="9">
        <f t="shared" si="0"/>
        <v>11</v>
      </c>
    </row>
    <row r="23" spans="1:4" x14ac:dyDescent="0.35">
      <c r="A23" s="52" t="s">
        <v>53</v>
      </c>
      <c r="B23" s="55">
        <f>'List of SKU 2022 final-WAVE 1'!$K$10</f>
        <v>15</v>
      </c>
      <c r="C23" s="9">
        <v>4</v>
      </c>
      <c r="D23" s="9">
        <f t="shared" si="0"/>
        <v>11</v>
      </c>
    </row>
    <row r="24" spans="1:4" x14ac:dyDescent="0.35">
      <c r="A24" s="49" t="s">
        <v>54</v>
      </c>
      <c r="B24" s="55">
        <f>'List of SKU 2022 final-WAVE 1'!$K$10</f>
        <v>15</v>
      </c>
      <c r="C24" s="9">
        <v>4</v>
      </c>
      <c r="D24" s="9">
        <f t="shared" si="0"/>
        <v>11</v>
      </c>
    </row>
    <row r="25" spans="1:4" x14ac:dyDescent="0.35">
      <c r="A25" s="50" t="s">
        <v>56</v>
      </c>
      <c r="B25" s="55">
        <f>'List of SKU 2022 final-WAVE 1'!$K$10</f>
        <v>15</v>
      </c>
      <c r="C25" s="9">
        <v>4</v>
      </c>
      <c r="D25" s="9">
        <f t="shared" si="0"/>
        <v>11</v>
      </c>
    </row>
    <row r="26" spans="1:4" x14ac:dyDescent="0.35">
      <c r="A26" s="51" t="s">
        <v>58</v>
      </c>
      <c r="B26" s="55">
        <f>'List of SKU 2022 final-WAVE 1'!$K$10</f>
        <v>15</v>
      </c>
      <c r="C26" s="9">
        <v>4</v>
      </c>
      <c r="D26" s="9">
        <f t="shared" si="0"/>
        <v>11</v>
      </c>
    </row>
    <row r="27" spans="1:4" x14ac:dyDescent="0.35">
      <c r="A27" s="52" t="s">
        <v>59</v>
      </c>
      <c r="B27" s="55">
        <f>'List of SKU 2022 final-WAVE 1'!$K$10</f>
        <v>15</v>
      </c>
      <c r="C27" s="9">
        <v>4</v>
      </c>
      <c r="D27" s="9">
        <f t="shared" si="0"/>
        <v>11</v>
      </c>
    </row>
    <row r="28" spans="1:4" x14ac:dyDescent="0.35">
      <c r="A28" s="52" t="s">
        <v>60</v>
      </c>
      <c r="B28" s="55">
        <f>'List of SKU 2022 final-WAVE 1'!$K$10</f>
        <v>15</v>
      </c>
      <c r="C28" s="9">
        <v>4</v>
      </c>
      <c r="D28" s="9">
        <f t="shared" si="0"/>
        <v>11</v>
      </c>
    </row>
    <row r="29" spans="1:4" x14ac:dyDescent="0.35">
      <c r="A29" s="52" t="s">
        <v>61</v>
      </c>
      <c r="B29" s="55">
        <f>'List of SKU 2022 final-WAVE 1'!$K$10</f>
        <v>15</v>
      </c>
      <c r="C29" s="9">
        <v>4</v>
      </c>
      <c r="D29" s="9">
        <f t="shared" si="0"/>
        <v>11</v>
      </c>
    </row>
    <row r="30" spans="1:4" x14ac:dyDescent="0.35">
      <c r="A30" s="53" t="s">
        <v>65</v>
      </c>
      <c r="B30" s="55">
        <f>'List of SKU 2022 final-WAVE 1'!$K$10</f>
        <v>15</v>
      </c>
      <c r="C30" s="9">
        <v>4</v>
      </c>
      <c r="D30" s="9">
        <f t="shared" si="0"/>
        <v>11</v>
      </c>
    </row>
    <row r="31" spans="1:4" x14ac:dyDescent="0.35">
      <c r="A31" s="54" t="s">
        <v>62</v>
      </c>
      <c r="B31" s="55">
        <f>'List of SKU 2022 final-WAVE 1'!$K$10</f>
        <v>15</v>
      </c>
      <c r="C31" s="9">
        <v>4</v>
      </c>
      <c r="D31" s="9">
        <f t="shared" si="0"/>
        <v>11</v>
      </c>
    </row>
    <row r="32" spans="1:4" x14ac:dyDescent="0.35">
      <c r="A32" s="53" t="s">
        <v>66</v>
      </c>
      <c r="B32" s="55">
        <f>'List of SKU 2022 final-WAVE 1'!$K$10</f>
        <v>15</v>
      </c>
      <c r="C32" s="9">
        <v>4</v>
      </c>
      <c r="D32" s="9">
        <f t="shared" si="0"/>
        <v>11</v>
      </c>
    </row>
    <row r="33" spans="1:4" x14ac:dyDescent="0.35">
      <c r="A33" s="48" t="s">
        <v>137</v>
      </c>
      <c r="B33" s="55">
        <f>'List of SKU 2022 final-WAVE 1'!$K$10</f>
        <v>15</v>
      </c>
      <c r="C33" s="9">
        <v>4</v>
      </c>
      <c r="D33" s="9">
        <f t="shared" si="0"/>
        <v>11</v>
      </c>
    </row>
    <row r="34" spans="1:4" x14ac:dyDescent="0.35">
      <c r="A34" s="48" t="s">
        <v>139</v>
      </c>
      <c r="B34" s="55">
        <f>'List of SKU 2022 final-WAVE 1'!$K$10</f>
        <v>15</v>
      </c>
      <c r="C34" s="9">
        <v>4</v>
      </c>
      <c r="D34" s="9">
        <f t="shared" si="0"/>
        <v>11</v>
      </c>
    </row>
    <row r="35" spans="1:4" x14ac:dyDescent="0.35">
      <c r="A35" s="7" t="s">
        <v>141</v>
      </c>
      <c r="B35" s="55">
        <f>'List of SKU 2022 final-WAVE 1'!$K$10</f>
        <v>15</v>
      </c>
      <c r="C35" s="9">
        <v>4</v>
      </c>
      <c r="D35" s="9">
        <f t="shared" si="0"/>
        <v>11</v>
      </c>
    </row>
    <row r="36" spans="1:4" x14ac:dyDescent="0.35">
      <c r="A36" s="7" t="s">
        <v>143</v>
      </c>
      <c r="B36" s="55">
        <f>'List of SKU 2022 final-WAVE 1'!$K$10</f>
        <v>15</v>
      </c>
      <c r="C36" s="9">
        <v>4</v>
      </c>
      <c r="D36" s="9">
        <f t="shared" si="0"/>
        <v>11</v>
      </c>
    </row>
    <row r="37" spans="1:4" x14ac:dyDescent="0.35">
      <c r="A37" s="7" t="s">
        <v>145</v>
      </c>
      <c r="B37" s="55">
        <f>'List of SKU 2022 final-WAVE 1'!$K$10</f>
        <v>15</v>
      </c>
      <c r="C37" s="9">
        <v>4</v>
      </c>
      <c r="D37" s="9">
        <f t="shared" si="0"/>
        <v>11</v>
      </c>
    </row>
    <row r="38" spans="1:4" x14ac:dyDescent="0.35">
      <c r="A38" s="7" t="s">
        <v>146</v>
      </c>
      <c r="B38" s="55">
        <f>'List of SKU 2022 final-WAVE 1'!$K$10</f>
        <v>15</v>
      </c>
      <c r="C38" s="9">
        <v>4</v>
      </c>
      <c r="D38" s="9">
        <f t="shared" si="0"/>
        <v>11</v>
      </c>
    </row>
    <row r="39" spans="1:4" x14ac:dyDescent="0.35">
      <c r="A39" s="7" t="s">
        <v>148</v>
      </c>
      <c r="B39" s="55">
        <f>'List of SKU 2022 final-WAVE 1'!$K$10</f>
        <v>15</v>
      </c>
      <c r="C39" s="9">
        <v>4</v>
      </c>
      <c r="D39" s="9">
        <f t="shared" si="0"/>
        <v>11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629A-1948-4290-8DC9-90F1E106C605}">
  <dimension ref="C2"/>
  <sheetViews>
    <sheetView zoomScale="66" zoomScaleNormal="66" workbookViewId="0">
      <selection activeCell="S21" sqref="S21"/>
    </sheetView>
  </sheetViews>
  <sheetFormatPr defaultRowHeight="14.5" x14ac:dyDescent="0.35"/>
  <sheetData>
    <row r="2" spans="3:3" x14ac:dyDescent="0.35">
      <c r="C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SKU 2022 final-WAVE 1</vt:lpstr>
      <vt:lpstr>HP</vt:lpstr>
      <vt:lpstr>HN</vt:lpstr>
      <vt:lpstr>HCM template</vt:lpstr>
      <vt:lpstr>SKU price by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 Tran</dc:creator>
  <cp:lastModifiedBy>Nghi Tran</cp:lastModifiedBy>
  <dcterms:created xsi:type="dcterms:W3CDTF">2022-05-18T07:28:48Z</dcterms:created>
  <dcterms:modified xsi:type="dcterms:W3CDTF">2022-06-13T09:28:00Z</dcterms:modified>
</cp:coreProperties>
</file>