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ang\Desktop\"/>
    </mc:Choice>
  </mc:AlternateContent>
  <xr:revisionPtr revIDLastSave="0" documentId="13_ncr:1_{02737885-C1E5-434D-9339-33215A1CA13B}" xr6:coauthVersionLast="45" xr6:coauthVersionMax="45" xr10:uidLastSave="{00000000-0000-0000-0000-000000000000}"/>
  <bookViews>
    <workbookView xWindow="-108" yWindow="-108" windowWidth="23256" windowHeight="12576" tabRatio="821" activeTab="1" xr2:uid="{00000000-000D-0000-FFFF-FFFF00000000}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22" l="1"/>
  <c r="G8" i="107" l="1"/>
  <c r="G10" i="107" s="1"/>
  <c r="D8" i="107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<sst xmlns="http://schemas.openxmlformats.org/spreadsheetml/2006/main" count="568" uniqueCount="278">
  <si>
    <t>TC17</t>
  </si>
  <si>
    <t>TC18</t>
  </si>
  <si>
    <t>31/07/2007</t>
  </si>
  <si>
    <t>TC1</t>
  </si>
  <si>
    <t>TC2</t>
  </si>
  <si>
    <t>TC3</t>
  </si>
  <si>
    <t>TC4</t>
  </si>
  <si>
    <t>TC5</t>
  </si>
  <si>
    <t>TC6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</si>
  <si>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</si>
  <si>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</si>
  <si>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</si>
  <si>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</si>
  <si>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</si>
  <si>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</si>
  <si>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</si>
  <si>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</si>
  <si>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</si>
  <si>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</si>
  <si>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</si>
  <si>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</si>
  <si>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</si>
  <si>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</si>
  <si>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</si>
  <si>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</si>
  <si>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</si>
  <si>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</si>
  <si>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</si>
  <si>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</si>
  <si>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</si>
  <si>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</si>
  <si>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</si>
  <si>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</si>
  <si>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Number of test cases:</t>
  </si>
  <si>
    <t>Expected Output</t>
  </si>
  <si>
    <t>Test requirement:</t>
  </si>
  <si>
    <t>ID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</si>
  <si>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</si>
  <si>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</si>
  <si>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</si>
  <si>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</si>
  <si>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</si>
  <si>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</si>
  <si>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</si>
  <si>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</si>
  <si>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</si>
  <si>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TC8</t>
  </si>
  <si>
    <t>TC10</t>
  </si>
  <si>
    <t>TC11</t>
  </si>
  <si>
    <t>TC12</t>
  </si>
  <si>
    <t>TC14</t>
  </si>
  <si>
    <t>TC15</t>
  </si>
  <si>
    <t>TC20</t>
  </si>
  <si>
    <t>TC21</t>
  </si>
  <si>
    <t>TC22</t>
  </si>
  <si>
    <t>1.1</t>
  </si>
  <si>
    <t>Update testcase</t>
  </si>
  <si>
    <t>TC23</t>
  </si>
  <si>
    <t>TC24</t>
  </si>
  <si>
    <t>TC25</t>
  </si>
  <si>
    <t>1.2</t>
  </si>
  <si>
    <t>Sameple project</t>
  </si>
  <si>
    <t>UTEHY-SE01</t>
  </si>
  <si>
    <t>Test Leader 01</t>
  </si>
  <si>
    <t>John Doe</t>
  </si>
  <si>
    <t>Jane Doe</t>
  </si>
  <si>
    <t xml:space="preserve"> Quản lí của hàng bán thú cưng</t>
  </si>
  <si>
    <t>QTK99</t>
  </si>
  <si>
    <t>None</t>
  </si>
  <si>
    <t>Nhập đầy đủ tên tài khoản và mật khẩu, đăng nhập bình thường</t>
  </si>
  <si>
    <t>Người dùng sẽ thực hiện đăng nhập bình thường nhưng tài khoản hoặc mật khẩu sai</t>
  </si>
  <si>
    <t>Hệ thống sẽ báo đăng nhập thất bại và yêu cầu đăng nhập lại</t>
  </si>
  <si>
    <t>Ô dữ liệu nhập trống</t>
  </si>
  <si>
    <t>incident</t>
  </si>
  <si>
    <t>Hệ thống sẽ hiện thị thông báo tương ứng để báo lỗi</t>
  </si>
  <si>
    <t>Những trường hợp xảy ra lỗi</t>
  </si>
  <si>
    <t>Thực hiện thao tác đăng xuất bình thường</t>
  </si>
  <si>
    <t>Hệ thống sẽ hiện thị 1 pop-up thông báo "Bạn có thực sự muốn đăng xuất không?", thao tác sẽ được thực hiện thành công với button "OK" và ngược lại đối với button "Cancel"</t>
  </si>
  <si>
    <t>TC7</t>
  </si>
  <si>
    <t>Hover</t>
  </si>
  <si>
    <t>Hệ thống thực hiện bình thường</t>
  </si>
  <si>
    <t>TC9</t>
  </si>
  <si>
    <t>`</t>
  </si>
  <si>
    <t>Copy keyboard, right click</t>
  </si>
  <si>
    <t>Giao diện</t>
  </si>
  <si>
    <t>Button đăng nhập và thoát sẽ mờ đi khi thực hiện thao tác đăng nhập</t>
  </si>
  <si>
    <t>Paste keyboard, right click và phím Ctrl + V</t>
  </si>
  <si>
    <t>Copy keyboard, phím Ctrl + C</t>
  </si>
  <si>
    <t>Note1</t>
  </si>
  <si>
    <t>Note2</t>
  </si>
  <si>
    <t>TC13</t>
  </si>
  <si>
    <t>Tìm kiếm thông tin sản phẩm</t>
  </si>
  <si>
    <t>Xuất hiện dấu cách ở sau dữ liệu nhập vào</t>
  </si>
  <si>
    <t>Tìm thành công</t>
  </si>
  <si>
    <t xml:space="preserve">Xuất hiện dấu cách ở đầu dữ liệu nhập vào     </t>
  </si>
  <si>
    <t>TC16</t>
  </si>
  <si>
    <t>Các Button, TextBox, Label, …</t>
  </si>
  <si>
    <t>Có đổi màu để nhận biết</t>
  </si>
  <si>
    <t>Thêm sản phẩm</t>
  </si>
  <si>
    <t>Hiện Pop up thông báo và yêu cầu nhập lại</t>
  </si>
  <si>
    <t>TC19</t>
  </si>
  <si>
    <t>Điền đầy đủ thông tin ở các ô trừ Ghi Chú (có thể có hoặc không)</t>
  </si>
  <si>
    <t>Hiện Pop up thông báo khi thiếu dữ liệu ở 1 trong số các ô yêu cầu nhập và bắt nhập vào. Hiển thị Pop up thông báo khi thêm thành công</t>
  </si>
  <si>
    <t>Mã sản phẩm, nhà sản xuất không được xuất hiện kí tự đặc biệt</t>
  </si>
  <si>
    <t>Hiện Pop up thông báo khi xuất hiện kí tự đặc biệt</t>
  </si>
  <si>
    <t>Sửa thông tin sản phẩm</t>
  </si>
  <si>
    <t xml:space="preserve">Nhập đầy đủ dữ liệu và thực hiện thao tác sửa </t>
  </si>
  <si>
    <t>Hiển thị Pop up thông báo khi sửa thành công và ngược lại (trường hợp dữ liệu sửa không hợp lệ)</t>
  </si>
  <si>
    <t xml:space="preserve">Thực hiện thao tác sửa bằng đúp chuột
</t>
  </si>
  <si>
    <t>Vẫn thực hiện sửa thành công và có Pop up thông báo</t>
  </si>
  <si>
    <t>Dữ liệu sau khi sửa không được bỏ trống</t>
  </si>
  <si>
    <t>Hiển thị Pop up thông báo khi ô dữ liệu bị bỏ trống</t>
  </si>
  <si>
    <t>Hiển thị Pop up thông báo khi ô dữ liệu có chứa kiểu dữ liệu không giống như ban đầu</t>
  </si>
  <si>
    <t>Đăng nhập</t>
  </si>
  <si>
    <t>Bắt sự kiện các phím mũi tên, Enter</t>
  </si>
  <si>
    <t>Chưa hiển thị Pop up thông báo</t>
  </si>
  <si>
    <t>Không thêm được dữ liệu khi nhập Nhà Sản Xuất chưa từng tồn tại trong danh sách</t>
  </si>
  <si>
    <t>Thêm sản phẩm (với mã nhà sản xuất đã tồn tại trong danh sách)</t>
  </si>
  <si>
    <t>Thêm sản phẩm (với mã nhà sản xuất chưa từng tồn tại)</t>
  </si>
  <si>
    <t>Thực hiện bình thường</t>
  </si>
  <si>
    <t>TC26</t>
  </si>
  <si>
    <t>Nhập dữ liệu không hợp lệ vào ô sau khi sửa</t>
  </si>
  <si>
    <t>Nhập sai kiểu dữ liệu vào ô sau khi sửa</t>
  </si>
  <si>
    <t>Hiển thị Pop up thông báo khi ô dữ liệu có chứa kiểu dữ liệu không hợp lệ như ban đầu</t>
  </si>
  <si>
    <t>TC27</t>
  </si>
  <si>
    <t>TC28</t>
  </si>
  <si>
    <t>TC29</t>
  </si>
  <si>
    <t>Xóa thông tin sản phẩm</t>
  </si>
  <si>
    <t xml:space="preserve">Nhập đầy đủ thông tin cần xóa và thực hiện thao tác xóa </t>
  </si>
  <si>
    <t>Thực hiện bình thường và có xuất hiện Pop up thông báo xóa thành công và ngược lại (Khi không có dữ liệu muốn xóa trong DB)</t>
  </si>
  <si>
    <t>TC30</t>
  </si>
  <si>
    <t>Nhập thông tin không đầy đủ khi muốn xóa 1 sản phẩm bất kì</t>
  </si>
  <si>
    <t>Hiển thị Pop up thông báo và yêu cầu nhập lại</t>
  </si>
  <si>
    <t>TC31</t>
  </si>
  <si>
    <t>Thực hiện thao tác xóa bằng chuột (nháy đúp chuột vào đối tượng muốn xóa và nhấn Button xóa)</t>
  </si>
  <si>
    <t>Nội dung Pop up bị trùng so với trường hợp nhập sai mật khẩu hoặc tài khoản =&gt; Nên có thông báo về sự xuất hiện về kí tự đặc biệt</t>
  </si>
  <si>
    <t xml:space="preserve">Tìm được sản phẩm </t>
  </si>
  <si>
    <t>Hiển thị thông tin vừa tìm được nếu có tồn tại</t>
  </si>
  <si>
    <t xml:space="preserve">Tìm không được sản phẩm </t>
  </si>
  <si>
    <t>Hiển thị Pop up thông báo tìm thất bại</t>
  </si>
  <si>
    <t>5. Kiểm tra chức năng Sửa trong Quản Lí Sản Phẩm</t>
  </si>
  <si>
    <t xml:space="preserve">Chưa hiển thị Pop up thông báo </t>
  </si>
  <si>
    <t>Lỗi thêm thông tin khách hàng</t>
  </si>
  <si>
    <t>Không cho nhập hoặc hiện Pop up thông báo về việc nhập sai kiểu dữ liệu</t>
  </si>
  <si>
    <t>Ô dữ liệu ngày sinh không được nhập kiểu dữ liệu không hợp lệ khác như kí tự</t>
  </si>
  <si>
    <t>Nhập lố giá trị ngày sinh như tháng 13, ngày 32, …</t>
  </si>
  <si>
    <t>Hệ thống sẽ bắt lỗi bằng việc hạ xuống giá trị hợp lí gần nhất</t>
  </si>
  <si>
    <t>Nhập số âm hoặc kiểu dữ liệu không thích hợp vào ngày sinh</t>
  </si>
  <si>
    <t>Hệ thống sẽ không cho nhập hoặc hiện Pop up thông báo cho nhập lại</t>
  </si>
  <si>
    <t>Nhập giá trị khác vào ô giới tính ngoại trừ Nam, Nữ hoặc Khác</t>
  </si>
  <si>
    <t>Hệ thống sẽ hiển thị Pop up và yêu cầu nhập lại</t>
  </si>
  <si>
    <t>Nhập giá trị khác vào ô Số Điện Thoại trừ kiểu số</t>
  </si>
  <si>
    <t>Sửa thông tin khách hàng</t>
  </si>
  <si>
    <t xml:space="preserve">Nhập đầy đủ dữ liệu và thực hiện thao tác thêm  </t>
  </si>
  <si>
    <t>Thực hiện thao tác sửa bằng đúp chuột</t>
  </si>
  <si>
    <t>Sửa một thông tin không tồn tại</t>
  </si>
  <si>
    <t>Hiển thị Pop up thông báo</t>
  </si>
  <si>
    <t>Gặp lỗi thêm khi nhập số thứ tự, vd như trong dữ liệu đang có 12 người và không tồn tại người thứ 3. Nếu ta thêm người thứ 3 thì không được và mặt định sẽ tiếp tục tăng lên 13</t>
  </si>
  <si>
    <t>Hệ thống sẽ chèn người thứ 3 lên trên người 12</t>
  </si>
  <si>
    <t>Để trống dữ liệu khi thêm</t>
  </si>
  <si>
    <t>Thêm không được và yêu cầu nhập đầy đủ</t>
  </si>
  <si>
    <t>Nhập sai kiểu dữ liệu vào ô số lượng sau khi sửa</t>
  </si>
  <si>
    <t>Nhập sai kiểu dữ liệu vào ô giá bán sau khi sửa</t>
  </si>
  <si>
    <t xml:space="preserve">Giới hạn kí tự </t>
  </si>
  <si>
    <t>Độ dài kí tự của ô Tài Khoản từ 6 đến 14</t>
  </si>
  <si>
    <t>Độ dài kí tự của ô Mật Khẩu từ 6 đến 14</t>
  </si>
  <si>
    <t>Hệ thống sẽ hiển thị thông báo tương ứng nếu số lượng kí tự không nằm trong khoảng đã cho</t>
  </si>
  <si>
    <t xml:space="preserve"> Ô tài khoản chưa nhập
</t>
  </si>
  <si>
    <t xml:space="preserve">Ô mật khẩu chưa nhập 
</t>
  </si>
  <si>
    <t xml:space="preserve">
Cả 2 ô nhập liệu tài khoản và mật khẩu bị trống
</t>
  </si>
  <si>
    <t>Nt</t>
  </si>
  <si>
    <t xml:space="preserve">Dấu cách ở ô dữ liệu mật khẩu (xuất hiện ở đầu, giữa hoặc cuối)
</t>
  </si>
  <si>
    <t xml:space="preserve"> Dấu cách ở ô dữ liệu tài khoản (xuất hiện ở đầu, giữa hoặc cuối)</t>
  </si>
  <si>
    <t>Button đăng nhập đổi màu khi Hover Mouse</t>
  </si>
  <si>
    <t>Tương tự cho Button Thoát</t>
  </si>
  <si>
    <t>Ô tài khoản</t>
  </si>
  <si>
    <t xml:space="preserve">Ô mật khẩu chưa nhập </t>
  </si>
  <si>
    <t>Thực hiện với ô tài khoản</t>
  </si>
  <si>
    <t>Không cho phép với ô mật khẩu</t>
  </si>
  <si>
    <t>1. Kiểm tra chức năng Đăng Nhập và Đăng Xuất</t>
  </si>
  <si>
    <t>Tìm sai kiểu dữ liệu đề ra</t>
  </si>
  <si>
    <t>Hệ thống hiển thị Pop up thông báo và yêu cầu nhập lại</t>
  </si>
  <si>
    <t>Ô nhập tìm kiếm có chưa kí tự đặc biệt</t>
  </si>
  <si>
    <t>TC32</t>
  </si>
  <si>
    <t>Thêm thành công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</si>
  <si>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</si>
  <si>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</si>
  <si>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</si>
  <si>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</si>
  <si>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</si>
  <si>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</si>
  <si>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</si>
  <si>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</si>
  <si>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</si>
  <si>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</si>
  <si>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</si>
  <si>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</si>
  <si>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</si>
  <si>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</si>
  <si>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</si>
  <si>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</si>
  <si>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</si>
  <si>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</si>
  <si>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</si>
  <si>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</si>
  <si>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</si>
  <si>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</si>
  <si>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</si>
  <si>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</si>
  <si>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</si>
  <si>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</si>
  <si>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</si>
  <si>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</si>
  <si>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</si>
  <si>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</si>
  <si>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</si>
  <si>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</si>
  <si>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Thay đổi màu các Button, label, …</t>
  </si>
  <si>
    <t>TC65</t>
  </si>
  <si>
    <t>Nhập hàng</t>
  </si>
  <si>
    <t xml:space="preserve">Điền đầy đủ thông tin và nhập hàng </t>
  </si>
  <si>
    <t xml:space="preserve">Điền không đầy đủ thông tin và nhập hàng </t>
  </si>
  <si>
    <t>Nhập sai kiểu dữ liệu vào ô số lượng</t>
  </si>
  <si>
    <t>Nhập giá trị không hợp lệ vào ô số lượng</t>
  </si>
  <si>
    <t>Nhập sai kiểu dữ liệu vào ô giá bán</t>
  </si>
  <si>
    <t>Nhập giá trị không hợp lệ vào ô giá bán</t>
  </si>
  <si>
    <t>Hệ thống thực hiện bình thường và chuyển tiếp đến giao diện chính</t>
  </si>
  <si>
    <t>Nội dung Pop up chưa thích hợp</t>
  </si>
  <si>
    <t>Hệ thống sẽ hiển thị thống báo tương ứng và yêu cầu nhập lại</t>
  </si>
  <si>
    <t>Nhập liệu</t>
  </si>
  <si>
    <t xml:space="preserve">Xuất hiện kí tự đặc biệt ở ô tài khoản
</t>
  </si>
  <si>
    <t xml:space="preserve">Xuất hiện kí tự đặc biệt ở ô mật khẩu
</t>
  </si>
  <si>
    <t>Hệ thống sẽ hiển thị thống báo tương ứng và yêu cầu  nhập lại</t>
  </si>
  <si>
    <t xml:space="preserve">2. Kiểm tra chức năng Tìm Kiếm trong Quản Lí Sản Phẩm </t>
  </si>
  <si>
    <t>3. Kiểm tra chức năng Thêm trong Quản Lí Sản Phẩm</t>
  </si>
  <si>
    <t>Để trống ô tìm kiếm khi tìm</t>
  </si>
  <si>
    <t>Số lượng hàng hóa là số âm</t>
  </si>
  <si>
    <t>Sai kiểu dữ liệu ở ô số lượng hàng hóa</t>
  </si>
  <si>
    <t>Giá bán hóa là số âm</t>
  </si>
  <si>
    <t>Sai kiểu dữ liệu ở ô giá bán</t>
  </si>
  <si>
    <t>Thống Kê</t>
  </si>
  <si>
    <t>Hiển thị đầy đủ theo ngày, theo tháng</t>
  </si>
  <si>
    <t>10. Kiểm tra chức năng Thanh Toán</t>
  </si>
  <si>
    <t>Thanh Toán</t>
  </si>
  <si>
    <t>Điền đầy đủ thông tin và thanh toán</t>
  </si>
  <si>
    <t>Hệ thống thực hiện bình thường, truy xuất số tiền cần thanh toán chính xác</t>
  </si>
  <si>
    <t>Hiển thị đầy đủ danh sách khách hàng khi tìm kiếm để thanh toán</t>
  </si>
  <si>
    <t>Hệ thống hiển thị đầy đủ</t>
  </si>
  <si>
    <t>Xác định đúng mã khách hàng</t>
  </si>
  <si>
    <t>Hệ thông truy xuất chính xác mã khách hàng khi tìm</t>
  </si>
  <si>
    <t>Thực hiện thêm sản phẩm để thanh toán nhưng nhập thiếu</t>
  </si>
  <si>
    <t>Ô dữ liệu mã khách hàng nên được xác định sau khi thực hiện thao tác tìm, vì vậy nên để ở dạng không tương tác được để tránh gây hiểu nhầm cho người dùng</t>
  </si>
  <si>
    <t>Nhập số âm vào ô số lượng sản phẩm</t>
  </si>
  <si>
    <t>Nhập sai kiểu dữ liệu vào ô số lượng sản phẩm</t>
  </si>
  <si>
    <t>Nhập sai mã sản phẩm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</si>
  <si>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</si>
  <si>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</si>
  <si>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</si>
  <si>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</si>
  <si>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</si>
  <si>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</si>
  <si>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</si>
  <si>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</si>
  <si>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</si>
  <si>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</si>
  <si>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</si>
  <si>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</si>
  <si>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</si>
  <si>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</si>
  <si>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Thoát chương trình</t>
  </si>
  <si>
    <t>Hiển thị Pop up đầy đủ hỏi người dùng có thực sự muốn thoát không</t>
  </si>
  <si>
    <t>TC80</t>
  </si>
  <si>
    <t>4. Kiểm tra chức năng Xóa trong Quản Lí Sản Phẩm</t>
  </si>
  <si>
    <t>5. Kiểm tra chức năng Thêm trong Quản Lí Khách Hàng</t>
  </si>
  <si>
    <t>6. Kiểm tra chức năng Sửa trong Quản Lí Khách Hàng</t>
  </si>
  <si>
    <t>7. Kiểm tra chức năng Xóa trong Quản Lí Khách Hàng</t>
  </si>
  <si>
    <t>8. Kiểm tra chức năng Nhập hàng</t>
  </si>
  <si>
    <t>9. Kiểm tra chức năng Thống Kê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</si>
</sst>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8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  <font>
      <sz val="11"/>
      <color rgb="FF292B2C"/>
      <name val="Segoe UI"/>
      <family val="2"/>
    </font>
    <font>
      <sz val="11"/>
      <color rgb="FFFF0000"/>
      <name val="Tahoma"/>
      <family val="2"/>
    </font>
    <font>
      <b/>
      <sz val="1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73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3" xfId="0" applyFont="1" applyFill="1" applyBorder="1" applyAlignment="1">
      <alignment horizontal="center" wrapText="1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0" fillId="0" borderId="0" xfId="0" applyAlignment="1"/>
    <xf numFmtId="0" fontId="0" fillId="0" borderId="1" xfId="0" applyBorder="1"/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22" fillId="6" borderId="17" xfId="2" applyFont="1" applyFill="1" applyBorder="1" applyAlignment="1">
      <alignment horizontal="left" vertical="center" wrapText="1"/>
    </xf>
    <xf numFmtId="0" fontId="22" fillId="6" borderId="22" xfId="2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6" fillId="0" borderId="34" xfId="0" applyFont="1" applyBorder="1" applyAlignment="1">
      <alignment horizontal="left" vertical="top" wrapText="1"/>
    </xf>
    <xf numFmtId="0" fontId="23" fillId="0" borderId="30" xfId="0" applyFont="1" applyBorder="1" applyAlignment="1">
      <alignment horizontal="left" vertical="top" wrapText="1"/>
    </xf>
    <xf numFmtId="0" fontId="6" fillId="0" borderId="30" xfId="0" quotePrefix="1" applyFont="1" applyBorder="1" applyAlignment="1">
      <alignment horizontal="left" vertical="top" wrapText="1"/>
    </xf>
    <xf numFmtId="0" fontId="6" fillId="0" borderId="36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21" xfId="0" quotePrefix="1" applyFont="1" applyBorder="1" applyAlignment="1">
      <alignment horizontal="center" vertical="center" wrapText="1"/>
    </xf>
    <xf numFmtId="0" fontId="9" fillId="2" borderId="0" xfId="2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2" borderId="15" xfId="2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 wrapText="1"/>
    </xf>
    <xf numFmtId="165" fontId="6" fillId="0" borderId="3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3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22" fillId="6" borderId="1" xfId="2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2" fontId="0" fillId="0" borderId="1" xfId="0" applyNumberFormat="1" applyBorder="1"/>
    <xf numFmtId="2" fontId="26" fillId="0" borderId="1" xfId="0" applyNumberFormat="1" applyFont="1" applyBorder="1" applyAlignment="1">
      <alignment horizontal="center" vertical="center"/>
    </xf>
    <xf numFmtId="2" fontId="24" fillId="0" borderId="1" xfId="0" applyNumberFormat="1" applyFont="1" applyBorder="1" applyAlignment="1">
      <alignment vertical="top"/>
    </xf>
    <xf numFmtId="2" fontId="6" fillId="0" borderId="1" xfId="0" applyNumberFormat="1" applyFont="1" applyFill="1" applyBorder="1" applyAlignment="1">
      <alignment horizontal="center" vertical="center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2" fillId="0" borderId="1" xfId="0" applyFont="1" applyBorder="1" applyAlignment="1">
      <alignment horizontal="center" vertical="center" wrapText="1"/>
    </xf>
    <xf numFmtId="165" fontId="22" fillId="7" borderId="31" xfId="0" applyNumberFormat="1" applyFont="1" applyFill="1" applyBorder="1" applyAlignment="1">
      <alignment horizontal="left" vertical="center" wrapText="1"/>
    </xf>
    <xf numFmtId="165" fontId="22" fillId="7" borderId="0" xfId="0" applyNumberFormat="1" applyFont="1" applyFill="1" applyBorder="1" applyAlignment="1">
      <alignment horizontal="left" vertical="center" wrapText="1"/>
    </xf>
    <xf numFmtId="165" fontId="22" fillId="7" borderId="32" xfId="0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22" fillId="7" borderId="20" xfId="2" applyFont="1" applyFill="1" applyBorder="1" applyAlignment="1">
      <alignment horizontal="left" vertical="center" wrapText="1"/>
    </xf>
    <xf numFmtId="0" fontId="22" fillId="7" borderId="22" xfId="2" applyFont="1" applyFill="1" applyBorder="1" applyAlignment="1">
      <alignment horizontal="left" vertical="center" wrapText="1"/>
    </xf>
    <xf numFmtId="0" fontId="22" fillId="7" borderId="17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4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4" borderId="26" xfId="2" applyFont="1" applyFill="1" applyBorder="1" applyAlignment="1">
      <alignment horizontal="center" vertical="center" wrapText="1"/>
    </xf>
    <xf numFmtId="0" fontId="15" fillId="4" borderId="27" xfId="2" applyFont="1" applyFill="1" applyBorder="1" applyAlignment="1">
      <alignment horizontal="center" vertical="center" wrapText="1"/>
    </xf>
    <xf numFmtId="0" fontId="15" fillId="4" borderId="30" xfId="2" applyFont="1" applyFill="1" applyBorder="1" applyAlignment="1">
      <alignment horizontal="center" vertical="center" wrapText="1"/>
    </xf>
    <xf numFmtId="0" fontId="15" fillId="4" borderId="31" xfId="2" applyFont="1" applyFill="1" applyBorder="1" applyAlignment="1">
      <alignment horizontal="center" vertical="center" wrapText="1"/>
    </xf>
    <xf numFmtId="0" fontId="15" fillId="4" borderId="0" xfId="2" applyFont="1" applyFill="1" applyBorder="1" applyAlignment="1">
      <alignment horizontal="center" vertical="center" wrapText="1"/>
    </xf>
    <xf numFmtId="0" fontId="15" fillId="4" borderId="32" xfId="2" applyFont="1" applyFill="1" applyBorder="1" applyAlignment="1">
      <alignment horizontal="center" vertical="center" wrapText="1"/>
    </xf>
    <xf numFmtId="0" fontId="15" fillId="4" borderId="33" xfId="2" applyFont="1" applyFill="1" applyBorder="1" applyAlignment="1">
      <alignment horizontal="center" vertical="center" wrapText="1"/>
    </xf>
    <xf numFmtId="0" fontId="15" fillId="4" borderId="34" xfId="2" applyFont="1" applyFill="1" applyBorder="1" applyAlignment="1">
      <alignment horizontal="center" vertical="center" wrapText="1"/>
    </xf>
    <xf numFmtId="0" fontId="22" fillId="6" borderId="1" xfId="2" applyFont="1" applyFill="1" applyBorder="1" applyAlignment="1">
      <alignment horizontal="center" vertical="center" wrapText="1"/>
    </xf>
    <xf numFmtId="0" fontId="20" fillId="5" borderId="22" xfId="0" applyFont="1" applyFill="1" applyBorder="1" applyAlignment="1">
      <alignment horizontal="left" vertical="center"/>
    </xf>
    <xf numFmtId="0" fontId="20" fillId="5" borderId="17" xfId="0" applyFont="1" applyFill="1" applyBorder="1" applyAlignment="1">
      <alignment horizontal="left" vertical="center"/>
    </xf>
    <xf numFmtId="0" fontId="22" fillId="0" borderId="20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</cellXfs>
  <cellStyles count="4">
    <cellStyle name="Normal" xfId="0" builtinId="0"/>
    <cellStyle name="Normal_Functional Test Case v1.0" xfId="1" xr:uid="{00000000-0005-0000-0000-000001000000}"/>
    <cellStyle name="Normal_Sheet1_Vanco_CR022a1_TestCase_v0.1" xfId="2" xr:uid="{00000000-0005-0000-0000-000002000000}"/>
    <cellStyle name="標準_結合試験(AllOvertheWorld)" xfId="3" xr:uid="{00000000-0005-0000-0000-000003000000}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B13" sqref="B13"/>
    </sheetView>
  </sheetViews>
  <sheetFormatPr defaultColWidth="9" defaultRowHeight="13.8"/>
  <cols>
    <col min="1" max="1" width="9" style="1"/>
    <col min="2" max="2" width="14.21875" style="1" customWidth="1"/>
    <col min="3" max="3" width="9" style="1"/>
    <col min="4" max="4" width="15" style="1" customWidth="1"/>
    <col min="5" max="5" width="32.44140625" style="1" customWidth="1"/>
    <col min="6" max="6" width="23.88671875" style="1" customWidth="1"/>
    <col min="7" max="7" width="20.44140625" style="1" customWidth="1"/>
    <col min="8" max="8" width="26.77734375" style="1" customWidth="1"/>
    <col min="9" max="16384" width="9" style="1"/>
  </cols>
  <sheetData>
    <row r="1" spans="1:8">
      <c r="B1" s="29"/>
      <c r="C1" s="29"/>
    </row>
    <row r="2" spans="1:8" ht="22.2">
      <c r="A2" s="24"/>
      <c r="B2" s="25" t="s">
        <v>11</v>
      </c>
      <c r="C2" s="24"/>
      <c r="D2" s="24"/>
      <c r="E2" s="24"/>
      <c r="F2" s="24"/>
      <c r="G2" s="24"/>
    </row>
    <row r="3" spans="1:8">
      <c r="A3" s="24"/>
      <c r="B3" s="26" t="s">
        <v>37</v>
      </c>
      <c r="C3" s="61">
        <v>1.2</v>
      </c>
      <c r="D3" s="27"/>
      <c r="E3" s="24"/>
      <c r="F3" s="24"/>
      <c r="G3" s="24"/>
    </row>
    <row r="4" spans="1:8">
      <c r="A4" s="24"/>
      <c r="B4" s="26" t="s">
        <v>22</v>
      </c>
      <c r="C4" s="11" t="s">
        <v>2</v>
      </c>
      <c r="D4" s="11"/>
      <c r="E4" s="24"/>
      <c r="F4" s="24"/>
      <c r="G4" s="24"/>
    </row>
    <row r="5" spans="1:8" ht="14.4" thickBot="1">
      <c r="A5" s="24"/>
      <c r="B5" s="26"/>
      <c r="C5" s="27"/>
      <c r="D5" s="27"/>
      <c r="E5" s="24"/>
      <c r="F5" s="24"/>
      <c r="G5" s="24"/>
    </row>
    <row r="6" spans="1:8" ht="14.25" customHeight="1" thickBot="1">
      <c r="A6" s="24"/>
      <c r="B6" s="26" t="s">
        <v>38</v>
      </c>
      <c r="C6" s="134" t="s">
        <v>61</v>
      </c>
      <c r="D6" s="134"/>
      <c r="E6" s="135"/>
      <c r="F6" s="24"/>
      <c r="G6" s="24"/>
    </row>
    <row r="7" spans="1:8">
      <c r="A7" s="24"/>
      <c r="B7" s="26" t="s">
        <v>39</v>
      </c>
      <c r="C7" s="134" t="s">
        <v>62</v>
      </c>
      <c r="D7" s="134"/>
      <c r="E7" s="135"/>
      <c r="F7" s="24"/>
      <c r="G7" s="24"/>
    </row>
    <row r="8" spans="1:8">
      <c r="A8" s="24"/>
      <c r="B8" s="26"/>
      <c r="C8" s="24"/>
      <c r="D8" s="24"/>
      <c r="E8" s="24"/>
      <c r="F8" s="24"/>
      <c r="G8" s="24"/>
    </row>
    <row r="9" spans="1:8">
      <c r="A9" s="24"/>
      <c r="B9" s="17"/>
      <c r="C9" s="17"/>
      <c r="D9" s="17"/>
      <c r="E9" s="17"/>
      <c r="F9" s="24"/>
      <c r="G9" s="24"/>
    </row>
    <row r="10" spans="1:8">
      <c r="B10" s="5" t="s">
        <v>30</v>
      </c>
    </row>
    <row r="11" spans="1:8" s="34" customFormat="1" ht="26.4">
      <c r="B11" s="50" t="s">
        <v>18</v>
      </c>
      <c r="C11" s="51" t="s">
        <v>31</v>
      </c>
      <c r="D11" s="51" t="s">
        <v>14</v>
      </c>
      <c r="E11" s="51" t="s">
        <v>15</v>
      </c>
      <c r="F11" s="51" t="s">
        <v>21</v>
      </c>
      <c r="G11" s="52" t="s">
        <v>20</v>
      </c>
      <c r="H11" s="81" t="s">
        <v>32</v>
      </c>
    </row>
    <row r="12" spans="1:8" s="34" customFormat="1" ht="26.4">
      <c r="B12" s="36">
        <v>39293</v>
      </c>
      <c r="C12" s="37" t="s">
        <v>44</v>
      </c>
      <c r="D12" s="38"/>
      <c r="E12" s="39" t="s">
        <v>19</v>
      </c>
      <c r="F12" s="72" t="s">
        <v>64</v>
      </c>
      <c r="G12" s="80"/>
      <c r="H12" s="82" t="s">
        <v>45</v>
      </c>
    </row>
    <row r="13" spans="1:8" s="34" customFormat="1" ht="26.4">
      <c r="B13" s="90">
        <v>39295</v>
      </c>
      <c r="C13" s="37" t="s">
        <v>55</v>
      </c>
      <c r="D13" s="38"/>
      <c r="E13" s="39" t="s">
        <v>56</v>
      </c>
      <c r="F13" s="72" t="s">
        <v>64</v>
      </c>
      <c r="G13" s="89" t="s">
        <v>65</v>
      </c>
      <c r="H13" s="82" t="s">
        <v>45</v>
      </c>
    </row>
    <row r="14" spans="1:8" s="35" customFormat="1" ht="26.4">
      <c r="B14" s="36">
        <v>39311</v>
      </c>
      <c r="C14" s="37" t="s">
        <v>60</v>
      </c>
      <c r="D14" s="38"/>
      <c r="E14" s="39" t="s">
        <v>56</v>
      </c>
      <c r="F14" s="72" t="s">
        <v>64</v>
      </c>
      <c r="G14" s="89" t="s">
        <v>63</v>
      </c>
      <c r="H14" s="82" t="s">
        <v>45</v>
      </c>
    </row>
    <row r="15" spans="1:8" s="35" customFormat="1" ht="13.2">
      <c r="B15" s="43"/>
      <c r="C15" s="44"/>
      <c r="D15" s="41"/>
      <c r="E15" s="41"/>
      <c r="F15" s="41"/>
      <c r="G15" s="41"/>
      <c r="H15" s="42"/>
    </row>
    <row r="16" spans="1:8" s="34" customFormat="1">
      <c r="B16" s="36"/>
      <c r="C16" s="40"/>
      <c r="D16" s="38"/>
      <c r="E16" s="41"/>
      <c r="F16" s="41"/>
      <c r="G16" s="41"/>
      <c r="H16" s="45"/>
    </row>
    <row r="17" spans="2:8" s="34" customFormat="1">
      <c r="B17" s="43"/>
      <c r="C17" s="44"/>
      <c r="D17" s="41"/>
      <c r="E17" s="41"/>
      <c r="F17" s="41"/>
      <c r="G17" s="41"/>
      <c r="H17" s="42"/>
    </row>
    <row r="18" spans="2:8" s="34" customFormat="1">
      <c r="B18" s="43"/>
      <c r="C18" s="44"/>
      <c r="D18" s="41"/>
      <c r="E18" s="41"/>
      <c r="F18" s="41"/>
      <c r="G18" s="41"/>
      <c r="H18" s="42"/>
    </row>
    <row r="19" spans="2:8" s="34" customFormat="1">
      <c r="B19" s="43"/>
      <c r="C19" s="44"/>
      <c r="D19" s="41"/>
      <c r="E19" s="41"/>
      <c r="F19" s="41"/>
      <c r="G19" s="41"/>
      <c r="H19" s="42"/>
    </row>
    <row r="20" spans="2:8" s="34" customFormat="1">
      <c r="B20" s="43"/>
      <c r="C20" s="44"/>
      <c r="D20" s="41"/>
      <c r="E20" s="41"/>
      <c r="F20" s="41"/>
      <c r="G20" s="41"/>
      <c r="H20" s="42"/>
    </row>
    <row r="21" spans="2:8" s="34" customFormat="1">
      <c r="B21" s="43"/>
      <c r="C21" s="44"/>
      <c r="D21" s="41"/>
      <c r="E21" s="41"/>
      <c r="F21" s="41"/>
      <c r="G21" s="41"/>
      <c r="H21" s="42"/>
    </row>
    <row r="22" spans="2:8" s="34" customFormat="1">
      <c r="B22" s="43"/>
      <c r="C22" s="44"/>
      <c r="D22" s="41"/>
      <c r="E22" s="41"/>
      <c r="F22" s="41"/>
      <c r="G22" s="41"/>
      <c r="H22" s="42"/>
    </row>
    <row r="23" spans="2:8" s="34" customFormat="1">
      <c r="B23" s="46"/>
      <c r="C23" s="47"/>
      <c r="D23" s="48"/>
      <c r="E23" s="48"/>
      <c r="F23" s="48"/>
      <c r="G23" s="48"/>
      <c r="H23" s="49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14"/>
  <sheetViews>
    <sheetView tabSelected="1" topLeftCell="A88" zoomScale="84" workbookViewId="0">
      <selection activeCell="B91" sqref="B91"/>
    </sheetView>
  </sheetViews>
  <sheetFormatPr defaultRowHeight="13.2" outlineLevelRow="1"/>
  <cols>
    <col min="1" max="1" width="15.77734375" style="113" customWidth="1"/>
    <col min="2" max="2" width="39.5546875" style="87" bestFit="1" customWidth="1"/>
    <col min="3" max="3" width="47.77734375" customWidth="1"/>
    <col min="6" max="6" width="33.5546875" customWidth="1"/>
    <col min="7" max="7" width="1.6640625" hidden="1" customWidth="1"/>
    <col min="8" max="8" width="97.109375" customWidth="1"/>
    <col min="9" max="9" width="9" style="120"/>
    <col min="10" max="10" width="18" style="88" customWidth="1"/>
  </cols>
  <sheetData>
    <row r="1" spans="1:11" s="2" customFormat="1" ht="12.75" customHeight="1">
      <c r="A1" s="105" t="s">
        <v>11</v>
      </c>
      <c r="B1" s="143"/>
      <c r="C1" s="143"/>
      <c r="D1" s="143"/>
      <c r="E1" s="6"/>
      <c r="F1" s="6"/>
      <c r="G1" s="6"/>
      <c r="H1" s="6"/>
      <c r="I1" s="95"/>
      <c r="J1" s="91"/>
      <c r="K1" s="7"/>
    </row>
    <row r="2" spans="1:11" s="2" customFormat="1" ht="11.25" customHeight="1" thickBot="1">
      <c r="A2" s="106"/>
      <c r="B2" s="144"/>
      <c r="C2" s="144"/>
      <c r="D2" s="144"/>
      <c r="E2" s="6"/>
      <c r="F2" s="6"/>
      <c r="G2" s="6"/>
      <c r="H2" s="6"/>
      <c r="I2" s="95"/>
      <c r="J2" s="91"/>
      <c r="K2" s="7"/>
    </row>
    <row r="3" spans="1:11" s="3" customFormat="1" ht="15" customHeight="1">
      <c r="A3" s="107" t="s">
        <v>40</v>
      </c>
      <c r="B3" s="134" t="s">
        <v>66</v>
      </c>
      <c r="C3" s="134"/>
      <c r="D3" s="135"/>
      <c r="E3" s="64"/>
      <c r="F3" s="64"/>
      <c r="G3" s="64"/>
      <c r="H3" s="153"/>
      <c r="I3" s="153"/>
      <c r="J3" s="153"/>
      <c r="K3" s="9"/>
    </row>
    <row r="4" spans="1:11" s="3" customFormat="1">
      <c r="A4" s="108" t="s">
        <v>41</v>
      </c>
      <c r="B4" s="155" t="s">
        <v>67</v>
      </c>
      <c r="C4" s="156"/>
      <c r="D4" s="157"/>
      <c r="E4" s="64"/>
      <c r="F4" s="64"/>
      <c r="G4" s="64"/>
      <c r="H4" s="153"/>
      <c r="I4" s="153"/>
      <c r="J4" s="153"/>
      <c r="K4" s="9"/>
    </row>
    <row r="5" spans="1:11" s="76" customFormat="1" ht="26.4">
      <c r="A5" s="108" t="s">
        <v>35</v>
      </c>
      <c r="B5" s="146" t="s">
        <v>68</v>
      </c>
      <c r="C5" s="147"/>
      <c r="D5" s="148"/>
      <c r="E5" s="74"/>
      <c r="F5" s="74"/>
      <c r="G5" s="74"/>
      <c r="H5" s="152"/>
      <c r="I5" s="152"/>
      <c r="J5" s="152"/>
      <c r="K5" s="75"/>
    </row>
    <row r="6" spans="1:11" s="3" customFormat="1" ht="15" customHeight="1">
      <c r="A6" s="109" t="s">
        <v>42</v>
      </c>
      <c r="B6" s="85">
        <f>COUNTIF(I12:I69,"Pass")</f>
        <v>40</v>
      </c>
      <c r="C6" s="10" t="s">
        <v>43</v>
      </c>
      <c r="D6" s="12">
        <f>COUNTIF(I10:I795,"Pending")</f>
        <v>0</v>
      </c>
      <c r="E6" s="8"/>
      <c r="F6" s="8"/>
      <c r="G6" s="8"/>
      <c r="H6" s="153"/>
      <c r="I6" s="153"/>
      <c r="J6" s="153"/>
      <c r="K6" s="9"/>
    </row>
    <row r="7" spans="1:11" s="3" customFormat="1" ht="15" customHeight="1" thickBot="1">
      <c r="A7" s="110" t="s">
        <v>9</v>
      </c>
      <c r="B7" s="86">
        <f>COUNTIF(I12:I69,"Fail")</f>
        <v>11</v>
      </c>
      <c r="C7" s="28" t="s">
        <v>33</v>
      </c>
      <c r="D7" s="62">
        <v>80</v>
      </c>
      <c r="E7" s="65"/>
      <c r="F7" s="65"/>
      <c r="G7" s="65"/>
      <c r="H7" s="153"/>
      <c r="I7" s="153"/>
      <c r="J7" s="153"/>
      <c r="K7" s="9"/>
    </row>
    <row r="8" spans="1:11" s="3" customFormat="1" ht="15" customHeight="1">
      <c r="A8" s="145"/>
      <c r="B8" s="145"/>
      <c r="C8" s="145"/>
      <c r="D8" s="145"/>
      <c r="E8" s="8"/>
      <c r="F8" s="8"/>
      <c r="G8" s="8"/>
      <c r="H8" s="8"/>
      <c r="I8" s="114"/>
      <c r="J8" s="92"/>
      <c r="K8" s="9"/>
    </row>
    <row r="9" spans="1:11" s="78" customFormat="1" ht="12" customHeight="1">
      <c r="A9" s="160" t="s">
        <v>36</v>
      </c>
      <c r="B9" s="160" t="s">
        <v>12</v>
      </c>
      <c r="C9" s="160" t="s">
        <v>75</v>
      </c>
      <c r="D9" s="161" t="s">
        <v>34</v>
      </c>
      <c r="E9" s="162"/>
      <c r="F9" s="162"/>
      <c r="G9" s="163"/>
      <c r="H9" s="158" t="s">
        <v>88</v>
      </c>
      <c r="I9" s="154" t="s">
        <v>13</v>
      </c>
      <c r="J9" s="154" t="s">
        <v>89</v>
      </c>
      <c r="K9" s="77"/>
    </row>
    <row r="10" spans="1:11" s="67" customFormat="1" ht="12" customHeight="1">
      <c r="A10" s="154"/>
      <c r="B10" s="154"/>
      <c r="C10" s="154"/>
      <c r="D10" s="159"/>
      <c r="E10" s="164"/>
      <c r="F10" s="164"/>
      <c r="G10" s="165"/>
      <c r="H10" s="159"/>
      <c r="I10" s="154"/>
      <c r="J10" s="154"/>
      <c r="K10" s="66"/>
    </row>
    <row r="11" spans="1:11" s="79" customFormat="1" ht="15">
      <c r="A11" s="167"/>
      <c r="B11" s="167"/>
      <c r="C11" s="167"/>
      <c r="D11" s="167"/>
      <c r="E11" s="167"/>
      <c r="F11" s="167"/>
      <c r="G11" s="167"/>
      <c r="H11" s="167"/>
      <c r="I11" s="167"/>
      <c r="J11" s="168"/>
    </row>
    <row r="12" spans="1:11" s="4" customFormat="1" ht="22.2" customHeight="1">
      <c r="A12" s="149" t="s">
        <v>179</v>
      </c>
      <c r="B12" s="150"/>
      <c r="C12" s="150"/>
      <c r="D12" s="150"/>
      <c r="E12" s="150"/>
      <c r="F12" s="150"/>
      <c r="G12" s="150"/>
      <c r="H12" s="150"/>
      <c r="I12" s="150"/>
      <c r="J12" s="151"/>
    </row>
    <row r="13" spans="1:11" s="97" customFormat="1" ht="62.4" customHeight="1" outlineLevel="1">
      <c r="A13" s="111" t="s">
        <v>3</v>
      </c>
      <c r="B13" s="115" t="s">
        <v>113</v>
      </c>
      <c r="C13" s="129" t="s">
        <v>69</v>
      </c>
      <c r="D13" s="136" t="s">
        <v>226</v>
      </c>
      <c r="E13" s="136"/>
      <c r="F13" s="136"/>
      <c r="G13" s="121"/>
      <c r="H13" s="121"/>
      <c r="I13" s="126" t="s">
        <v>42</v>
      </c>
      <c r="J13" s="96"/>
    </row>
    <row r="14" spans="1:11" s="97" customFormat="1" ht="13.2" hidden="1" customHeight="1" outlineLevel="1">
      <c r="A14" s="166"/>
      <c r="B14" s="166"/>
      <c r="C14" s="166"/>
      <c r="D14" s="128"/>
      <c r="E14" s="128"/>
      <c r="F14" s="128"/>
      <c r="G14" s="128"/>
      <c r="H14" s="128"/>
      <c r="I14" s="94"/>
      <c r="J14" s="93"/>
    </row>
    <row r="15" spans="1:11" s="97" customFormat="1" ht="73.8" customHeight="1" outlineLevel="1">
      <c r="A15" s="111" t="s">
        <v>4</v>
      </c>
      <c r="B15" s="115" t="s">
        <v>113</v>
      </c>
      <c r="C15" s="129" t="s">
        <v>70</v>
      </c>
      <c r="D15" s="136" t="s">
        <v>71</v>
      </c>
      <c r="E15" s="140"/>
      <c r="F15" s="140"/>
      <c r="G15" s="121"/>
      <c r="H15" s="121"/>
      <c r="I15" s="126" t="s">
        <v>42</v>
      </c>
      <c r="J15" s="96"/>
    </row>
    <row r="16" spans="1:11" s="97" customFormat="1" ht="73.8" customHeight="1" outlineLevel="1">
      <c r="A16" s="111" t="s">
        <v>5</v>
      </c>
      <c r="B16" s="115" t="s">
        <v>163</v>
      </c>
      <c r="C16" s="115" t="s">
        <v>164</v>
      </c>
      <c r="D16" s="136" t="s">
        <v>166</v>
      </c>
      <c r="E16" s="136"/>
      <c r="F16" s="136"/>
      <c r="G16" s="121"/>
      <c r="H16" s="123" t="s">
        <v>227</v>
      </c>
      <c r="I16" s="126" t="s">
        <v>42</v>
      </c>
      <c r="J16" s="103" t="s">
        <v>73</v>
      </c>
    </row>
    <row r="17" spans="1:10" s="97" customFormat="1" ht="73.8" customHeight="1" outlineLevel="1">
      <c r="A17" s="111" t="s">
        <v>6</v>
      </c>
      <c r="B17" s="115" t="s">
        <v>163</v>
      </c>
      <c r="C17" s="115" t="s">
        <v>165</v>
      </c>
      <c r="D17" s="136" t="s">
        <v>166</v>
      </c>
      <c r="E17" s="136"/>
      <c r="F17" s="136"/>
      <c r="G17" s="121"/>
      <c r="H17" s="123" t="s">
        <v>170</v>
      </c>
      <c r="I17" s="126" t="s">
        <v>42</v>
      </c>
      <c r="J17" s="103" t="s">
        <v>73</v>
      </c>
    </row>
    <row r="18" spans="1:10" s="97" customFormat="1" ht="67.2" customHeight="1" outlineLevel="1">
      <c r="A18" s="111" t="s">
        <v>7</v>
      </c>
      <c r="B18" s="115" t="s">
        <v>72</v>
      </c>
      <c r="C18" s="115" t="s">
        <v>167</v>
      </c>
      <c r="D18" s="136" t="s">
        <v>228</v>
      </c>
      <c r="E18" s="140"/>
      <c r="F18" s="140"/>
      <c r="G18" s="121"/>
      <c r="H18" s="123" t="s">
        <v>227</v>
      </c>
      <c r="I18" s="126" t="s">
        <v>42</v>
      </c>
      <c r="J18" s="103" t="s">
        <v>73</v>
      </c>
    </row>
    <row r="19" spans="1:10" s="97" customFormat="1" ht="67.2" customHeight="1" outlineLevel="1">
      <c r="A19" s="111" t="s">
        <v>8</v>
      </c>
      <c r="B19" s="115" t="s">
        <v>72</v>
      </c>
      <c r="C19" s="115" t="s">
        <v>168</v>
      </c>
      <c r="D19" s="136" t="s">
        <v>228</v>
      </c>
      <c r="E19" s="140"/>
      <c r="F19" s="140"/>
      <c r="G19" s="121"/>
      <c r="H19" s="123" t="s">
        <v>170</v>
      </c>
      <c r="I19" s="126" t="s">
        <v>42</v>
      </c>
      <c r="J19" s="103" t="s">
        <v>73</v>
      </c>
    </row>
    <row r="20" spans="1:10" s="97" customFormat="1" ht="67.2" customHeight="1" outlineLevel="1">
      <c r="A20" s="111" t="s">
        <v>78</v>
      </c>
      <c r="B20" s="115" t="s">
        <v>72</v>
      </c>
      <c r="C20" s="115" t="s">
        <v>169</v>
      </c>
      <c r="D20" s="136" t="s">
        <v>228</v>
      </c>
      <c r="E20" s="140"/>
      <c r="F20" s="140"/>
      <c r="G20" s="121"/>
      <c r="H20" s="123" t="s">
        <v>170</v>
      </c>
      <c r="I20" s="126" t="s">
        <v>42</v>
      </c>
      <c r="J20" s="103" t="s">
        <v>73</v>
      </c>
    </row>
    <row r="21" spans="1:10" s="97" customFormat="1" ht="61.2" customHeight="1" outlineLevel="1">
      <c r="A21" s="111" t="s">
        <v>46</v>
      </c>
      <c r="B21" s="115" t="s">
        <v>229</v>
      </c>
      <c r="C21" s="115" t="s">
        <v>230</v>
      </c>
      <c r="D21" s="136" t="s">
        <v>228</v>
      </c>
      <c r="E21" s="140"/>
      <c r="F21" s="140"/>
      <c r="G21" s="121"/>
      <c r="H21" s="123" t="s">
        <v>135</v>
      </c>
      <c r="I21" s="126" t="s">
        <v>42</v>
      </c>
      <c r="J21" s="103" t="s">
        <v>73</v>
      </c>
    </row>
    <row r="22" spans="1:10" s="97" customFormat="1" ht="61.2" customHeight="1" outlineLevel="1">
      <c r="A22" s="111" t="s">
        <v>81</v>
      </c>
      <c r="B22" s="129" t="s">
        <v>229</v>
      </c>
      <c r="C22" s="129" t="s">
        <v>231</v>
      </c>
      <c r="D22" s="136" t="s">
        <v>232</v>
      </c>
      <c r="E22" s="140"/>
      <c r="F22" s="140"/>
      <c r="G22" s="121"/>
      <c r="H22" s="123" t="s">
        <v>170</v>
      </c>
      <c r="I22" s="126" t="s">
        <v>42</v>
      </c>
      <c r="J22" s="103" t="s">
        <v>73</v>
      </c>
    </row>
    <row r="23" spans="1:10" s="97" customFormat="1" ht="75" customHeight="1" outlineLevel="1">
      <c r="A23" s="111" t="s">
        <v>47</v>
      </c>
      <c r="B23" s="129" t="s">
        <v>229</v>
      </c>
      <c r="C23" s="115" t="s">
        <v>172</v>
      </c>
      <c r="D23" s="136" t="s">
        <v>74</v>
      </c>
      <c r="E23" s="140"/>
      <c r="F23" s="140"/>
      <c r="G23" s="121"/>
      <c r="H23" s="123" t="s">
        <v>170</v>
      </c>
      <c r="I23" s="126" t="s">
        <v>42</v>
      </c>
      <c r="J23" s="103" t="s">
        <v>73</v>
      </c>
    </row>
    <row r="24" spans="1:10" s="97" customFormat="1" ht="75" customHeight="1" outlineLevel="1">
      <c r="A24" s="111" t="s">
        <v>48</v>
      </c>
      <c r="B24" s="129" t="s">
        <v>229</v>
      </c>
      <c r="C24" s="115" t="s">
        <v>171</v>
      </c>
      <c r="D24" s="136" t="s">
        <v>74</v>
      </c>
      <c r="E24" s="140"/>
      <c r="F24" s="140"/>
      <c r="G24" s="121"/>
      <c r="H24" s="123" t="s">
        <v>170</v>
      </c>
      <c r="I24" s="126" t="s">
        <v>42</v>
      </c>
      <c r="J24" s="103" t="s">
        <v>73</v>
      </c>
    </row>
    <row r="25" spans="1:10" s="97" customFormat="1" ht="47.4" customHeight="1" outlineLevel="1">
      <c r="A25" s="111" t="s">
        <v>49</v>
      </c>
      <c r="B25" s="115" t="s">
        <v>79</v>
      </c>
      <c r="C25" s="115" t="s">
        <v>173</v>
      </c>
      <c r="D25" s="136" t="s">
        <v>80</v>
      </c>
      <c r="E25" s="136"/>
      <c r="F25" s="136"/>
      <c r="G25" s="121"/>
      <c r="H25" s="121"/>
      <c r="I25" s="126" t="s">
        <v>42</v>
      </c>
      <c r="J25" s="103" t="s">
        <v>73</v>
      </c>
    </row>
    <row r="26" spans="1:10" s="97" customFormat="1" ht="47.4" customHeight="1" outlineLevel="1">
      <c r="A26" s="111" t="s">
        <v>90</v>
      </c>
      <c r="B26" s="115" t="s">
        <v>79</v>
      </c>
      <c r="C26" s="115" t="s">
        <v>174</v>
      </c>
      <c r="D26" s="136" t="s">
        <v>80</v>
      </c>
      <c r="E26" s="136"/>
      <c r="F26" s="136"/>
      <c r="G26" s="121"/>
      <c r="H26" s="121"/>
      <c r="I26" s="126" t="s">
        <v>42</v>
      </c>
      <c r="J26" s="103" t="s">
        <v>73</v>
      </c>
    </row>
    <row r="27" spans="1:10" s="97" customFormat="1" ht="47.4" customHeight="1" outlineLevel="1">
      <c r="A27" s="111" t="s">
        <v>50</v>
      </c>
      <c r="B27" s="115" t="s">
        <v>84</v>
      </c>
      <c r="C27" s="115" t="s">
        <v>85</v>
      </c>
      <c r="D27" s="136" t="s">
        <v>80</v>
      </c>
      <c r="E27" s="136"/>
      <c r="F27" s="136"/>
      <c r="G27" s="121"/>
      <c r="H27" s="121"/>
      <c r="I27" s="126" t="s">
        <v>9</v>
      </c>
      <c r="J27" s="103" t="s">
        <v>73</v>
      </c>
    </row>
    <row r="28" spans="1:10" s="97" customFormat="1" ht="39" customHeight="1" outlineLevel="1">
      <c r="A28" s="111" t="s">
        <v>51</v>
      </c>
      <c r="B28" s="122" t="s">
        <v>86</v>
      </c>
      <c r="C28" s="115" t="s">
        <v>175</v>
      </c>
      <c r="D28" s="136" t="s">
        <v>80</v>
      </c>
      <c r="E28" s="136"/>
      <c r="F28" s="136"/>
      <c r="G28" s="121"/>
      <c r="H28" s="121"/>
      <c r="I28" s="126" t="s">
        <v>42</v>
      </c>
      <c r="J28" s="103" t="s">
        <v>73</v>
      </c>
    </row>
    <row r="29" spans="1:10" s="97" customFormat="1" ht="39" customHeight="1" outlineLevel="1">
      <c r="A29" s="111" t="s">
        <v>95</v>
      </c>
      <c r="B29" s="122" t="s">
        <v>86</v>
      </c>
      <c r="C29" s="115" t="s">
        <v>176</v>
      </c>
      <c r="D29" s="136" t="s">
        <v>80</v>
      </c>
      <c r="E29" s="136"/>
      <c r="F29" s="136"/>
      <c r="G29" s="121"/>
      <c r="H29" s="121"/>
      <c r="I29" s="126" t="s">
        <v>42</v>
      </c>
      <c r="J29" s="103" t="s">
        <v>73</v>
      </c>
    </row>
    <row r="30" spans="1:10" s="97" customFormat="1" ht="47.4" customHeight="1" outlineLevel="1">
      <c r="A30" s="111" t="s">
        <v>0</v>
      </c>
      <c r="B30" s="122" t="s">
        <v>83</v>
      </c>
      <c r="C30" s="115" t="s">
        <v>177</v>
      </c>
      <c r="D30" s="136" t="s">
        <v>80</v>
      </c>
      <c r="E30" s="136"/>
      <c r="F30" s="136"/>
      <c r="G30" s="121"/>
      <c r="H30" s="121" t="s">
        <v>82</v>
      </c>
      <c r="I30" s="127" t="s">
        <v>42</v>
      </c>
      <c r="J30" s="104" t="s">
        <v>73</v>
      </c>
    </row>
    <row r="31" spans="1:10" s="97" customFormat="1" ht="47.4" customHeight="1" outlineLevel="1">
      <c r="A31" s="111" t="s">
        <v>1</v>
      </c>
      <c r="B31" s="122" t="s">
        <v>83</v>
      </c>
      <c r="C31" s="115" t="s">
        <v>178</v>
      </c>
      <c r="D31" s="136" t="s">
        <v>80</v>
      </c>
      <c r="E31" s="136"/>
      <c r="F31" s="136"/>
      <c r="G31" s="121"/>
      <c r="H31" s="121" t="s">
        <v>82</v>
      </c>
      <c r="I31" s="127" t="s">
        <v>42</v>
      </c>
      <c r="J31" s="104" t="s">
        <v>73</v>
      </c>
    </row>
    <row r="32" spans="1:10" s="97" customFormat="1" ht="47.4" customHeight="1" outlineLevel="1">
      <c r="A32" s="111" t="s">
        <v>100</v>
      </c>
      <c r="B32" s="122" t="s">
        <v>87</v>
      </c>
      <c r="C32" s="115" t="s">
        <v>177</v>
      </c>
      <c r="D32" s="136" t="s">
        <v>80</v>
      </c>
      <c r="E32" s="136"/>
      <c r="F32" s="136"/>
      <c r="G32" s="121"/>
      <c r="H32" s="121"/>
      <c r="I32" s="126" t="s">
        <v>9</v>
      </c>
      <c r="J32" s="103" t="s">
        <v>73</v>
      </c>
    </row>
    <row r="33" spans="1:10" s="97" customFormat="1" ht="47.4" customHeight="1" outlineLevel="1">
      <c r="A33" s="111" t="s">
        <v>52</v>
      </c>
      <c r="B33" s="122" t="s">
        <v>87</v>
      </c>
      <c r="C33" s="115" t="s">
        <v>178</v>
      </c>
      <c r="D33" s="136" t="s">
        <v>80</v>
      </c>
      <c r="E33" s="136"/>
      <c r="F33" s="136"/>
      <c r="G33" s="121"/>
      <c r="H33" s="121"/>
      <c r="I33" s="126" t="s">
        <v>9</v>
      </c>
      <c r="J33" s="103" t="s">
        <v>73</v>
      </c>
    </row>
    <row r="34" spans="1:10" s="97" customFormat="1" ht="47.4" customHeight="1" outlineLevel="1">
      <c r="A34" s="111" t="s">
        <v>53</v>
      </c>
      <c r="B34" s="122" t="s">
        <v>113</v>
      </c>
      <c r="C34" s="115" t="s">
        <v>114</v>
      </c>
      <c r="D34" s="136" t="s">
        <v>80</v>
      </c>
      <c r="E34" s="136"/>
      <c r="F34" s="136"/>
      <c r="G34" s="121"/>
      <c r="H34" s="121"/>
      <c r="I34" s="124" t="s">
        <v>42</v>
      </c>
      <c r="J34" s="103" t="s">
        <v>73</v>
      </c>
    </row>
    <row r="35" spans="1:10" s="4" customFormat="1" ht="91.8" customHeight="1" outlineLevel="1">
      <c r="A35" s="112" t="s">
        <v>54</v>
      </c>
      <c r="B35" s="101" t="s">
        <v>76</v>
      </c>
      <c r="C35" s="101" t="s">
        <v>68</v>
      </c>
      <c r="D35" s="141" t="s">
        <v>77</v>
      </c>
      <c r="E35" s="142"/>
      <c r="F35" s="142"/>
      <c r="G35" s="98"/>
      <c r="H35" s="99"/>
      <c r="I35" s="116" t="s">
        <v>42</v>
      </c>
      <c r="J35" s="100"/>
    </row>
    <row r="36" spans="1:10" s="4" customFormat="1" ht="24" customHeight="1">
      <c r="A36" s="149" t="s">
        <v>233</v>
      </c>
      <c r="B36" s="150"/>
      <c r="C36" s="150"/>
      <c r="D36" s="150"/>
      <c r="E36" s="150"/>
      <c r="F36" s="150"/>
      <c r="G36" s="150"/>
      <c r="H36" s="150"/>
      <c r="I36" s="150"/>
      <c r="J36" s="151"/>
    </row>
    <row r="37" spans="1:10" s="83" customFormat="1" ht="66" customHeight="1" outlineLevel="1">
      <c r="A37" s="111" t="s">
        <v>57</v>
      </c>
      <c r="B37" s="102" t="s">
        <v>91</v>
      </c>
      <c r="C37" s="102" t="s">
        <v>136</v>
      </c>
      <c r="D37" s="136" t="s">
        <v>137</v>
      </c>
      <c r="E37" s="136"/>
      <c r="F37" s="136"/>
      <c r="G37" s="130"/>
      <c r="H37" s="131"/>
      <c r="I37" s="117" t="s">
        <v>42</v>
      </c>
      <c r="J37" s="84"/>
    </row>
    <row r="38" spans="1:10" s="83" customFormat="1" ht="66" customHeight="1" outlineLevel="1">
      <c r="A38" s="111" t="s">
        <v>58</v>
      </c>
      <c r="B38" s="102" t="s">
        <v>91</v>
      </c>
      <c r="C38" s="102" t="s">
        <v>138</v>
      </c>
      <c r="D38" s="136" t="s">
        <v>139</v>
      </c>
      <c r="E38" s="136"/>
      <c r="F38" s="136"/>
      <c r="G38" s="130"/>
      <c r="H38" s="131"/>
      <c r="I38" s="117" t="s">
        <v>42</v>
      </c>
      <c r="J38" s="125"/>
    </row>
    <row r="39" spans="1:10" s="83" customFormat="1" ht="62.4" customHeight="1" outlineLevel="1">
      <c r="A39" s="111" t="s">
        <v>59</v>
      </c>
      <c r="B39" s="102" t="s">
        <v>91</v>
      </c>
      <c r="C39" s="102" t="s">
        <v>92</v>
      </c>
      <c r="D39" s="136" t="s">
        <v>93</v>
      </c>
      <c r="E39" s="136"/>
      <c r="F39" s="136"/>
      <c r="G39" s="130"/>
      <c r="H39" s="130"/>
      <c r="I39" s="117" t="s">
        <v>42</v>
      </c>
      <c r="J39" s="104" t="s">
        <v>73</v>
      </c>
    </row>
    <row r="40" spans="1:10" s="83" customFormat="1" ht="58.2" customHeight="1" outlineLevel="1">
      <c r="A40" s="111" t="s">
        <v>120</v>
      </c>
      <c r="B40" s="102" t="s">
        <v>91</v>
      </c>
      <c r="C40" s="102" t="s">
        <v>94</v>
      </c>
      <c r="D40" s="136" t="s">
        <v>93</v>
      </c>
      <c r="E40" s="136"/>
      <c r="F40" s="136"/>
      <c r="G40" s="130"/>
      <c r="H40" s="130"/>
      <c r="I40" s="117" t="s">
        <v>42</v>
      </c>
      <c r="J40" s="104" t="s">
        <v>73</v>
      </c>
    </row>
    <row r="41" spans="1:10" s="83" customFormat="1" ht="73.2" customHeight="1" outlineLevel="1">
      <c r="A41" s="111" t="s">
        <v>124</v>
      </c>
      <c r="B41" s="102" t="s">
        <v>79</v>
      </c>
      <c r="C41" s="102" t="s">
        <v>96</v>
      </c>
      <c r="D41" s="136" t="s">
        <v>97</v>
      </c>
      <c r="E41" s="136"/>
      <c r="F41" s="136"/>
      <c r="G41" s="130"/>
      <c r="H41" s="132"/>
      <c r="I41" s="117" t="s">
        <v>42</v>
      </c>
      <c r="J41" s="104" t="s">
        <v>73</v>
      </c>
    </row>
    <row r="42" spans="1:10" s="83" customFormat="1" ht="73.2" customHeight="1" outlineLevel="1">
      <c r="A42" s="111" t="s">
        <v>125</v>
      </c>
      <c r="B42" s="102" t="s">
        <v>91</v>
      </c>
      <c r="C42" s="102" t="s">
        <v>180</v>
      </c>
      <c r="D42" s="136" t="s">
        <v>181</v>
      </c>
      <c r="E42" s="136"/>
      <c r="F42" s="136"/>
      <c r="G42" s="130"/>
      <c r="H42" s="132"/>
      <c r="I42" s="117" t="s">
        <v>9</v>
      </c>
      <c r="J42" s="104" t="s">
        <v>73</v>
      </c>
    </row>
    <row r="43" spans="1:10" s="83" customFormat="1" ht="73.2" customHeight="1" outlineLevel="1">
      <c r="A43" s="111" t="s">
        <v>126</v>
      </c>
      <c r="B43" s="102" t="s">
        <v>91</v>
      </c>
      <c r="C43" s="102" t="s">
        <v>182</v>
      </c>
      <c r="D43" s="136" t="s">
        <v>181</v>
      </c>
      <c r="E43" s="136"/>
      <c r="F43" s="136"/>
      <c r="G43" s="130"/>
      <c r="H43" s="132"/>
      <c r="I43" s="117" t="s">
        <v>9</v>
      </c>
      <c r="J43" s="104" t="s">
        <v>73</v>
      </c>
    </row>
    <row r="44" spans="1:10" s="83" customFormat="1" ht="73.2" customHeight="1" outlineLevel="1">
      <c r="A44" s="111" t="s">
        <v>130</v>
      </c>
      <c r="B44" s="102" t="s">
        <v>91</v>
      </c>
      <c r="C44" s="102" t="s">
        <v>235</v>
      </c>
      <c r="D44" s="136" t="s">
        <v>181</v>
      </c>
      <c r="E44" s="136"/>
      <c r="F44" s="136"/>
      <c r="G44" s="130"/>
      <c r="H44" s="132"/>
      <c r="I44" s="117" t="s">
        <v>42</v>
      </c>
      <c r="J44" s="104" t="s">
        <v>73</v>
      </c>
    </row>
    <row r="45" spans="1:10" s="4" customFormat="1" ht="25.8" customHeight="1">
      <c r="A45" s="149" t="s">
        <v>234</v>
      </c>
      <c r="B45" s="150"/>
      <c r="C45" s="150"/>
      <c r="D45" s="150"/>
      <c r="E45" s="150"/>
      <c r="F45" s="150"/>
      <c r="G45" s="150"/>
      <c r="H45" s="150"/>
      <c r="I45" s="150"/>
      <c r="J45" s="151"/>
    </row>
    <row r="46" spans="1:10" s="83" customFormat="1" ht="70.5" customHeight="1" outlineLevel="1">
      <c r="A46" s="111" t="s">
        <v>133</v>
      </c>
      <c r="B46" s="102" t="s">
        <v>117</v>
      </c>
      <c r="C46" s="102" t="s">
        <v>68</v>
      </c>
      <c r="D46" s="169" t="s">
        <v>184</v>
      </c>
      <c r="E46" s="170"/>
      <c r="F46" s="171"/>
      <c r="G46" s="130"/>
      <c r="H46" s="131"/>
      <c r="I46" s="118" t="s">
        <v>42</v>
      </c>
      <c r="J46" s="84"/>
    </row>
    <row r="47" spans="1:10" s="83" customFormat="1" ht="87.75" customHeight="1" outlineLevel="1">
      <c r="A47" s="111" t="s">
        <v>183</v>
      </c>
      <c r="B47" s="102" t="s">
        <v>118</v>
      </c>
      <c r="C47" s="102" t="s">
        <v>68</v>
      </c>
      <c r="D47" s="136" t="s">
        <v>119</v>
      </c>
      <c r="E47" s="136"/>
      <c r="F47" s="136"/>
      <c r="G47" s="130"/>
      <c r="H47" s="131" t="s">
        <v>116</v>
      </c>
      <c r="I47" s="118" t="s">
        <v>9</v>
      </c>
      <c r="J47" s="103" t="s">
        <v>73</v>
      </c>
    </row>
    <row r="48" spans="1:10" s="83" customFormat="1" ht="87.75" customHeight="1" outlineLevel="1">
      <c r="A48" s="111" t="s">
        <v>185</v>
      </c>
      <c r="B48" s="102" t="s">
        <v>98</v>
      </c>
      <c r="C48" s="102" t="s">
        <v>236</v>
      </c>
      <c r="D48" s="136" t="s">
        <v>99</v>
      </c>
      <c r="E48" s="136"/>
      <c r="F48" s="136"/>
      <c r="G48" s="130"/>
      <c r="H48" s="131" t="s">
        <v>141</v>
      </c>
      <c r="I48" s="118" t="s">
        <v>42</v>
      </c>
      <c r="J48" s="103" t="s">
        <v>73</v>
      </c>
    </row>
    <row r="49" spans="1:10" s="83" customFormat="1" ht="87.75" customHeight="1" outlineLevel="1">
      <c r="A49" s="111" t="s">
        <v>186</v>
      </c>
      <c r="B49" s="102" t="s">
        <v>98</v>
      </c>
      <c r="C49" s="102" t="s">
        <v>237</v>
      </c>
      <c r="D49" s="136" t="s">
        <v>99</v>
      </c>
      <c r="E49" s="136"/>
      <c r="F49" s="136"/>
      <c r="G49" s="130"/>
      <c r="H49" s="131" t="s">
        <v>170</v>
      </c>
      <c r="I49" s="118" t="s">
        <v>42</v>
      </c>
      <c r="J49" s="103" t="s">
        <v>73</v>
      </c>
    </row>
    <row r="50" spans="1:10" s="83" customFormat="1" ht="87.75" customHeight="1" outlineLevel="1">
      <c r="A50" s="111" t="s">
        <v>187</v>
      </c>
      <c r="B50" s="102" t="s">
        <v>98</v>
      </c>
      <c r="C50" s="102" t="s">
        <v>238</v>
      </c>
      <c r="D50" s="136" t="s">
        <v>99</v>
      </c>
      <c r="E50" s="136"/>
      <c r="F50" s="136"/>
      <c r="G50" s="130"/>
      <c r="H50" s="131" t="s">
        <v>170</v>
      </c>
      <c r="I50" s="118" t="s">
        <v>42</v>
      </c>
      <c r="J50" s="103" t="s">
        <v>73</v>
      </c>
    </row>
    <row r="51" spans="1:10" s="83" customFormat="1" ht="87.75" customHeight="1" outlineLevel="1">
      <c r="A51" s="111" t="s">
        <v>188</v>
      </c>
      <c r="B51" s="102" t="s">
        <v>98</v>
      </c>
      <c r="C51" s="102" t="s">
        <v>239</v>
      </c>
      <c r="D51" s="136" t="s">
        <v>99</v>
      </c>
      <c r="E51" s="136"/>
      <c r="F51" s="136"/>
      <c r="G51" s="130"/>
      <c r="H51" s="131" t="s">
        <v>170</v>
      </c>
      <c r="I51" s="118" t="s">
        <v>42</v>
      </c>
      <c r="J51" s="103" t="s">
        <v>73</v>
      </c>
    </row>
    <row r="52" spans="1:10" s="83" customFormat="1" ht="87.75" customHeight="1" outlineLevel="1">
      <c r="A52" s="111" t="s">
        <v>189</v>
      </c>
      <c r="B52" s="102" t="s">
        <v>98</v>
      </c>
      <c r="C52" s="102" t="s">
        <v>101</v>
      </c>
      <c r="D52" s="136" t="s">
        <v>102</v>
      </c>
      <c r="E52" s="136"/>
      <c r="F52" s="136"/>
      <c r="G52" s="130"/>
      <c r="H52" s="131" t="s">
        <v>170</v>
      </c>
      <c r="I52" s="118" t="s">
        <v>42</v>
      </c>
      <c r="J52" s="103" t="s">
        <v>73</v>
      </c>
    </row>
    <row r="53" spans="1:10" s="83" customFormat="1" ht="87.75" customHeight="1" outlineLevel="1">
      <c r="A53" s="111" t="s">
        <v>190</v>
      </c>
      <c r="B53" s="102" t="s">
        <v>98</v>
      </c>
      <c r="C53" s="102" t="s">
        <v>103</v>
      </c>
      <c r="D53" s="136" t="s">
        <v>104</v>
      </c>
      <c r="E53" s="136"/>
      <c r="F53" s="136"/>
      <c r="G53" s="130"/>
      <c r="H53" s="131" t="s">
        <v>170</v>
      </c>
      <c r="I53" s="118" t="s">
        <v>9</v>
      </c>
      <c r="J53" s="103" t="s">
        <v>73</v>
      </c>
    </row>
    <row r="54" spans="1:10" s="83" customFormat="1" ht="21.6" customHeight="1" outlineLevel="1">
      <c r="A54" s="137" t="s">
        <v>140</v>
      </c>
      <c r="B54" s="138"/>
      <c r="C54" s="138"/>
      <c r="D54" s="138"/>
      <c r="E54" s="138"/>
      <c r="F54" s="138"/>
      <c r="G54" s="138"/>
      <c r="H54" s="138"/>
      <c r="I54" s="138"/>
      <c r="J54" s="139"/>
    </row>
    <row r="55" spans="1:10" s="83" customFormat="1" ht="71.400000000000006" customHeight="1" outlineLevel="1">
      <c r="A55" s="111" t="s">
        <v>191</v>
      </c>
      <c r="B55" s="102" t="s">
        <v>105</v>
      </c>
      <c r="C55" s="102" t="s">
        <v>106</v>
      </c>
      <c r="D55" s="136" t="s">
        <v>107</v>
      </c>
      <c r="E55" s="136"/>
      <c r="F55" s="136"/>
      <c r="G55" s="130"/>
      <c r="H55" s="131" t="s">
        <v>115</v>
      </c>
      <c r="I55" s="118" t="s">
        <v>42</v>
      </c>
      <c r="J55" s="84"/>
    </row>
    <row r="56" spans="1:10" s="83" customFormat="1" ht="65.400000000000006" customHeight="1" outlineLevel="1">
      <c r="A56" s="111" t="s">
        <v>192</v>
      </c>
      <c r="B56" s="102" t="s">
        <v>105</v>
      </c>
      <c r="C56" s="102" t="s">
        <v>108</v>
      </c>
      <c r="D56" s="136" t="s">
        <v>109</v>
      </c>
      <c r="E56" s="136"/>
      <c r="F56" s="136"/>
      <c r="G56" s="130"/>
      <c r="H56" s="131" t="s">
        <v>115</v>
      </c>
      <c r="I56" s="118" t="s">
        <v>42</v>
      </c>
      <c r="J56" s="103" t="s">
        <v>73</v>
      </c>
    </row>
    <row r="57" spans="1:10" s="83" customFormat="1" ht="65.400000000000006" customHeight="1" outlineLevel="1">
      <c r="A57" s="111" t="s">
        <v>193</v>
      </c>
      <c r="B57" s="102" t="s">
        <v>105</v>
      </c>
      <c r="C57" s="102" t="s">
        <v>110</v>
      </c>
      <c r="D57" s="136" t="s">
        <v>111</v>
      </c>
      <c r="E57" s="136"/>
      <c r="F57" s="136"/>
      <c r="G57" s="130"/>
      <c r="H57" s="130"/>
      <c r="I57" s="118" t="s">
        <v>9</v>
      </c>
      <c r="J57" s="103" t="s">
        <v>73</v>
      </c>
    </row>
    <row r="58" spans="1:10" s="83" customFormat="1" ht="65.400000000000006" customHeight="1" outlineLevel="1">
      <c r="A58" s="111" t="s">
        <v>194</v>
      </c>
      <c r="B58" s="102" t="s">
        <v>105</v>
      </c>
      <c r="C58" s="102" t="s">
        <v>161</v>
      </c>
      <c r="D58" s="136" t="s">
        <v>112</v>
      </c>
      <c r="E58" s="136"/>
      <c r="F58" s="136"/>
      <c r="G58" s="130"/>
      <c r="H58" s="131" t="s">
        <v>115</v>
      </c>
      <c r="I58" s="118" t="s">
        <v>42</v>
      </c>
      <c r="J58" s="103" t="s">
        <v>73</v>
      </c>
    </row>
    <row r="59" spans="1:10" s="83" customFormat="1" ht="65.400000000000006" customHeight="1" outlineLevel="1">
      <c r="A59" s="111" t="s">
        <v>195</v>
      </c>
      <c r="B59" s="102" t="s">
        <v>105</v>
      </c>
      <c r="C59" s="102" t="s">
        <v>162</v>
      </c>
      <c r="D59" s="136" t="s">
        <v>112</v>
      </c>
      <c r="E59" s="136"/>
      <c r="F59" s="136"/>
      <c r="G59" s="130"/>
      <c r="H59" s="131" t="s">
        <v>115</v>
      </c>
      <c r="I59" s="118" t="s">
        <v>42</v>
      </c>
      <c r="J59" s="103" t="s">
        <v>73</v>
      </c>
    </row>
    <row r="60" spans="1:10" s="83" customFormat="1" ht="65.400000000000006" customHeight="1" outlineLevel="1">
      <c r="A60" s="111" t="s">
        <v>196</v>
      </c>
      <c r="B60" s="102" t="s">
        <v>105</v>
      </c>
      <c r="C60" s="102" t="s">
        <v>121</v>
      </c>
      <c r="D60" s="136" t="s">
        <v>123</v>
      </c>
      <c r="E60" s="136"/>
      <c r="F60" s="136"/>
      <c r="G60" s="130"/>
      <c r="H60" s="131" t="s">
        <v>115</v>
      </c>
      <c r="I60" s="118" t="s">
        <v>9</v>
      </c>
      <c r="J60" s="103" t="s">
        <v>73</v>
      </c>
    </row>
    <row r="61" spans="1:10" s="83" customFormat="1" ht="26.4" customHeight="1" outlineLevel="1">
      <c r="A61" s="137" t="s">
        <v>272</v>
      </c>
      <c r="B61" s="138"/>
      <c r="C61" s="138"/>
      <c r="D61" s="138"/>
      <c r="E61" s="138"/>
      <c r="F61" s="138"/>
      <c r="G61" s="138"/>
      <c r="H61" s="138"/>
      <c r="I61" s="138"/>
      <c r="J61" s="139"/>
    </row>
    <row r="62" spans="1:10" s="83" customFormat="1" ht="89.4" customHeight="1" outlineLevel="1">
      <c r="A62" s="111" t="s">
        <v>197</v>
      </c>
      <c r="B62" s="102" t="s">
        <v>127</v>
      </c>
      <c r="C62" s="102" t="s">
        <v>128</v>
      </c>
      <c r="D62" s="136" t="s">
        <v>129</v>
      </c>
      <c r="E62" s="136"/>
      <c r="F62" s="136"/>
      <c r="G62" s="130"/>
      <c r="H62" s="131" t="s">
        <v>115</v>
      </c>
      <c r="I62" s="118" t="s">
        <v>42</v>
      </c>
      <c r="J62" s="84"/>
    </row>
    <row r="63" spans="1:10" s="83" customFormat="1" ht="87.75" customHeight="1" outlineLevel="1">
      <c r="A63" s="111" t="s">
        <v>198</v>
      </c>
      <c r="B63" s="102" t="s">
        <v>127</v>
      </c>
      <c r="C63" s="102" t="s">
        <v>131</v>
      </c>
      <c r="D63" s="136" t="s">
        <v>132</v>
      </c>
      <c r="E63" s="136"/>
      <c r="F63" s="136"/>
      <c r="G63" s="130"/>
      <c r="H63" s="130"/>
      <c r="I63" s="118" t="s">
        <v>42</v>
      </c>
      <c r="J63" s="103" t="s">
        <v>73</v>
      </c>
    </row>
    <row r="64" spans="1:10" s="83" customFormat="1" ht="87.75" customHeight="1" outlineLevel="1">
      <c r="A64" s="111" t="s">
        <v>199</v>
      </c>
      <c r="B64" s="102" t="s">
        <v>127</v>
      </c>
      <c r="C64" s="102" t="s">
        <v>134</v>
      </c>
      <c r="D64" s="136" t="s">
        <v>80</v>
      </c>
      <c r="E64" s="136"/>
      <c r="F64" s="136"/>
      <c r="G64" s="130"/>
      <c r="H64" s="130"/>
      <c r="I64" s="118" t="s">
        <v>9</v>
      </c>
      <c r="J64" s="103" t="s">
        <v>73</v>
      </c>
    </row>
    <row r="65" spans="1:10" s="4" customFormat="1" ht="25.8" customHeight="1">
      <c r="A65" s="149" t="s">
        <v>273</v>
      </c>
      <c r="B65" s="150"/>
      <c r="C65" s="150"/>
      <c r="D65" s="150"/>
      <c r="E65" s="150"/>
      <c r="F65" s="150"/>
      <c r="G65" s="150"/>
      <c r="H65" s="150"/>
      <c r="I65" s="150"/>
      <c r="J65" s="151"/>
    </row>
    <row r="66" spans="1:10" s="83" customFormat="1" ht="101.25" customHeight="1" outlineLevel="1">
      <c r="A66" s="111" t="s">
        <v>200</v>
      </c>
      <c r="B66" s="102" t="s">
        <v>142</v>
      </c>
      <c r="C66" s="102" t="s">
        <v>153</v>
      </c>
      <c r="D66" s="136" t="s">
        <v>80</v>
      </c>
      <c r="E66" s="136"/>
      <c r="F66" s="136"/>
      <c r="G66" s="130"/>
      <c r="H66" s="130"/>
      <c r="I66" s="119" t="s">
        <v>42</v>
      </c>
      <c r="J66" s="103"/>
    </row>
    <row r="67" spans="1:10" s="83" customFormat="1" ht="101.25" customHeight="1" outlineLevel="1">
      <c r="A67" s="111" t="s">
        <v>201</v>
      </c>
      <c r="B67" s="102" t="s">
        <v>142</v>
      </c>
      <c r="C67" s="102" t="s">
        <v>144</v>
      </c>
      <c r="D67" s="136" t="s">
        <v>143</v>
      </c>
      <c r="E67" s="136"/>
      <c r="F67" s="136"/>
      <c r="G67" s="130"/>
      <c r="H67" s="130"/>
      <c r="I67" s="119" t="s">
        <v>9</v>
      </c>
      <c r="J67" s="103" t="s">
        <v>73</v>
      </c>
    </row>
    <row r="68" spans="1:10" s="83" customFormat="1" ht="96" customHeight="1" outlineLevel="1">
      <c r="A68" s="111" t="s">
        <v>202</v>
      </c>
      <c r="B68" s="102" t="s">
        <v>142</v>
      </c>
      <c r="C68" s="102" t="s">
        <v>145</v>
      </c>
      <c r="D68" s="136" t="s">
        <v>146</v>
      </c>
      <c r="E68" s="136"/>
      <c r="F68" s="136"/>
      <c r="G68" s="130"/>
      <c r="H68" s="130"/>
      <c r="I68" s="118" t="s">
        <v>42</v>
      </c>
      <c r="J68" s="103" t="s">
        <v>73</v>
      </c>
    </row>
    <row r="69" spans="1:10" s="83" customFormat="1" ht="96" customHeight="1" outlineLevel="1">
      <c r="A69" s="111" t="s">
        <v>203</v>
      </c>
      <c r="B69" s="102" t="s">
        <v>142</v>
      </c>
      <c r="C69" s="102" t="s">
        <v>147</v>
      </c>
      <c r="D69" s="136" t="s">
        <v>148</v>
      </c>
      <c r="E69" s="136"/>
      <c r="F69" s="136"/>
      <c r="G69" s="130"/>
      <c r="H69" s="130"/>
      <c r="I69" s="118" t="s">
        <v>42</v>
      </c>
      <c r="J69" s="103" t="s">
        <v>73</v>
      </c>
    </row>
    <row r="70" spans="1:10" ht="78" customHeight="1">
      <c r="A70" s="111" t="s">
        <v>204</v>
      </c>
      <c r="B70" s="102" t="s">
        <v>142</v>
      </c>
      <c r="C70" s="133" t="s">
        <v>149</v>
      </c>
      <c r="D70" s="172" t="s">
        <v>150</v>
      </c>
      <c r="E70" s="172"/>
      <c r="F70" s="172"/>
      <c r="G70" s="88"/>
      <c r="H70" s="88"/>
      <c r="I70" s="120" t="s">
        <v>42</v>
      </c>
      <c r="J70" s="103" t="s">
        <v>73</v>
      </c>
    </row>
    <row r="71" spans="1:10" ht="74.400000000000006" customHeight="1">
      <c r="A71" s="111" t="s">
        <v>205</v>
      </c>
      <c r="B71" s="102" t="s">
        <v>142</v>
      </c>
      <c r="C71" s="133" t="s">
        <v>151</v>
      </c>
      <c r="D71" s="136" t="s">
        <v>148</v>
      </c>
      <c r="E71" s="136"/>
      <c r="F71" s="136"/>
      <c r="G71" s="88"/>
      <c r="H71" s="88"/>
      <c r="I71" s="120" t="s">
        <v>9</v>
      </c>
      <c r="J71" s="103" t="s">
        <v>73</v>
      </c>
    </row>
    <row r="72" spans="1:10" ht="74.400000000000006" customHeight="1">
      <c r="A72" s="111" t="s">
        <v>206</v>
      </c>
      <c r="B72" s="102" t="s">
        <v>142</v>
      </c>
      <c r="C72" s="133" t="s">
        <v>157</v>
      </c>
      <c r="D72" s="136" t="s">
        <v>158</v>
      </c>
      <c r="E72" s="136"/>
      <c r="F72" s="136"/>
      <c r="G72" s="88"/>
      <c r="H72" s="88"/>
      <c r="I72" s="120" t="s">
        <v>9</v>
      </c>
      <c r="J72" s="103" t="s">
        <v>73</v>
      </c>
    </row>
    <row r="73" spans="1:10" ht="74.400000000000006" customHeight="1">
      <c r="A73" s="111" t="s">
        <v>207</v>
      </c>
      <c r="B73" s="102" t="s">
        <v>142</v>
      </c>
      <c r="C73" s="133" t="s">
        <v>159</v>
      </c>
      <c r="D73" s="136" t="s">
        <v>160</v>
      </c>
      <c r="E73" s="136"/>
      <c r="F73" s="136"/>
      <c r="G73" s="88"/>
      <c r="H73" s="88"/>
      <c r="I73" s="120" t="s">
        <v>9</v>
      </c>
      <c r="J73" s="103" t="s">
        <v>73</v>
      </c>
    </row>
    <row r="74" spans="1:10" s="4" customFormat="1" ht="25.8" customHeight="1">
      <c r="A74" s="149" t="s">
        <v>274</v>
      </c>
      <c r="B74" s="150"/>
      <c r="C74" s="150"/>
      <c r="D74" s="150"/>
      <c r="E74" s="150"/>
      <c r="F74" s="150"/>
      <c r="G74" s="150"/>
      <c r="H74" s="150"/>
      <c r="I74" s="150"/>
      <c r="J74" s="151"/>
    </row>
    <row r="75" spans="1:10" s="83" customFormat="1" ht="71.400000000000006" customHeight="1" outlineLevel="1">
      <c r="A75" s="111" t="s">
        <v>208</v>
      </c>
      <c r="B75" s="102" t="s">
        <v>152</v>
      </c>
      <c r="C75" s="102" t="s">
        <v>106</v>
      </c>
      <c r="D75" s="136" t="s">
        <v>107</v>
      </c>
      <c r="E75" s="136"/>
      <c r="F75" s="136"/>
      <c r="G75" s="130"/>
      <c r="H75" s="131" t="s">
        <v>115</v>
      </c>
      <c r="I75" s="118" t="s">
        <v>42</v>
      </c>
      <c r="J75" s="84"/>
    </row>
    <row r="76" spans="1:10" s="83" customFormat="1" ht="65.400000000000006" customHeight="1" outlineLevel="1">
      <c r="A76" s="111" t="s">
        <v>209</v>
      </c>
      <c r="B76" s="102" t="s">
        <v>152</v>
      </c>
      <c r="C76" s="102" t="s">
        <v>154</v>
      </c>
      <c r="D76" s="136" t="s">
        <v>109</v>
      </c>
      <c r="E76" s="136"/>
      <c r="F76" s="136"/>
      <c r="G76" s="130"/>
      <c r="H76" s="131" t="s">
        <v>170</v>
      </c>
      <c r="I76" s="118" t="s">
        <v>42</v>
      </c>
      <c r="J76" s="103" t="s">
        <v>73</v>
      </c>
    </row>
    <row r="77" spans="1:10" s="83" customFormat="1" ht="65.400000000000006" customHeight="1" outlineLevel="1">
      <c r="A77" s="111" t="s">
        <v>210</v>
      </c>
      <c r="B77" s="102" t="s">
        <v>152</v>
      </c>
      <c r="C77" s="102" t="s">
        <v>110</v>
      </c>
      <c r="D77" s="136" t="s">
        <v>111</v>
      </c>
      <c r="E77" s="136"/>
      <c r="F77" s="136"/>
      <c r="G77" s="130"/>
      <c r="H77" s="130"/>
      <c r="I77" s="118" t="s">
        <v>9</v>
      </c>
      <c r="J77" s="103" t="s">
        <v>73</v>
      </c>
    </row>
    <row r="78" spans="1:10" s="83" customFormat="1" ht="65.400000000000006" customHeight="1" outlineLevel="1">
      <c r="A78" s="111" t="s">
        <v>211</v>
      </c>
      <c r="B78" s="102" t="s">
        <v>152</v>
      </c>
      <c r="C78" s="102" t="s">
        <v>122</v>
      </c>
      <c r="D78" s="136" t="s">
        <v>112</v>
      </c>
      <c r="E78" s="136"/>
      <c r="F78" s="136"/>
      <c r="G78" s="130"/>
      <c r="H78" s="131" t="s">
        <v>170</v>
      </c>
      <c r="I78" s="118" t="s">
        <v>9</v>
      </c>
      <c r="J78" s="103" t="s">
        <v>73</v>
      </c>
    </row>
    <row r="79" spans="1:10" s="83" customFormat="1" ht="65.400000000000006" customHeight="1" outlineLevel="1">
      <c r="A79" s="111" t="s">
        <v>212</v>
      </c>
      <c r="B79" s="102" t="s">
        <v>152</v>
      </c>
      <c r="C79" s="102" t="s">
        <v>155</v>
      </c>
      <c r="D79" s="136" t="s">
        <v>156</v>
      </c>
      <c r="E79" s="136"/>
      <c r="F79" s="136"/>
      <c r="G79" s="130"/>
      <c r="H79" s="131" t="s">
        <v>170</v>
      </c>
      <c r="I79" s="118" t="s">
        <v>9</v>
      </c>
      <c r="J79" s="103" t="s">
        <v>73</v>
      </c>
    </row>
    <row r="80" spans="1:10" s="83" customFormat="1" ht="26.4" customHeight="1" outlineLevel="1">
      <c r="A80" s="137" t="s">
        <v>275</v>
      </c>
      <c r="B80" s="138"/>
      <c r="C80" s="138"/>
      <c r="D80" s="138"/>
      <c r="E80" s="138"/>
      <c r="F80" s="138"/>
      <c r="G80" s="138"/>
      <c r="H80" s="138"/>
      <c r="I80" s="138"/>
      <c r="J80" s="139"/>
    </row>
    <row r="81" spans="1:10" s="83" customFormat="1" ht="89.4" customHeight="1" outlineLevel="1">
      <c r="A81" s="111" t="s">
        <v>213</v>
      </c>
      <c r="B81" s="102" t="s">
        <v>127</v>
      </c>
      <c r="C81" s="102" t="s">
        <v>128</v>
      </c>
      <c r="D81" s="136" t="s">
        <v>129</v>
      </c>
      <c r="E81" s="136"/>
      <c r="F81" s="136"/>
      <c r="G81" s="130"/>
      <c r="H81" s="131" t="s">
        <v>115</v>
      </c>
      <c r="I81" s="118" t="s">
        <v>9</v>
      </c>
      <c r="J81" s="84"/>
    </row>
    <row r="82" spans="1:10" s="83" customFormat="1" ht="87.75" customHeight="1" outlineLevel="1">
      <c r="A82" s="111" t="s">
        <v>214</v>
      </c>
      <c r="B82" s="102" t="s">
        <v>127</v>
      </c>
      <c r="C82" s="102" t="s">
        <v>131</v>
      </c>
      <c r="D82" s="136" t="s">
        <v>132</v>
      </c>
      <c r="E82" s="136"/>
      <c r="F82" s="136"/>
      <c r="G82" s="130"/>
      <c r="H82" s="130"/>
      <c r="I82" s="118" t="s">
        <v>9</v>
      </c>
      <c r="J82" s="103" t="s">
        <v>73</v>
      </c>
    </row>
    <row r="83" spans="1:10" ht="78" customHeight="1">
      <c r="A83" s="111" t="s">
        <v>215</v>
      </c>
      <c r="B83" s="102" t="s">
        <v>127</v>
      </c>
      <c r="C83" s="102" t="s">
        <v>134</v>
      </c>
      <c r="D83" s="136" t="s">
        <v>80</v>
      </c>
      <c r="E83" s="136"/>
      <c r="F83" s="136"/>
      <c r="G83" s="130"/>
      <c r="H83" s="130"/>
      <c r="I83" s="118" t="s">
        <v>9</v>
      </c>
      <c r="J83" s="103" t="s">
        <v>73</v>
      </c>
    </row>
    <row r="84" spans="1:10" ht="32.4" customHeight="1">
      <c r="A84" s="137" t="s">
        <v>276</v>
      </c>
      <c r="B84" s="138"/>
      <c r="C84" s="138"/>
      <c r="D84" s="138"/>
      <c r="E84" s="138"/>
      <c r="F84" s="138"/>
      <c r="G84" s="138"/>
      <c r="H84" s="138"/>
      <c r="I84" s="138"/>
      <c r="J84" s="139"/>
    </row>
    <row r="85" spans="1:10" ht="73.2" customHeight="1">
      <c r="A85" s="111" t="s">
        <v>216</v>
      </c>
      <c r="B85" s="102" t="s">
        <v>79</v>
      </c>
      <c r="C85" s="102" t="s">
        <v>217</v>
      </c>
      <c r="D85" s="136" t="s">
        <v>80</v>
      </c>
      <c r="E85" s="136"/>
      <c r="F85" s="136"/>
      <c r="G85" s="130"/>
      <c r="H85" s="131"/>
      <c r="I85" s="118" t="s">
        <v>42</v>
      </c>
      <c r="J85" s="84"/>
    </row>
    <row r="86" spans="1:10" ht="55.8" customHeight="1">
      <c r="A86" s="111" t="s">
        <v>218</v>
      </c>
      <c r="B86" s="102" t="s">
        <v>219</v>
      </c>
      <c r="C86" s="102" t="s">
        <v>220</v>
      </c>
      <c r="D86" s="136" t="s">
        <v>80</v>
      </c>
      <c r="E86" s="136"/>
      <c r="F86" s="136"/>
      <c r="G86" s="130"/>
      <c r="H86" s="130"/>
      <c r="I86" s="118" t="s">
        <v>9</v>
      </c>
      <c r="J86" s="103" t="s">
        <v>73</v>
      </c>
    </row>
    <row r="87" spans="1:10" ht="55.8" customHeight="1">
      <c r="A87" s="111" t="s">
        <v>255</v>
      </c>
      <c r="B87" s="102" t="s">
        <v>219</v>
      </c>
      <c r="C87" s="102" t="s">
        <v>221</v>
      </c>
      <c r="D87" s="136" t="s">
        <v>132</v>
      </c>
      <c r="E87" s="136"/>
      <c r="F87" s="136"/>
      <c r="G87" s="130"/>
      <c r="H87" s="130"/>
      <c r="I87" s="118" t="s">
        <v>9</v>
      </c>
      <c r="J87" s="103" t="s">
        <v>73</v>
      </c>
    </row>
    <row r="88" spans="1:10" ht="60" customHeight="1">
      <c r="A88" s="111" t="s">
        <v>256</v>
      </c>
      <c r="B88" s="102" t="s">
        <v>219</v>
      </c>
      <c r="C88" s="102" t="s">
        <v>222</v>
      </c>
      <c r="D88" s="136" t="s">
        <v>132</v>
      </c>
      <c r="E88" s="136"/>
      <c r="F88" s="136"/>
      <c r="G88" s="130"/>
      <c r="H88" s="130"/>
      <c r="I88" s="118" t="s">
        <v>42</v>
      </c>
      <c r="J88" s="103" t="s">
        <v>73</v>
      </c>
    </row>
    <row r="89" spans="1:10" ht="60" customHeight="1">
      <c r="A89" s="111" t="s">
        <v>257</v>
      </c>
      <c r="B89" s="102" t="s">
        <v>219</v>
      </c>
      <c r="C89" s="102" t="s">
        <v>223</v>
      </c>
      <c r="D89" s="136" t="s">
        <v>132</v>
      </c>
      <c r="E89" s="136"/>
      <c r="F89" s="136"/>
      <c r="G89" s="130"/>
      <c r="H89" s="130"/>
      <c r="I89" s="118" t="s">
        <v>9</v>
      </c>
      <c r="J89" s="103" t="s">
        <v>73</v>
      </c>
    </row>
    <row r="90" spans="1:10" ht="60" customHeight="1">
      <c r="A90" s="111" t="s">
        <v>258</v>
      </c>
      <c r="B90" s="102" t="s">
        <v>219</v>
      </c>
      <c r="C90" s="102" t="s">
        <v>224</v>
      </c>
      <c r="D90" s="136" t="s">
        <v>132</v>
      </c>
      <c r="E90" s="136"/>
      <c r="F90" s="136"/>
      <c r="G90" s="130"/>
      <c r="H90" s="130"/>
      <c r="I90" s="118" t="s">
        <v>42</v>
      </c>
      <c r="J90" s="103" t="s">
        <v>73</v>
      </c>
    </row>
    <row r="91" spans="1:10" ht="60" customHeight="1">
      <c r="A91" s="111" t="s">
        <v>259</v>
      </c>
      <c r="B91" s="102" t="s">
        <v>219</v>
      </c>
      <c r="C91" s="102" t="s">
        <v>225</v>
      </c>
      <c r="D91" s="136" t="s">
        <v>132</v>
      </c>
      <c r="E91" s="136"/>
      <c r="F91" s="136"/>
      <c r="G91" s="130"/>
      <c r="H91" s="130"/>
      <c r="I91" s="118" t="s">
        <v>9</v>
      </c>
      <c r="J91" s="103" t="s">
        <v>73</v>
      </c>
    </row>
    <row r="92" spans="1:10" ht="32.4" customHeight="1">
      <c r="A92" s="137" t="s">
        <v>277</v>
      </c>
      <c r="B92" s="138"/>
      <c r="C92" s="138"/>
      <c r="D92" s="138"/>
      <c r="E92" s="138"/>
      <c r="F92" s="138"/>
      <c r="G92" s="138"/>
      <c r="H92" s="138"/>
      <c r="I92" s="138"/>
      <c r="J92" s="139"/>
    </row>
    <row r="93" spans="1:10" ht="73.2" customHeight="1">
      <c r="A93" s="111" t="s">
        <v>260</v>
      </c>
      <c r="B93" s="102" t="s">
        <v>240</v>
      </c>
      <c r="C93" s="102" t="s">
        <v>241</v>
      </c>
      <c r="D93" s="136" t="s">
        <v>80</v>
      </c>
      <c r="E93" s="136"/>
      <c r="F93" s="136"/>
      <c r="G93" s="130"/>
      <c r="H93" s="131"/>
      <c r="I93" s="118" t="s">
        <v>42</v>
      </c>
      <c r="J93" s="84"/>
    </row>
    <row r="94" spans="1:10" ht="32.4" customHeight="1">
      <c r="A94" s="137" t="s">
        <v>242</v>
      </c>
      <c r="B94" s="138"/>
      <c r="C94" s="138"/>
      <c r="D94" s="138"/>
      <c r="E94" s="138"/>
      <c r="F94" s="138"/>
      <c r="G94" s="138"/>
      <c r="H94" s="138"/>
      <c r="I94" s="138"/>
      <c r="J94" s="139"/>
    </row>
    <row r="95" spans="1:10" ht="73.2" customHeight="1">
      <c r="A95" s="111" t="s">
        <v>261</v>
      </c>
      <c r="B95" s="102" t="s">
        <v>243</v>
      </c>
      <c r="C95" s="102" t="s">
        <v>244</v>
      </c>
      <c r="D95" s="136" t="s">
        <v>245</v>
      </c>
      <c r="E95" s="136"/>
      <c r="F95" s="136"/>
      <c r="G95" s="130"/>
      <c r="H95" s="131"/>
      <c r="I95" s="118" t="s">
        <v>42</v>
      </c>
      <c r="J95" s="84"/>
    </row>
    <row r="96" spans="1:10" ht="73.2" customHeight="1">
      <c r="A96" s="111" t="s">
        <v>262</v>
      </c>
      <c r="B96" s="102" t="s">
        <v>243</v>
      </c>
      <c r="C96" s="102" t="s">
        <v>246</v>
      </c>
      <c r="D96" s="136" t="s">
        <v>247</v>
      </c>
      <c r="E96" s="136"/>
      <c r="F96" s="136"/>
      <c r="G96" s="130"/>
      <c r="H96" s="131"/>
      <c r="I96" s="118" t="s">
        <v>42</v>
      </c>
      <c r="J96" s="103" t="s">
        <v>73</v>
      </c>
    </row>
    <row r="97" spans="1:10" ht="73.2" customHeight="1">
      <c r="A97" s="111" t="s">
        <v>263</v>
      </c>
      <c r="B97" s="102" t="s">
        <v>243</v>
      </c>
      <c r="C97" s="102" t="s">
        <v>248</v>
      </c>
      <c r="D97" s="136" t="s">
        <v>249</v>
      </c>
      <c r="E97" s="136"/>
      <c r="F97" s="136"/>
      <c r="G97" s="130"/>
      <c r="H97" s="131"/>
      <c r="I97" s="118" t="s">
        <v>42</v>
      </c>
      <c r="J97" s="103" t="s">
        <v>73</v>
      </c>
    </row>
    <row r="98" spans="1:10" ht="73.2" customHeight="1">
      <c r="A98" s="111" t="s">
        <v>264</v>
      </c>
      <c r="B98" s="102" t="s">
        <v>243</v>
      </c>
      <c r="C98" s="102" t="s">
        <v>250</v>
      </c>
      <c r="D98" s="136" t="s">
        <v>181</v>
      </c>
      <c r="E98" s="136"/>
      <c r="F98" s="136"/>
      <c r="G98" s="130"/>
      <c r="H98" s="131"/>
      <c r="I98" s="118" t="s">
        <v>42</v>
      </c>
      <c r="J98" s="103" t="s">
        <v>73</v>
      </c>
    </row>
    <row r="99" spans="1:10" ht="73.2" customHeight="1">
      <c r="A99" s="111" t="s">
        <v>265</v>
      </c>
      <c r="B99" s="102" t="s">
        <v>243</v>
      </c>
      <c r="C99" s="102" t="s">
        <v>251</v>
      </c>
      <c r="D99" s="136" t="s">
        <v>68</v>
      </c>
      <c r="E99" s="136"/>
      <c r="F99" s="136"/>
      <c r="G99" s="130"/>
      <c r="H99" s="131"/>
      <c r="I99" s="118" t="s">
        <v>9</v>
      </c>
      <c r="J99" s="103" t="s">
        <v>73</v>
      </c>
    </row>
    <row r="100" spans="1:10" ht="73.2" customHeight="1">
      <c r="A100" s="111" t="s">
        <v>266</v>
      </c>
      <c r="B100" s="102" t="s">
        <v>229</v>
      </c>
      <c r="C100" s="102" t="s">
        <v>252</v>
      </c>
      <c r="D100" s="136" t="s">
        <v>181</v>
      </c>
      <c r="E100" s="136"/>
      <c r="F100" s="136"/>
      <c r="G100" s="130"/>
      <c r="H100" s="131"/>
      <c r="I100" s="118" t="s">
        <v>9</v>
      </c>
      <c r="J100" s="103" t="s">
        <v>73</v>
      </c>
    </row>
    <row r="101" spans="1:10" ht="73.2" customHeight="1">
      <c r="A101" s="111" t="s">
        <v>267</v>
      </c>
      <c r="B101" s="102" t="s">
        <v>229</v>
      </c>
      <c r="C101" s="102" t="s">
        <v>253</v>
      </c>
      <c r="D101" s="136" t="s">
        <v>181</v>
      </c>
      <c r="E101" s="136"/>
      <c r="F101" s="136"/>
      <c r="G101" s="130"/>
      <c r="H101" s="131"/>
      <c r="I101" s="118" t="s">
        <v>9</v>
      </c>
      <c r="J101" s="103" t="s">
        <v>73</v>
      </c>
    </row>
    <row r="102" spans="1:10" ht="73.2" customHeight="1">
      <c r="A102" s="111" t="s">
        <v>268</v>
      </c>
      <c r="B102" s="102" t="s">
        <v>229</v>
      </c>
      <c r="C102" s="102" t="s">
        <v>254</v>
      </c>
      <c r="D102" s="136" t="s">
        <v>181</v>
      </c>
      <c r="E102" s="136"/>
      <c r="F102" s="136"/>
      <c r="G102" s="130"/>
      <c r="H102" s="131"/>
      <c r="I102" s="118" t="s">
        <v>9</v>
      </c>
      <c r="J102" s="103" t="s">
        <v>73</v>
      </c>
    </row>
    <row r="103" spans="1:10" ht="73.2" customHeight="1">
      <c r="A103" s="111" t="s">
        <v>271</v>
      </c>
      <c r="B103" s="102" t="s">
        <v>269</v>
      </c>
      <c r="C103" s="102" t="s">
        <v>270</v>
      </c>
      <c r="D103" s="136" t="s">
        <v>80</v>
      </c>
      <c r="E103" s="136"/>
      <c r="F103" s="136"/>
      <c r="G103" s="130"/>
      <c r="H103" s="131"/>
      <c r="I103" s="118" t="s">
        <v>42</v>
      </c>
      <c r="J103" s="103" t="s">
        <v>73</v>
      </c>
    </row>
    <row r="104" spans="1:10" ht="12" customHeight="1"/>
    <row r="105" spans="1:10" ht="12" customHeight="1"/>
    <row r="106" spans="1:10" ht="12" customHeight="1"/>
    <row r="107" spans="1:10" ht="12" customHeight="1"/>
    <row r="108" spans="1:10" ht="12" customHeight="1"/>
    <row r="109" spans="1:10" ht="12" customHeight="1"/>
    <row r="110" spans="1:10" ht="12" customHeight="1"/>
    <row r="111" spans="1:10" ht="12" customHeight="1"/>
    <row r="112" spans="1:10" ht="12" customHeight="1"/>
    <row r="113" ht="12" customHeight="1"/>
    <row r="114" ht="12" customHeight="1"/>
  </sheetData>
  <mergeCells count="110">
    <mergeCell ref="D102:F102"/>
    <mergeCell ref="D103:F103"/>
    <mergeCell ref="D97:F97"/>
    <mergeCell ref="D98:F98"/>
    <mergeCell ref="D99:F99"/>
    <mergeCell ref="D100:F100"/>
    <mergeCell ref="D101:F101"/>
    <mergeCell ref="A92:J92"/>
    <mergeCell ref="D93:F93"/>
    <mergeCell ref="A94:J94"/>
    <mergeCell ref="D95:F95"/>
    <mergeCell ref="D96:F96"/>
    <mergeCell ref="D81:F81"/>
    <mergeCell ref="D62:F62"/>
    <mergeCell ref="D64:F64"/>
    <mergeCell ref="A65:J65"/>
    <mergeCell ref="D66:F66"/>
    <mergeCell ref="D32:F32"/>
    <mergeCell ref="D27:F27"/>
    <mergeCell ref="D82:F82"/>
    <mergeCell ref="A80:J80"/>
    <mergeCell ref="D77:F77"/>
    <mergeCell ref="D78:F78"/>
    <mergeCell ref="D67:F67"/>
    <mergeCell ref="D70:F70"/>
    <mergeCell ref="D71:F71"/>
    <mergeCell ref="A74:J74"/>
    <mergeCell ref="D75:F75"/>
    <mergeCell ref="D76:F76"/>
    <mergeCell ref="D79:F79"/>
    <mergeCell ref="D72:F72"/>
    <mergeCell ref="D73:F73"/>
    <mergeCell ref="D59:F59"/>
    <mergeCell ref="D46:F46"/>
    <mergeCell ref="D69:F69"/>
    <mergeCell ref="A61:J61"/>
    <mergeCell ref="D63:F63"/>
    <mergeCell ref="D60:F60"/>
    <mergeCell ref="D57:F57"/>
    <mergeCell ref="D58:F58"/>
    <mergeCell ref="A36:J36"/>
    <mergeCell ref="D37:F37"/>
    <mergeCell ref="D41:F41"/>
    <mergeCell ref="A45:J45"/>
    <mergeCell ref="D44:F44"/>
    <mergeCell ref="D49:F49"/>
    <mergeCell ref="D51:F51"/>
    <mergeCell ref="D21:F21"/>
    <mergeCell ref="D13:F13"/>
    <mergeCell ref="D18:F18"/>
    <mergeCell ref="A11:J11"/>
    <mergeCell ref="I9:I10"/>
    <mergeCell ref="D16:F16"/>
    <mergeCell ref="D17:F17"/>
    <mergeCell ref="D20:F20"/>
    <mergeCell ref="D19:F19"/>
    <mergeCell ref="B9:B10"/>
    <mergeCell ref="C9:C10"/>
    <mergeCell ref="D9:G10"/>
    <mergeCell ref="A14:C14"/>
    <mergeCell ref="D15:F15"/>
    <mergeCell ref="D68:F68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D23:F23"/>
    <mergeCell ref="A9:A10"/>
    <mergeCell ref="D47:F47"/>
    <mergeCell ref="D50:F50"/>
    <mergeCell ref="D48:F48"/>
    <mergeCell ref="D56:F56"/>
    <mergeCell ref="D55:F55"/>
    <mergeCell ref="A54:J54"/>
    <mergeCell ref="D52:F52"/>
    <mergeCell ref="D53:F53"/>
    <mergeCell ref="D22:F22"/>
    <mergeCell ref="D24:F24"/>
    <mergeCell ref="D26:F26"/>
    <mergeCell ref="D29:F29"/>
    <mergeCell ref="D31:F31"/>
    <mergeCell ref="D25:F25"/>
    <mergeCell ref="D28:F28"/>
    <mergeCell ref="D30:F30"/>
    <mergeCell ref="D33:F33"/>
    <mergeCell ref="D42:F42"/>
    <mergeCell ref="D43:F43"/>
    <mergeCell ref="D34:F34"/>
    <mergeCell ref="D39:F39"/>
    <mergeCell ref="D40:F40"/>
    <mergeCell ref="D38:F38"/>
    <mergeCell ref="D35:F35"/>
    <mergeCell ref="D89:F89"/>
    <mergeCell ref="D90:F90"/>
    <mergeCell ref="D91:F91"/>
    <mergeCell ref="D83:F83"/>
    <mergeCell ref="A84:J84"/>
    <mergeCell ref="D85:F85"/>
    <mergeCell ref="D86:F86"/>
    <mergeCell ref="D88:F88"/>
    <mergeCell ref="D87:F87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4" sqref="C4"/>
    </sheetView>
  </sheetViews>
  <sheetFormatPr defaultRowHeight="13.2"/>
  <cols>
    <col min="3" max="3" width="22.88671875" customWidth="1"/>
    <col min="7" max="7" width="18.88671875" customWidth="1"/>
  </cols>
  <sheetData>
    <row r="1" spans="1:7" ht="22.2">
      <c r="A1" s="13" t="s">
        <v>17</v>
      </c>
      <c r="B1" s="14"/>
      <c r="C1" s="15"/>
      <c r="D1" s="15"/>
      <c r="E1" s="15"/>
      <c r="F1" s="15"/>
      <c r="G1" s="16"/>
    </row>
    <row r="2" spans="1:7" ht="14.25" customHeight="1">
      <c r="A2" s="13"/>
      <c r="B2" s="14"/>
      <c r="C2" s="15"/>
      <c r="D2" s="15"/>
      <c r="E2" s="15"/>
      <c r="F2" s="15"/>
      <c r="G2" s="16"/>
    </row>
    <row r="3" spans="1:7" ht="13.8">
      <c r="B3" s="17" t="s">
        <v>16</v>
      </c>
      <c r="C3" s="15"/>
      <c r="D3" s="15"/>
      <c r="E3" s="15"/>
      <c r="F3" s="15"/>
      <c r="G3" s="16"/>
    </row>
    <row r="4" spans="1:7" ht="13.8">
      <c r="B4" s="17" t="s">
        <v>10</v>
      </c>
      <c r="C4" s="90"/>
      <c r="D4" s="17"/>
      <c r="E4" s="17"/>
      <c r="F4" s="17"/>
      <c r="G4" s="17"/>
    </row>
    <row r="5" spans="1:7" ht="13.8">
      <c r="A5" s="17"/>
      <c r="B5" s="17"/>
      <c r="C5" s="17"/>
      <c r="D5" s="17"/>
      <c r="E5" s="17"/>
      <c r="F5" s="17"/>
      <c r="G5" s="17"/>
    </row>
    <row r="6" spans="1:7" ht="13.8">
      <c r="A6" s="17"/>
      <c r="B6" s="17"/>
      <c r="C6" s="17"/>
      <c r="D6" s="17"/>
      <c r="E6" s="17"/>
      <c r="F6" s="17"/>
      <c r="G6" s="17"/>
    </row>
    <row r="7" spans="1:7" ht="26.4">
      <c r="A7" s="18"/>
      <c r="B7" s="53" t="s">
        <v>23</v>
      </c>
      <c r="C7" s="54" t="s">
        <v>24</v>
      </c>
      <c r="D7" s="55" t="s">
        <v>42</v>
      </c>
      <c r="E7" s="54" t="s">
        <v>9</v>
      </c>
      <c r="F7" s="54" t="s">
        <v>43</v>
      </c>
      <c r="G7" s="56" t="s">
        <v>25</v>
      </c>
    </row>
    <row r="8" spans="1:7" s="63" customFormat="1" ht="13.8">
      <c r="A8" s="68"/>
      <c r="B8" s="69">
        <v>1</v>
      </c>
      <c r="C8" s="70" t="str">
        <f>'Export all carrier choices'!B4</f>
        <v>QTK99</v>
      </c>
      <c r="D8" s="71">
        <f>'Export all carrier choices'!B6</f>
        <v>40</v>
      </c>
      <c r="E8" s="70">
        <f>'Export all carrier choices'!B7</f>
        <v>11</v>
      </c>
      <c r="F8" s="70">
        <f>'Export all carrier choices'!D6</f>
        <v>0</v>
      </c>
      <c r="G8" s="71">
        <f>'Export all carrier choices'!D7</f>
        <v>80</v>
      </c>
    </row>
    <row r="9" spans="1:7" ht="13.8">
      <c r="A9" s="17"/>
      <c r="B9" s="32"/>
      <c r="C9" s="31"/>
      <c r="D9" s="73"/>
      <c r="E9" s="30"/>
      <c r="F9" s="30"/>
      <c r="G9" s="33"/>
    </row>
    <row r="10" spans="1:7" ht="13.8">
      <c r="A10" s="17"/>
      <c r="B10" s="57"/>
      <c r="C10" s="58" t="s">
        <v>26</v>
      </c>
      <c r="D10" s="59">
        <f>SUM(D6:D9)</f>
        <v>40</v>
      </c>
      <c r="E10" s="59">
        <f>SUM(E6:E9)</f>
        <v>11</v>
      </c>
      <c r="F10" s="59">
        <f>SUM(F6:F9)</f>
        <v>0</v>
      </c>
      <c r="G10" s="60">
        <f>SUM(G6:G9)</f>
        <v>80</v>
      </c>
    </row>
    <row r="11" spans="1:7" ht="13.8">
      <c r="A11" s="17"/>
      <c r="B11" s="19"/>
      <c r="C11" s="17"/>
      <c r="D11" s="20"/>
      <c r="E11" s="21"/>
      <c r="F11" s="21"/>
      <c r="G11" s="21"/>
    </row>
    <row r="12" spans="1:7" ht="13.8">
      <c r="A12" s="17"/>
      <c r="B12" s="17"/>
      <c r="C12" s="17" t="s">
        <v>27</v>
      </c>
      <c r="D12" s="17"/>
      <c r="E12" s="22">
        <f>(D10+E10)*100/G10</f>
        <v>63.75</v>
      </c>
      <c r="F12" s="17" t="s">
        <v>28</v>
      </c>
      <c r="G12" s="23"/>
    </row>
    <row r="13" spans="1:7" ht="13.8">
      <c r="A13" s="17"/>
      <c r="B13" s="17"/>
      <c r="C13" s="17" t="s">
        <v>29</v>
      </c>
      <c r="D13" s="17"/>
      <c r="E13" s="22">
        <f>D10*100/G10</f>
        <v>50</v>
      </c>
      <c r="F13" s="17" t="s">
        <v>28</v>
      </c>
      <c r="G13" s="23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Quang</cp:lastModifiedBy>
  <cp:lastPrinted>2006-08-02T10:15:15Z</cp:lastPrinted>
  <dcterms:created xsi:type="dcterms:W3CDTF">2002-07-27T17:17:25Z</dcterms:created>
  <dcterms:modified xsi:type="dcterms:W3CDTF">2019-11-17T15:21:38Z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