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<sst xmlns="http://schemas.openxmlformats.org/spreadsheetml/2006/main" count="39" uniqueCount="23">
  <si>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Uo（V）=2.05</t>
  </si>
  <si>
    <t>I/mA</t>
  </si>
  <si>
    <t>U/V</t>
  </si>
  <si>
    <t>R/欧</t>
  </si>
  <si>
    <t>P/mV</t>
  </si>
  <si>
    <t>Uo（V）=2.03</t>
  </si>
  <si>
    <t>Uo（V）=1.99</t>
  </si>
  <si>
    <t>Uo（V）=1.92</t>
  </si>
  <si>
    <t>表2</t>
  </si>
  <si>
    <t>第1组</t>
  </si>
  <si>
    <t>第2组</t>
  </si>
  <si>
    <t>第3组</t>
  </si>
  <si>
    <t>第4组</t>
  </si>
  <si>
    <t>Pmax/mV</t>
  </si>
  <si>
    <t>Rmax/欧</t>
  </si>
  <si>
    <t>Uo（V）</t>
  </si>
  <si>
    <t>Is</t>
  </si>
  <si>
    <t>Ri/欧</t>
  </si>
  <si>
    <t>Rmax/Ri</t>
  </si>
  <si>
    <t>表3</t>
  </si>
  <si>
    <t>Pmax/mW</t>
  </si>
  <si>
    <t>（Uo*Is)/mW</t>
  </si>
  <si>
    <t>F=Pmax/（Uo*Is)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</si>
</sst>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 "/>
    <numFmt numFmtId="177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"/>
  <sheetViews>
    <sheetView tabSelected="1" topLeftCell="A10" workbookViewId="0">
      <selection activeCell="H30" sqref="H30"/>
    </sheetView>
  </sheetViews>
  <sheetFormatPr defaultColWidth="8.88888888888889" defaultRowHeight="14.4"/>
  <cols>
    <col min="1" max="1" width="15.6666666666667" customWidth="1"/>
    <col min="2" max="2" width="9.88888888888889" customWidth="1"/>
    <col min="5" max="5" width="9.66666666666667"/>
    <col min="6" max="6" width="12.8888888888889"/>
    <col min="7" max="8" width="9.66666666666667"/>
    <col min="18" max="18" width="11.8888888888889"/>
    <col min="23" max="23" width="9.66666666666667"/>
  </cols>
  <sheetData>
    <row r="1" spans="1:2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>
      <c r="A2" t="s">
        <v>1</v>
      </c>
      <c r="B2" s="1">
        <v>45</v>
      </c>
      <c r="C2" s="1">
        <v>45</v>
      </c>
      <c r="D2" s="1">
        <v>45</v>
      </c>
      <c r="E2">
        <v>45</v>
      </c>
      <c r="F2">
        <v>42.1</v>
      </c>
      <c r="G2">
        <v>35.5</v>
      </c>
      <c r="I2">
        <v>30.3</v>
      </c>
      <c r="J2">
        <v>26.4</v>
      </c>
      <c r="K2">
        <v>23.4</v>
      </c>
      <c r="L2" s="1">
        <v>21</v>
      </c>
      <c r="M2" s="1">
        <v>19</v>
      </c>
      <c r="N2">
        <v>17.4</v>
      </c>
      <c r="O2" s="1">
        <v>16</v>
      </c>
      <c r="P2" s="1"/>
      <c r="Q2">
        <v>14.8</v>
      </c>
      <c r="R2">
        <v>13.8</v>
      </c>
      <c r="S2">
        <v>12.9</v>
      </c>
      <c r="T2">
        <v>12.2</v>
      </c>
      <c r="U2">
        <v>11.5</v>
      </c>
      <c r="V2">
        <v>10.8</v>
      </c>
      <c r="W2">
        <v>10.3</v>
      </c>
    </row>
    <row r="3" spans="1:23">
      <c r="A3" t="s">
        <v>2</v>
      </c>
      <c r="B3">
        <v>0.01</v>
      </c>
      <c r="C3">
        <v>0.47</v>
      </c>
      <c r="D3">
        <v>0.93</v>
      </c>
      <c r="E3">
        <v>1.39</v>
      </c>
      <c r="F3">
        <v>1.72</v>
      </c>
      <c r="G3">
        <v>1.81</v>
      </c>
      <c r="I3">
        <v>1.86</v>
      </c>
      <c r="J3">
        <v>1.89</v>
      </c>
      <c r="K3">
        <v>1.91</v>
      </c>
      <c r="L3">
        <v>1.93</v>
      </c>
      <c r="M3">
        <v>1.94</v>
      </c>
      <c r="N3">
        <v>1.95</v>
      </c>
      <c r="O3">
        <v>1.96</v>
      </c>
      <c r="Q3">
        <v>1.97</v>
      </c>
      <c r="R3">
        <v>1.97</v>
      </c>
      <c r="S3">
        <v>1.98</v>
      </c>
      <c r="T3">
        <v>1.98</v>
      </c>
      <c r="U3">
        <v>1.99</v>
      </c>
      <c r="V3">
        <v>1.99</v>
      </c>
      <c r="W3">
        <v>1.99</v>
      </c>
    </row>
    <row r="4" spans="1:23">
      <c r="A4" t="s">
        <v>3</v>
      </c>
      <c r="B4" s="2">
        <f>B3/B2*1000</f>
        <v>0.222222222222222</v>
      </c>
      <c r="C4" s="2">
        <f>C3/C2*1000</f>
        <v>10.4444444444444</v>
      </c>
      <c r="D4" s="2">
        <f>D3/D2*1000</f>
        <v>20.6666666666667</v>
      </c>
      <c r="E4" s="2">
        <f>E3/E2*1000</f>
        <v>30.8888888888889</v>
      </c>
      <c r="F4" s="3">
        <f>F3/F2*1000</f>
        <v>40.855106888361</v>
      </c>
      <c r="G4" s="2">
        <f>G3/G2*1000</f>
        <v>50.9859154929578</v>
      </c>
      <c r="H4" s="2"/>
      <c r="I4" s="2">
        <f>I3/I2*1000</f>
        <v>61.3861386138614</v>
      </c>
      <c r="J4" s="2">
        <f>J3/J2*1000</f>
        <v>71.5909090909091</v>
      </c>
      <c r="K4" s="2">
        <f>K3/K2*1000</f>
        <v>81.6239316239316</v>
      </c>
      <c r="L4" s="2">
        <f>L3/L2*1000</f>
        <v>91.9047619047619</v>
      </c>
      <c r="M4" s="2">
        <f>M3/M2*1000</f>
        <v>102.105263157895</v>
      </c>
      <c r="N4" s="2">
        <f>N3/N2*1000</f>
        <v>112.068965517241</v>
      </c>
      <c r="O4" s="2">
        <f>O3/O2*1000</f>
        <v>122.5</v>
      </c>
      <c r="P4" s="2"/>
      <c r="Q4" s="2">
        <f>Q3/Q2*1000</f>
        <v>133.108108108108</v>
      </c>
      <c r="R4" s="2">
        <f>R3/R2*1000</f>
        <v>142.753623188406</v>
      </c>
      <c r="S4" s="2">
        <f>S3/S2*1000</f>
        <v>153.488372093023</v>
      </c>
      <c r="T4" s="2">
        <f>T3/T2*1000</f>
        <v>162.295081967213</v>
      </c>
      <c r="U4" s="2">
        <f>U3/U2*1000</f>
        <v>173.04347826087</v>
      </c>
      <c r="V4" s="2">
        <f>V3/V2*1000</f>
        <v>184.259259259259</v>
      </c>
      <c r="W4" s="2">
        <f>W3/W2*1000</f>
        <v>193.203883495146</v>
      </c>
    </row>
    <row r="5" spans="1:23">
      <c r="A5" t="s">
        <v>4</v>
      </c>
      <c r="B5">
        <f>B3*B2</f>
        <v>0.45</v>
      </c>
      <c r="C5">
        <f>C3*C2</f>
        <v>21.15</v>
      </c>
      <c r="D5">
        <f>D3*D2</f>
        <v>41.85</v>
      </c>
      <c r="E5">
        <f>E3*E2</f>
        <v>62.55</v>
      </c>
      <c r="F5" s="3">
        <f>F3*F2</f>
        <v>72.412</v>
      </c>
      <c r="G5" s="2">
        <f>G3*G2</f>
        <v>64.255</v>
      </c>
      <c r="H5" s="2"/>
      <c r="I5" s="2">
        <f t="shared" ref="I5:V5" si="0">I3*I2</f>
        <v>56.358</v>
      </c>
      <c r="J5" s="2">
        <f t="shared" si="0"/>
        <v>49.896</v>
      </c>
      <c r="K5" s="2">
        <f t="shared" si="0"/>
        <v>44.694</v>
      </c>
      <c r="L5" s="2">
        <f t="shared" si="0"/>
        <v>40.53</v>
      </c>
      <c r="M5" s="2">
        <f t="shared" si="0"/>
        <v>36.86</v>
      </c>
      <c r="N5" s="2">
        <f t="shared" si="0"/>
        <v>33.93</v>
      </c>
      <c r="O5" s="2">
        <f t="shared" si="0"/>
        <v>31.36</v>
      </c>
      <c r="P5" s="2"/>
      <c r="Q5" s="2">
        <f>Q3*Q2</f>
        <v>29.156</v>
      </c>
      <c r="R5" s="2">
        <f>R3*R2</f>
        <v>27.186</v>
      </c>
      <c r="S5" s="2">
        <f>S3*S2</f>
        <v>25.542</v>
      </c>
      <c r="T5" s="2">
        <f>T3*T2</f>
        <v>24.156</v>
      </c>
      <c r="U5" s="2">
        <f>U3*U2</f>
        <v>22.885</v>
      </c>
      <c r="V5" s="2">
        <f>V3*V2</f>
        <v>21.492</v>
      </c>
      <c r="W5" s="2">
        <f>W3*W2</f>
        <v>20.497</v>
      </c>
    </row>
    <row r="7" spans="1:23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Q7">
        <v>14</v>
      </c>
      <c r="R7">
        <v>15</v>
      </c>
      <c r="S7">
        <v>16</v>
      </c>
      <c r="T7">
        <v>17</v>
      </c>
      <c r="U7">
        <v>18</v>
      </c>
      <c r="V7">
        <v>19</v>
      </c>
      <c r="W7">
        <v>20</v>
      </c>
    </row>
    <row r="8" spans="1:23">
      <c r="A8" t="s">
        <v>1</v>
      </c>
      <c r="B8" s="1">
        <v>35</v>
      </c>
      <c r="C8" s="1">
        <v>35</v>
      </c>
      <c r="D8" s="1">
        <v>35</v>
      </c>
      <c r="E8" s="1">
        <v>35</v>
      </c>
      <c r="F8" s="1">
        <v>35</v>
      </c>
      <c r="G8">
        <v>33.6</v>
      </c>
      <c r="I8">
        <v>29.6</v>
      </c>
      <c r="J8" s="1">
        <v>26</v>
      </c>
      <c r="K8">
        <v>23.2</v>
      </c>
      <c r="L8">
        <v>20.8</v>
      </c>
      <c r="M8">
        <v>18.9</v>
      </c>
      <c r="N8">
        <v>17.3</v>
      </c>
      <c r="O8" s="1">
        <v>16</v>
      </c>
      <c r="P8" s="1"/>
      <c r="Q8">
        <v>14.8</v>
      </c>
      <c r="R8">
        <v>13.8</v>
      </c>
      <c r="S8" s="1">
        <v>13</v>
      </c>
      <c r="T8">
        <v>12.2</v>
      </c>
      <c r="U8">
        <v>11.5</v>
      </c>
      <c r="V8">
        <v>10.9</v>
      </c>
      <c r="W8">
        <v>10.3</v>
      </c>
    </row>
    <row r="9" spans="1:23">
      <c r="A9" t="s">
        <v>2</v>
      </c>
      <c r="B9" s="1">
        <v>0.01</v>
      </c>
      <c r="C9">
        <v>0.36</v>
      </c>
      <c r="D9" s="2">
        <v>0.7</v>
      </c>
      <c r="E9">
        <v>1.05</v>
      </c>
      <c r="F9" s="2">
        <v>1.4</v>
      </c>
      <c r="G9">
        <v>1.68</v>
      </c>
      <c r="I9">
        <v>1.77</v>
      </c>
      <c r="J9">
        <v>1.82</v>
      </c>
      <c r="K9">
        <v>1.85</v>
      </c>
      <c r="L9">
        <v>1.87</v>
      </c>
      <c r="M9">
        <v>1.88</v>
      </c>
      <c r="N9" s="2">
        <v>1.9</v>
      </c>
      <c r="O9">
        <v>1.91</v>
      </c>
      <c r="Q9">
        <v>1.92</v>
      </c>
      <c r="R9">
        <v>1.93</v>
      </c>
      <c r="S9">
        <v>1.93</v>
      </c>
      <c r="T9">
        <v>1.94</v>
      </c>
      <c r="U9">
        <v>1.94</v>
      </c>
      <c r="V9">
        <v>1.95</v>
      </c>
      <c r="W9">
        <v>1.95</v>
      </c>
    </row>
    <row r="10" spans="1:23">
      <c r="A10" t="s">
        <v>3</v>
      </c>
      <c r="B10" s="2">
        <f>B9/B8*1000</f>
        <v>0.285714285714286</v>
      </c>
      <c r="C10" s="2">
        <f>C9/C8*1000</f>
        <v>10.2857142857143</v>
      </c>
      <c r="D10" s="2">
        <f>D9/D8*1000</f>
        <v>20</v>
      </c>
      <c r="E10" s="2">
        <f>E9/E8*1000</f>
        <v>30</v>
      </c>
      <c r="F10" s="2">
        <f>F9/F8*1000</f>
        <v>40</v>
      </c>
      <c r="G10" s="3">
        <f>G9/G8*1000</f>
        <v>50</v>
      </c>
      <c r="H10" s="3"/>
      <c r="I10" s="2">
        <f t="shared" ref="I10:V10" si="1">I9/I8*1000</f>
        <v>59.7972972972973</v>
      </c>
      <c r="J10" s="2">
        <f t="shared" si="1"/>
        <v>70</v>
      </c>
      <c r="K10" s="2">
        <f t="shared" si="1"/>
        <v>79.7413793103448</v>
      </c>
      <c r="L10" s="2">
        <f t="shared" si="1"/>
        <v>89.9038461538462</v>
      </c>
      <c r="M10" s="2">
        <f t="shared" si="1"/>
        <v>99.4708994708995</v>
      </c>
      <c r="N10" s="2">
        <f t="shared" si="1"/>
        <v>109.826589595376</v>
      </c>
      <c r="O10" s="2">
        <f t="shared" si="1"/>
        <v>119.375</v>
      </c>
      <c r="P10" s="2"/>
      <c r="Q10" s="2">
        <f>Q9/Q8*1000</f>
        <v>129.72972972973</v>
      </c>
      <c r="R10" s="2">
        <f>R9/R8*1000</f>
        <v>139.855072463768</v>
      </c>
      <c r="S10" s="2">
        <f>S9/S8*1000</f>
        <v>148.461538461538</v>
      </c>
      <c r="T10" s="2">
        <f>T9/T8*1000</f>
        <v>159.016393442623</v>
      </c>
      <c r="U10" s="2">
        <f>U9/U8*1000</f>
        <v>168.695652173913</v>
      </c>
      <c r="V10" s="2">
        <f>V9/V8*1000</f>
        <v>178.899082568807</v>
      </c>
      <c r="W10" s="2">
        <f>W9/W8*1000</f>
        <v>189.320388349515</v>
      </c>
    </row>
    <row r="11" spans="1:23">
      <c r="A11" t="s">
        <v>4</v>
      </c>
      <c r="B11">
        <f>B9*B8</f>
        <v>0.35</v>
      </c>
      <c r="C11">
        <f>C9*C8</f>
        <v>12.6</v>
      </c>
      <c r="D11">
        <f>D9*D8</f>
        <v>24.5</v>
      </c>
      <c r="E11">
        <f>E9*E8</f>
        <v>36.75</v>
      </c>
      <c r="F11" s="2">
        <f>F9*F8</f>
        <v>49</v>
      </c>
      <c r="G11" s="3">
        <f>G9*G8</f>
        <v>56.448</v>
      </c>
      <c r="H11" s="3"/>
      <c r="I11" s="2">
        <f t="shared" ref="I11:M11" si="2">I9*I8</f>
        <v>52.392</v>
      </c>
      <c r="J11" s="2">
        <f t="shared" si="2"/>
        <v>47.32</v>
      </c>
      <c r="K11" s="2">
        <f t="shared" si="2"/>
        <v>42.92</v>
      </c>
      <c r="L11" s="2">
        <f t="shared" si="2"/>
        <v>38.896</v>
      </c>
      <c r="M11" s="2">
        <f t="shared" si="2"/>
        <v>35.532</v>
      </c>
      <c r="N11" s="2">
        <f>N9*N8</f>
        <v>32.87</v>
      </c>
      <c r="O11" s="2">
        <f>O9*O8</f>
        <v>30.56</v>
      </c>
      <c r="P11" s="2"/>
      <c r="Q11" s="2">
        <f>Q9*Q8</f>
        <v>28.416</v>
      </c>
      <c r="R11" s="2">
        <f>R9*R8</f>
        <v>26.634</v>
      </c>
      <c r="S11" s="2">
        <f>S9*S8</f>
        <v>25.09</v>
      </c>
      <c r="T11" s="2">
        <f>T9*T8</f>
        <v>23.668</v>
      </c>
      <c r="U11" s="2">
        <f>U9*U8</f>
        <v>22.31</v>
      </c>
      <c r="V11" s="2">
        <f>V9*V8</f>
        <v>21.255</v>
      </c>
      <c r="W11" s="2">
        <f>W9*W8</f>
        <v>20.085</v>
      </c>
    </row>
    <row r="13" spans="1:23">
      <c r="A13" t="s">
        <v>6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Q13">
        <v>14</v>
      </c>
      <c r="R13">
        <v>15</v>
      </c>
      <c r="S13">
        <v>16</v>
      </c>
      <c r="T13">
        <v>17</v>
      </c>
      <c r="U13">
        <v>18</v>
      </c>
      <c r="V13">
        <v>19</v>
      </c>
      <c r="W13">
        <v>20</v>
      </c>
    </row>
    <row r="14" spans="1:23">
      <c r="A14" t="s">
        <v>1</v>
      </c>
      <c r="B14" s="1">
        <v>25</v>
      </c>
      <c r="C14" s="1">
        <v>25</v>
      </c>
      <c r="D14" s="1">
        <v>25</v>
      </c>
      <c r="E14" s="1">
        <v>25</v>
      </c>
      <c r="F14" s="1">
        <v>25</v>
      </c>
      <c r="G14" s="1">
        <v>25</v>
      </c>
      <c r="H14" s="1"/>
      <c r="I14">
        <v>24.9</v>
      </c>
      <c r="J14">
        <v>23.6</v>
      </c>
      <c r="K14">
        <v>21.4</v>
      </c>
      <c r="L14">
        <v>19.4</v>
      </c>
      <c r="M14">
        <v>17.7</v>
      </c>
      <c r="N14">
        <v>16.3</v>
      </c>
      <c r="O14">
        <v>15.1</v>
      </c>
      <c r="Q14" s="1">
        <v>14</v>
      </c>
      <c r="R14">
        <v>13.1</v>
      </c>
      <c r="S14">
        <v>12.3</v>
      </c>
      <c r="T14">
        <v>11.5</v>
      </c>
      <c r="U14">
        <v>10.9</v>
      </c>
      <c r="V14">
        <v>10.3</v>
      </c>
      <c r="W14">
        <v>9.8</v>
      </c>
    </row>
    <row r="15" spans="1:23">
      <c r="A15" t="s">
        <v>2</v>
      </c>
      <c r="B15">
        <v>0.01</v>
      </c>
      <c r="C15">
        <v>0.26</v>
      </c>
      <c r="D15">
        <v>0.52</v>
      </c>
      <c r="E15">
        <v>0.77</v>
      </c>
      <c r="F15">
        <v>1.02</v>
      </c>
      <c r="G15">
        <v>1.28</v>
      </c>
      <c r="I15">
        <v>1.53</v>
      </c>
      <c r="J15">
        <v>1.68</v>
      </c>
      <c r="K15">
        <v>1.75</v>
      </c>
      <c r="L15">
        <v>1.78</v>
      </c>
      <c r="M15">
        <v>1.81</v>
      </c>
      <c r="N15">
        <v>1.83</v>
      </c>
      <c r="O15">
        <v>1.84</v>
      </c>
      <c r="Q15">
        <v>1.85</v>
      </c>
      <c r="R15">
        <v>1.86</v>
      </c>
      <c r="S15">
        <v>1.87</v>
      </c>
      <c r="T15">
        <v>1.88</v>
      </c>
      <c r="U15">
        <v>1.89</v>
      </c>
      <c r="V15" s="2">
        <v>1.89</v>
      </c>
      <c r="W15" s="2">
        <v>1.9</v>
      </c>
    </row>
    <row r="16" spans="1:23">
      <c r="A16" t="s">
        <v>3</v>
      </c>
      <c r="B16" s="2">
        <f>B15/B14*1000</f>
        <v>0.4</v>
      </c>
      <c r="C16" s="2">
        <f>C15/C14*1000</f>
        <v>10.4</v>
      </c>
      <c r="D16" s="2">
        <f>D15/D14*1000</f>
        <v>20.8</v>
      </c>
      <c r="E16" s="2">
        <f>E15/E14*1000</f>
        <v>30.8</v>
      </c>
      <c r="F16" s="2">
        <f>F15/F14*1000</f>
        <v>40.8</v>
      </c>
      <c r="G16" s="2">
        <f>G15/G14*1000</f>
        <v>51.2</v>
      </c>
      <c r="H16" s="2"/>
      <c r="I16" s="2">
        <f t="shared" ref="I16:V16" si="3">I15/I14*1000</f>
        <v>61.4457831325301</v>
      </c>
      <c r="J16" s="3">
        <f t="shared" si="3"/>
        <v>71.1864406779661</v>
      </c>
      <c r="K16" s="2">
        <f t="shared" si="3"/>
        <v>81.7757009345794</v>
      </c>
      <c r="L16" s="2">
        <f t="shared" si="3"/>
        <v>91.7525773195876</v>
      </c>
      <c r="M16" s="2">
        <f t="shared" si="3"/>
        <v>102.25988700565</v>
      </c>
      <c r="N16" s="2">
        <f t="shared" si="3"/>
        <v>112.269938650307</v>
      </c>
      <c r="O16" s="2">
        <f t="shared" si="3"/>
        <v>121.854304635762</v>
      </c>
      <c r="P16" s="2"/>
      <c r="Q16" s="2">
        <f>Q15/Q14*1000</f>
        <v>132.142857142857</v>
      </c>
      <c r="R16" s="2">
        <f>R15/R14*1000</f>
        <v>141.984732824428</v>
      </c>
      <c r="S16" s="2">
        <f>S15/S14*1000</f>
        <v>152.032520325203</v>
      </c>
      <c r="T16" s="2">
        <f>T15/T14*1000</f>
        <v>163.478260869565</v>
      </c>
      <c r="U16" s="2">
        <f>U15/U14*1000</f>
        <v>173.394495412844</v>
      </c>
      <c r="V16" s="2">
        <f>V15/V14*1000</f>
        <v>183.495145631068</v>
      </c>
      <c r="W16" s="2">
        <f>W15/W14*1000</f>
        <v>193.877551020408</v>
      </c>
    </row>
    <row r="17" spans="1:23">
      <c r="A17" t="s">
        <v>4</v>
      </c>
      <c r="B17">
        <f>B15*B14</f>
        <v>0.25</v>
      </c>
      <c r="C17" s="2">
        <f>C15*C14</f>
        <v>6.5</v>
      </c>
      <c r="D17" s="2">
        <f>D15*D14</f>
        <v>13</v>
      </c>
      <c r="E17" s="2">
        <f>E15*E14</f>
        <v>19.25</v>
      </c>
      <c r="F17" s="2">
        <f>F15*F14</f>
        <v>25.5</v>
      </c>
      <c r="G17" s="2">
        <f>G15*G14</f>
        <v>32</v>
      </c>
      <c r="H17" s="2"/>
      <c r="I17" s="2">
        <f t="shared" ref="I17:V17" si="4">I15*I14</f>
        <v>38.097</v>
      </c>
      <c r="J17" s="3">
        <f t="shared" si="4"/>
        <v>39.648</v>
      </c>
      <c r="K17" s="2">
        <f t="shared" si="4"/>
        <v>37.45</v>
      </c>
      <c r="L17" s="2">
        <f t="shared" si="4"/>
        <v>34.532</v>
      </c>
      <c r="M17" s="2">
        <f t="shared" si="4"/>
        <v>32.037</v>
      </c>
      <c r="N17" s="2">
        <f t="shared" si="4"/>
        <v>29.829</v>
      </c>
      <c r="O17" s="2">
        <f t="shared" si="4"/>
        <v>27.784</v>
      </c>
      <c r="P17" s="2"/>
      <c r="Q17" s="2">
        <f>Q15*Q14</f>
        <v>25.9</v>
      </c>
      <c r="R17" s="2">
        <f>R15*R14</f>
        <v>24.366</v>
      </c>
      <c r="S17" s="2">
        <f>S15*S14</f>
        <v>23.001</v>
      </c>
      <c r="T17" s="2">
        <f>T15*T14</f>
        <v>21.62</v>
      </c>
      <c r="U17" s="2">
        <f>U15*U14</f>
        <v>20.601</v>
      </c>
      <c r="V17" s="2">
        <f>V15*V14</f>
        <v>19.467</v>
      </c>
      <c r="W17" s="2">
        <f>W15*W14</f>
        <v>18.62</v>
      </c>
    </row>
    <row r="19" spans="1:23">
      <c r="A19" t="s">
        <v>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I19">
        <v>7</v>
      </c>
      <c r="J19">
        <v>8</v>
      </c>
      <c r="K19">
        <v>9</v>
      </c>
      <c r="L19">
        <v>10</v>
      </c>
      <c r="M19">
        <v>11</v>
      </c>
      <c r="N19">
        <v>12</v>
      </c>
      <c r="O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</row>
    <row r="20" spans="1:23">
      <c r="A20" t="s">
        <v>1</v>
      </c>
      <c r="B20" s="1">
        <v>15</v>
      </c>
      <c r="C20" s="1">
        <v>15</v>
      </c>
      <c r="D20" s="1">
        <v>15</v>
      </c>
      <c r="E20" s="1">
        <v>15</v>
      </c>
      <c r="F20" s="1">
        <v>15</v>
      </c>
      <c r="G20" s="1">
        <v>15</v>
      </c>
      <c r="H20" s="1"/>
      <c r="I20" s="1">
        <v>15</v>
      </c>
      <c r="J20" s="1">
        <v>15</v>
      </c>
      <c r="K20" s="1">
        <v>15</v>
      </c>
      <c r="L20" s="1">
        <v>15</v>
      </c>
      <c r="M20">
        <v>14.9</v>
      </c>
      <c r="N20">
        <v>14.5</v>
      </c>
      <c r="O20">
        <v>13.7</v>
      </c>
      <c r="Q20">
        <v>12.9</v>
      </c>
      <c r="R20">
        <v>12.1</v>
      </c>
      <c r="S20">
        <v>11.4</v>
      </c>
      <c r="T20">
        <v>10.8</v>
      </c>
      <c r="U20">
        <v>10.2</v>
      </c>
      <c r="V20">
        <v>9.7</v>
      </c>
      <c r="W20">
        <v>9.3</v>
      </c>
    </row>
    <row r="21" spans="1:23">
      <c r="A21" t="s">
        <v>2</v>
      </c>
      <c r="B21">
        <v>0</v>
      </c>
      <c r="C21">
        <v>0.16</v>
      </c>
      <c r="D21">
        <v>0.31</v>
      </c>
      <c r="E21">
        <v>0.46</v>
      </c>
      <c r="F21">
        <v>0.62</v>
      </c>
      <c r="G21">
        <v>0.77</v>
      </c>
      <c r="I21">
        <v>0.92</v>
      </c>
      <c r="J21">
        <v>1.07</v>
      </c>
      <c r="K21">
        <v>1.23</v>
      </c>
      <c r="L21">
        <v>1.38</v>
      </c>
      <c r="M21">
        <v>1.52</v>
      </c>
      <c r="N21">
        <v>1.63</v>
      </c>
      <c r="O21">
        <v>1.68</v>
      </c>
      <c r="Q21">
        <v>1.71</v>
      </c>
      <c r="R21">
        <v>1.73</v>
      </c>
      <c r="S21">
        <v>1.75</v>
      </c>
      <c r="T21">
        <v>1.76</v>
      </c>
      <c r="U21">
        <v>1.78</v>
      </c>
      <c r="V21">
        <v>1.79</v>
      </c>
      <c r="W21">
        <v>1.79</v>
      </c>
    </row>
    <row r="22" spans="1:23">
      <c r="A22" t="s">
        <v>3</v>
      </c>
      <c r="B22" s="2">
        <f>B21/B20*1000</f>
        <v>0</v>
      </c>
      <c r="C22" s="2">
        <f>C21/C20*1000</f>
        <v>10.6666666666667</v>
      </c>
      <c r="D22" s="2">
        <f>D21/D20*1000</f>
        <v>20.6666666666667</v>
      </c>
      <c r="E22" s="2">
        <f>E21/E20*1000</f>
        <v>30.6666666666667</v>
      </c>
      <c r="F22" s="2">
        <f>F21/F20*1000</f>
        <v>41.3333333333333</v>
      </c>
      <c r="G22" s="2">
        <f>G21/G20*1000</f>
        <v>51.3333333333333</v>
      </c>
      <c r="H22" s="2"/>
      <c r="I22" s="2">
        <f t="shared" ref="I22:V22" si="5">I21/I20*1000</f>
        <v>61.3333333333333</v>
      </c>
      <c r="J22" s="2">
        <f t="shared" si="5"/>
        <v>71.3333333333333</v>
      </c>
      <c r="K22" s="2">
        <f t="shared" si="5"/>
        <v>82</v>
      </c>
      <c r="L22" s="2">
        <f t="shared" si="5"/>
        <v>92</v>
      </c>
      <c r="M22" s="2">
        <f t="shared" si="5"/>
        <v>102.013422818792</v>
      </c>
      <c r="N22" s="3">
        <f t="shared" si="5"/>
        <v>112.413793103448</v>
      </c>
      <c r="O22" s="2">
        <f t="shared" si="5"/>
        <v>122.627737226277</v>
      </c>
      <c r="P22" s="2"/>
      <c r="Q22" s="2">
        <f>Q21/Q20*1000</f>
        <v>132.558139534884</v>
      </c>
      <c r="R22" s="2">
        <f>R21/R20*1000</f>
        <v>142.97520661157</v>
      </c>
      <c r="S22" s="2">
        <f>S21/S20*1000</f>
        <v>153.508771929825</v>
      </c>
      <c r="T22" s="2">
        <f>T21/T20*1000</f>
        <v>162.962962962963</v>
      </c>
      <c r="U22" s="2">
        <f>U21/U20*1000</f>
        <v>174.509803921569</v>
      </c>
      <c r="V22" s="2">
        <f>V21/V20*1000</f>
        <v>184.536082474227</v>
      </c>
      <c r="W22" s="2">
        <f>W21/W20*1000</f>
        <v>192.47311827957</v>
      </c>
    </row>
    <row r="23" spans="1:23">
      <c r="A23" t="s">
        <v>4</v>
      </c>
      <c r="B23" s="2">
        <f>B21*B20</f>
        <v>0</v>
      </c>
      <c r="C23" s="2">
        <f>C21*C20</f>
        <v>2.4</v>
      </c>
      <c r="D23" s="2">
        <f>D21*D20</f>
        <v>4.65</v>
      </c>
      <c r="E23" s="2">
        <f>E21*E20</f>
        <v>6.9</v>
      </c>
      <c r="F23" s="2">
        <f>F21*F20</f>
        <v>9.3</v>
      </c>
      <c r="G23" s="2">
        <f>G21*G20</f>
        <v>11.55</v>
      </c>
      <c r="H23" s="2"/>
      <c r="I23" s="2">
        <f t="shared" ref="I23:V23" si="6">I21*I20</f>
        <v>13.8</v>
      </c>
      <c r="J23" s="2">
        <f t="shared" si="6"/>
        <v>16.05</v>
      </c>
      <c r="K23" s="2">
        <f t="shared" si="6"/>
        <v>18.45</v>
      </c>
      <c r="L23" s="2">
        <f t="shared" si="6"/>
        <v>20.7</v>
      </c>
      <c r="M23" s="2">
        <f t="shared" si="6"/>
        <v>22.648</v>
      </c>
      <c r="N23" s="3">
        <f t="shared" si="6"/>
        <v>23.635</v>
      </c>
      <c r="O23" s="2">
        <f t="shared" si="6"/>
        <v>23.016</v>
      </c>
      <c r="P23" s="2"/>
      <c r="Q23" s="2">
        <f>Q21*Q20</f>
        <v>22.059</v>
      </c>
      <c r="R23" s="2">
        <f>R21*R20</f>
        <v>20.933</v>
      </c>
      <c r="S23" s="2">
        <f>S21*S20</f>
        <v>19.95</v>
      </c>
      <c r="T23" s="2">
        <f>T21*T20</f>
        <v>19.008</v>
      </c>
      <c r="U23" s="2">
        <f>U21*U20</f>
        <v>18.156</v>
      </c>
      <c r="V23" s="2">
        <f>V21*V20</f>
        <v>17.363</v>
      </c>
      <c r="W23" s="2">
        <f>W21*W20</f>
        <v>16.647</v>
      </c>
    </row>
    <row r="25" spans="1:5">
      <c r="A25" t="s">
        <v>8</v>
      </c>
      <c r="B25" t="s">
        <v>9</v>
      </c>
      <c r="C25" t="s">
        <v>10</v>
      </c>
      <c r="D25" t="s">
        <v>11</v>
      </c>
      <c r="E25" t="s">
        <v>12</v>
      </c>
    </row>
    <row r="26" ht="13" customHeight="1" spans="1:5">
      <c r="A26" t="s">
        <v>13</v>
      </c>
      <c r="B26" s="2">
        <f>MAX(B5:W5)</f>
        <v>72.412</v>
      </c>
      <c r="C26" s="2">
        <f>MAX(B11:W11)</f>
        <v>56.448</v>
      </c>
      <c r="D26" s="2">
        <f>MAX(B17:W17)</f>
        <v>39.648</v>
      </c>
      <c r="E26" s="2">
        <f>MAX(B23:W23)</f>
        <v>23.635</v>
      </c>
    </row>
    <row r="27" ht="13" customHeight="1" spans="1:5">
      <c r="A27" t="s">
        <v>14</v>
      </c>
      <c r="B27">
        <v>40.62</v>
      </c>
      <c r="C27">
        <v>50</v>
      </c>
      <c r="D27">
        <v>71.19</v>
      </c>
      <c r="E27">
        <v>111.41</v>
      </c>
    </row>
    <row r="28" spans="1:5">
      <c r="A28" t="s">
        <v>15</v>
      </c>
      <c r="B28">
        <v>2.05</v>
      </c>
      <c r="C28">
        <v>2.03</v>
      </c>
      <c r="D28">
        <v>1.99</v>
      </c>
      <c r="E28">
        <v>1.92</v>
      </c>
    </row>
    <row r="29" spans="1:5">
      <c r="A29" t="s">
        <v>16</v>
      </c>
      <c r="B29">
        <v>45</v>
      </c>
      <c r="C29">
        <v>35</v>
      </c>
      <c r="D29">
        <v>25</v>
      </c>
      <c r="E29">
        <v>15</v>
      </c>
    </row>
    <row r="30" spans="1:5">
      <c r="A30" t="s">
        <v>17</v>
      </c>
      <c r="B30" s="2">
        <f>B28/B29*1000</f>
        <v>45.5555555555556</v>
      </c>
      <c r="C30" s="2">
        <f>C28/C29*1000</f>
        <v>58</v>
      </c>
      <c r="D30" s="2">
        <f>D28/D29*1000</f>
        <v>79.6</v>
      </c>
      <c r="E30" s="2">
        <f>E28/E29*1000</f>
        <v>128</v>
      </c>
    </row>
    <row r="31" spans="1:5">
      <c r="A31" t="s">
        <v>18</v>
      </c>
      <c r="B31" s="2">
        <f>B27/B30</f>
        <v>0.891658536585366</v>
      </c>
      <c r="C31" s="2">
        <f>C27/C30</f>
        <v>0.862068965517241</v>
      </c>
      <c r="D31" s="2">
        <f>D27/D30</f>
        <v>0.894346733668342</v>
      </c>
      <c r="E31" s="2">
        <f>E27/E30</f>
        <v>0.870390625</v>
      </c>
    </row>
    <row r="33" spans="1:5">
      <c r="A33" t="s">
        <v>19</v>
      </c>
      <c r="B33" t="s">
        <v>9</v>
      </c>
      <c r="C33" t="s">
        <v>10</v>
      </c>
      <c r="D33" t="s">
        <v>11</v>
      </c>
      <c r="E33" t="s">
        <v>12</v>
      </c>
    </row>
    <row r="34" spans="1:5">
      <c r="A34" t="s">
        <v>20</v>
      </c>
      <c r="B34" s="2">
        <v>72.41</v>
      </c>
      <c r="C34">
        <v>56.45</v>
      </c>
      <c r="D34">
        <v>39.65</v>
      </c>
      <c r="E34">
        <v>23.64</v>
      </c>
    </row>
    <row r="35" spans="1:5">
      <c r="A35" t="s">
        <v>21</v>
      </c>
      <c r="B35" s="2">
        <f>B28*B29</f>
        <v>92.25</v>
      </c>
      <c r="C35">
        <f>C28*C29</f>
        <v>71.05</v>
      </c>
      <c r="D35">
        <f>D28*D29</f>
        <v>49.75</v>
      </c>
      <c r="E35">
        <f>E28*E29</f>
        <v>28.8</v>
      </c>
    </row>
    <row r="36" spans="1:6">
      <c r="A36" t="s">
        <v>22</v>
      </c>
      <c r="B36" s="2">
        <f>B34/B35</f>
        <v>0.784932249322493</v>
      </c>
      <c r="C36" s="2">
        <f>C34/C35</f>
        <v>0.794510907811401</v>
      </c>
      <c r="D36" s="2">
        <f>D34/D35</f>
        <v>0.796984924623116</v>
      </c>
      <c r="E36" s="2">
        <f>E34/E35</f>
        <v>0.820833333333333</v>
      </c>
      <c r="F36" s="2">
        <f>(B36+C36+D36+E36)/4</f>
        <v>0.799315353772586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15494</dc:creator>
  <cp:lastModifiedBy>。。。。</cp:lastModifiedBy>
  <dcterms:created xsi:type="dcterms:W3CDTF">2022-05-17T08:12:27Z</dcterms:created>
  <dcterms:modified xsi:type="dcterms:W3CDTF">2022-05-17T11:04:39Z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2D466F302CC94F4EAFCD7266A1EF415F</vt:lpwstr>
  </property>
  <property fmtid="{D5CDD505-2E9C-101B-9397-08002B2CF9AE}" pid="3" name="KSOProductBuildVer">
    <vt:lpwstr>2052-11.1.0.11365</vt:lpwstr>
  </property>
</Properties>
</file>